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<sst xmlns="http://schemas.openxmlformats.org/spreadsheetml/2006/main" count="2871" uniqueCount="619">
  <si>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</si>
  <si>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</si>
  <si>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</si>
  <si>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</si>
  <si>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</si>
  <si>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</si>
  <si>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</si>
  <si>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</si>
  <si>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</si>
  <si>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</si>
  <si>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</si>
  <si>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</si>
  <si>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</si>
  <si>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</si>
  <si>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</si>
  <si>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</si>
  <si>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</si>
  <si>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</si>
  <si>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</si>
  <si>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</si>
  <si>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</si>
  <si>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</si>
  <si>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</si>
  <si>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</si>
  <si>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</si>
  <si>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</si>
  <si>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</si>
  <si>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</si>
  <si>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</si>
  <si>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</si>
  <si>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</si>
  <si>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</si>
  <si>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</si>
  <si>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</si>
  <si>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</si>
  <si>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</si>
  <si>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</si>
  <si>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</si>
  <si>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</si>
  <si>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</si>
  <si>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</si>
  <si>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</si>
  <si>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</si>
  <si>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</si>
  <si>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</si>
  <si>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</si>
  <si>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</si>
  <si>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</si>
  <si>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</si>
  <si>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</si>
  <si>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</si>
  <si>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</si>
  <si>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</si>
  <si>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</si>
  <si>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</si>
  <si>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</si>
  <si>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</si>
  <si>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</si>
  <si>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</si>
  <si>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</si>
  <si>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</si>
  <si>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</si>
  <si>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</si>
  <si>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</si>
  <si>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</si>
  <si>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</si>
  <si>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</si>
  <si>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</si>
  <si>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</si>
  <si>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</si>
  <si>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</si>
  <si>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</si>
  <si>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</si>
  <si>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</si>
  <si>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</si>
  <si>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</si>
  <si>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</si>
  <si>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</si>
  <si>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</si>
  <si>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</si>
  <si>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</si>
  <si>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</si>
  <si>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</si>
  <si>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</si>
  <si>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</si>
  <si>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</si>
  <si>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</si>
  <si>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</si>
  <si>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</si>
  <si>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</si>
  <si>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</si>
  <si>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</si>
  <si>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</si>
  <si>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</si>
  <si>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</si>
  <si>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</si>
  <si>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</si>
  <si>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</si>
  <si>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</si>
  <si>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</si>
  <si>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</si>
  <si>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</si>
  <si>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</si>
  <si>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</si>
  <si>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</si>
  <si>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</si>
  <si>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</si>
  <si>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</si>
  <si>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</si>
  <si>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</si>
  <si>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</si>
  <si>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</si>
  <si>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</si>
  <si>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</si>
  <si>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</si>
  <si>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</si>
  <si>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</si>
  <si>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</si>
  <si>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</si>
  <si>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</si>
  <si>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</si>
  <si>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</si>
  <si>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</si>
  <si>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</si>
  <si>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</si>
  <si>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</si>
  <si>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</si>
  <si>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</si>
  <si>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</si>
  <si>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</si>
  <si>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</si>
  <si>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</si>
  <si>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</si>
  <si>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</si>
  <si>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</si>
  <si>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</si>
  <si>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</si>
  <si>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</si>
  <si>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</si>
  <si>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</si>
  <si>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</si>
  <si>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</si>
  <si>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</si>
  <si>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</si>
  <si>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</si>
  <si>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</si>
  <si>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</si>
  <si>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</si>
  <si>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</si>
  <si>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</si>
  <si>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</si>
  <si>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</si>
  <si>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</si>
  <si>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</si>
  <si>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</si>
  <si>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</si>
  <si>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</si>
  <si>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</si>
  <si>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</si>
  <si>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</si>
  <si>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</si>
  <si>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</si>
  <si>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</si>
  <si>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</si>
  <si>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</si>
  <si>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</si>
  <si>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</si>
  <si>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</si>
  <si>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</si>
  <si>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</si>
  <si>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</si>
  <si>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</si>
  <si>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</si>
  <si>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</si>
  <si>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</si>
  <si>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</si>
  <si>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</si>
  <si>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</si>
  <si>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</si>
  <si>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</si>
  <si>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</si>
  <si>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</si>
  <si>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</si>
  <si>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</si>
  <si>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</si>
  <si>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</si>
  <si>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</si>
  <si>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</si>
  <si>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</si>
  <si>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</si>
  <si>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</si>
  <si>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</si>
  <si>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</si>
  <si>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</si>
  <si>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</si>
  <si>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</si>
  <si>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</si>
  <si>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</si>
  <si>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</si>
  <si>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</si>
  <si>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</si>
  <si>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</si>
  <si>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</si>
  <si>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</si>
  <si>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</si>
  <si>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</si>
  <si>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</si>
  <si>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</si>
  <si>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</si>
  <si>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</si>
  <si>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</si>
  <si>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</si>
  <si>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</si>
  <si>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</si>
  <si>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</si>
  <si>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</si>
  <si>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</si>
  <si>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</si>
  <si>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</si>
  <si>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</si>
  <si>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</si>
  <si>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</si>
  <si>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</si>
  <si>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</si>
  <si>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</si>
  <si>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</si>
  <si>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</si>
  <si>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</si>
  <si>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</si>
  <si>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</si>
  <si>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</si>
  <si>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</si>
  <si>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</si>
  <si>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</si>
  <si>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</si>
  <si>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</si>
  <si>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</si>
  <si>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</si>
  <si>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</si>
  <si>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</si>
  <si>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</si>
  <si>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</si>
  <si>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</si>
  <si>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</si>
  <si>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</si>
  <si>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</si>
  <si>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</si>
  <si>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</si>
  <si>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</si>
  <si>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</si>
  <si>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</si>
  <si>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</si>
  <si>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</si>
  <si>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</si>
  <si>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</si>
  <si>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</si>
  <si>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</si>
  <si>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</si>
  <si>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</si>
  <si>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</si>
  <si>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</si>
  <si>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</si>
  <si>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</si>
  <si>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</si>
  <si>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</si>
  <si>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</si>
  <si>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</si>
  <si>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</si>
  <si>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</si>
  <si>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</si>
  <si>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</si>
  <si>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</si>
  <si>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</si>
  <si>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</si>
  <si>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</si>
  <si>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</si>
  <si>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</si>
  <si>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</si>
  <si>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</si>
  <si>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</si>
  <si>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</si>
  <si>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</si>
  <si>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</si>
  <si>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</si>
  <si>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</si>
  <si>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</si>
  <si>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</si>
  <si>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</si>
  <si>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</si>
  <si>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</si>
  <si>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</si>
  <si>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</si>
  <si>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</si>
  <si>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</si>
  <si>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</si>
  <si>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</si>
  <si>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</si>
  <si>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</si>
  <si>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</si>
  <si>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</si>
  <si>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</si>
  <si>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</si>
  <si>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</si>
  <si>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</si>
  <si>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</si>
  <si>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</si>
  <si>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</si>
  <si>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</si>
  <si>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</si>
  <si>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</si>
  <si>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</si>
  <si>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</si>
  <si>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</si>
  <si>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</si>
  <si>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</si>
  <si>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</si>
  <si>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</si>
  <si>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</si>
  <si>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</si>
  <si>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</si>
  <si>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</si>
  <si>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</si>
  <si>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</si>
  <si>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</si>
  <si>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</si>
  <si>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</si>
  <si>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</si>
  <si>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</si>
  <si>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</si>
  <si>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</si>
  <si>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</si>
  <si>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</si>
  <si>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</si>
  <si>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</si>
  <si>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</si>
  <si>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</si>
  <si>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</si>
  <si>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</si>
  <si>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</si>
  <si>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</si>
  <si>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</si>
  <si>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</si>
  <si>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</si>
  <si>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</si>
  <si>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</si>
  <si>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</si>
  <si>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</si>
  <si>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</si>
  <si>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</si>
  <si>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</si>
  <si>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</si>
  <si>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</si>
  <si>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</si>
  <si>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</si>
  <si>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</si>
  <si>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</si>
  <si>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</si>
  <si>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</si>
  <si>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</si>
  <si>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</si>
  <si>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</si>
  <si>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</si>
  <si>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</si>
  <si>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</si>
  <si>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</si>
  <si>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</si>
  <si>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</si>
  <si>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</si>
  <si>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</si>
  <si>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</si>
  <si>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</si>
  <si>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</si>
  <si>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</si>
  <si>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</si>
  <si>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</si>
  <si>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</si>
  <si>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</si>
  <si>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</si>
  <si>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</si>
  <si>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</si>
  <si>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</si>
  <si>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</si>
  <si>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</si>
  <si>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</si>
  <si>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</si>
  <si>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</si>
  <si>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</si>
  <si>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</si>
  <si>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</si>
  <si>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</si>
  <si>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</si>
  <si>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</si>
  <si>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</si>
  <si>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</si>
  <si>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</si>
  <si>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</si>
  <si>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</si>
  <si>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</si>
  <si>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</si>
  <si>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</si>
  <si>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</si>
  <si>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</si>
  <si>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</si>
  <si>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</si>
  <si>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</si>
  <si>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</si>
  <si>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</si>
  <si>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</si>
  <si>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</si>
  <si>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</si>
  <si>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</si>
  <si>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</si>
  <si>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</si>
  <si>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</si>
  <si>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</si>
  <si>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</si>
  <si>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</si>
  <si>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</si>
  <si>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</si>
  <si>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</si>
  <si>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</si>
  <si>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</si>
  <si>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</si>
  <si>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</si>
  <si>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</si>
  <si>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</si>
  <si>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</si>
  <si>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</si>
  <si>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</si>
  <si>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</si>
  <si>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</si>
  <si>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</si>
  <si>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</si>
  <si>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</si>
  <si>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</si>
  <si>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</si>
  <si>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</si>
  <si>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</si>
  <si>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</si>
  <si>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</si>
  <si>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</si>
  <si>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</si>
  <si>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</si>
  <si>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</si>
  <si>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</si>
  <si>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</si>
  <si>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</si>
  <si>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</si>
  <si>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</si>
  <si>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</si>
  <si>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</si>
  <si>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</si>
  <si>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</si>
  <si>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</si>
  <si>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</si>
  <si>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</si>
  <si>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</si>
  <si>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</si>
  <si>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</si>
  <si>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</si>
  <si>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</si>
  <si>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</si>
  <si>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</si>
  <si>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</si>
  <si>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</si>
  <si>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</si>
  <si>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</si>
  <si>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</si>
  <si>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</si>
  <si>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</si>
  <si>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</si>
  <si>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</si>
  <si>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</si>
  <si>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</si>
  <si>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</si>
  <si>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</si>
  <si>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</si>
  <si>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</si>
  <si>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</si>
  <si>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</si>
  <si>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</si>
  <si>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</si>
  <si>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</si>
  <si>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</si>
  <si>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</si>
  <si>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</si>
  <si>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</si>
  <si>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</si>
  <si>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</si>
  <si>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</si>
  <si>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</si>
  <si>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</si>
  <si>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</si>
  <si>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</si>
  <si>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</si>
  <si>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</si>
  <si>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</si>
  <si>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</si>
  <si>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</si>
  <si>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</si>
  <si>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</si>
  <si>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</si>
  <si>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</si>
  <si>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</si>
  <si>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</si>
  <si>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</si>
  <si>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</si>
  <si>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</si>
  <si>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</si>
  <si>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</si>
  <si>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</si>
  <si>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</si>
  <si>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</si>
  <si>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</si>
  <si>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</si>
  <si>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</si>
  <si>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</si>
  <si>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</si>
  <si>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</si>
  <si>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</si>
  <si>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</si>
  <si>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</si>
  <si>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</si>
  <si>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</si>
  <si>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</si>
  <si>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</si>
  <si>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</si>
  <si>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</si>
  <si>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</si>
  <si>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</si>
  <si>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</si>
  <si>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</si>
  <si>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</si>
  <si>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</si>
  <si>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</si>
  <si>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</si>
  <si>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</si>
  <si>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</si>
  <si>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</si>
  <si>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</si>
  <si>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</si>
  <si>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</si>
  <si>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</si>
  <si>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</si>
  <si>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</si>
  <si>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</si>
  <si>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</si>
  <si>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独立行政法人鉄道建設・運輸施設整備支援機構運営費交付金</t>
    <phoneticPr fontId="5"/>
  </si>
  <si>
    <t>鉄道局、総合政策局</t>
    <rPh sb="0" eb="3">
      <t>テツドウキョク</t>
    </rPh>
    <rPh sb="4" eb="6">
      <t>ソウゴウ</t>
    </rPh>
    <rPh sb="6" eb="9">
      <t>セイサクキョク</t>
    </rPh>
    <phoneticPr fontId="5"/>
  </si>
  <si>
    <t>鉄道事業課、交通支援課</t>
    <rPh sb="0" eb="5">
      <t>テツドウジギョウカ</t>
    </rPh>
    <rPh sb="6" eb="8">
      <t>コウツウ</t>
    </rPh>
    <rPh sb="8" eb="11">
      <t>シエンカ</t>
    </rPh>
    <phoneticPr fontId="5"/>
  </si>
  <si>
    <t>国土交通省</t>
  </si>
  <si>
    <t>鉄道事業課長　石原　大
交通支援課長　杉山　忠継</t>
    <phoneticPr fontId="5"/>
  </si>
  <si>
    <t>独立行政法人通則法第４６条第１項</t>
    <phoneticPr fontId="5"/>
  </si>
  <si>
    <t>-</t>
    <phoneticPr fontId="5"/>
  </si>
  <si>
    <t>独立行政法人鉄道建設・運輸施設整備支援機構助成勘定運営費交付金</t>
    <phoneticPr fontId="5"/>
  </si>
  <si>
    <t>独立行政法人鉄道建設・運輸施設整備支援機構地域公共交通等勘定運営費交付金</t>
    <phoneticPr fontId="5"/>
  </si>
  <si>
    <t>鉄道整備に対する助成業務における交付決定件数</t>
    <phoneticPr fontId="5"/>
  </si>
  <si>
    <t>件数</t>
    <rPh sb="0" eb="2">
      <t>ケンスウ</t>
    </rPh>
    <phoneticPr fontId="5"/>
  </si>
  <si>
    <t>百万円</t>
    <rPh sb="0" eb="2">
      <t>ヒャクマン</t>
    </rPh>
    <rPh sb="2" eb="3">
      <t>エン</t>
    </rPh>
    <phoneticPr fontId="5"/>
  </si>
  <si>
    <t>8　都市・地域交通等の快適性、利便性の向上</t>
    <phoneticPr fontId="5"/>
  </si>
  <si>
    <t>26　鉄道網を充実・活性化させる</t>
    <phoneticPr fontId="5"/>
  </si>
  <si>
    <t>本事業の成果によって、（独）鉄道・運輸機構が鉄道整備に対する助成業務等を効率的に行うことで、鉄道網の充実・活性化に寄与する。</t>
    <phoneticPr fontId="5"/>
  </si>
  <si>
    <t>○</t>
  </si>
  <si>
    <t>‐</t>
  </si>
  <si>
    <t>鉄道整備に対する助成業務（補助金交付等）の処理及び出資等業務の処理に必要な財政措置を講ずるものであり、広く国民のニーズがあり、優先度が高く、地方自治体、民間等に委ねることはできない。</t>
    <phoneticPr fontId="5"/>
  </si>
  <si>
    <t>同上</t>
    <rPh sb="0" eb="2">
      <t>ドウジョウ</t>
    </rPh>
    <phoneticPr fontId="5"/>
  </si>
  <si>
    <t>運営費交付金算定ルールに則り、各勘定毎、前年度の予算額に効率化係数を乗じた額を算定しているため妥当である。</t>
    <phoneticPr fontId="5"/>
  </si>
  <si>
    <t>独立行政法人通則法第４６条の規定に基づき、鉄道整備に対する助成業務（補助金交付等）の処理及び出資等業務の処理に必要な財政措置を講ずるものであり、費目・使途は事業目的に即し真に必要なものに限定されている。</t>
    <phoneticPr fontId="5"/>
  </si>
  <si>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phoneticPr fontId="5"/>
  </si>
  <si>
    <t>290</t>
    <phoneticPr fontId="5"/>
  </si>
  <si>
    <t>267</t>
    <phoneticPr fontId="5"/>
  </si>
  <si>
    <t>274</t>
    <phoneticPr fontId="5"/>
  </si>
  <si>
    <t>278</t>
    <phoneticPr fontId="5"/>
  </si>
  <si>
    <t>284</t>
    <phoneticPr fontId="5"/>
  </si>
  <si>
    <t>293</t>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</si>
  <si>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</si>
  <si>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人件費</t>
    <rPh sb="0" eb="3">
      <t>ジンケンヒ</t>
    </rPh>
    <phoneticPr fontId="5"/>
  </si>
  <si>
    <t>物件費</t>
    <rPh sb="0" eb="3">
      <t>ブッケンヒ</t>
    </rPh>
    <phoneticPr fontId="5"/>
  </si>
  <si>
    <t>基準給与額</t>
    <rPh sb="0" eb="2">
      <t>キジュン</t>
    </rPh>
    <rPh sb="2" eb="5">
      <t>キュウヨガク</t>
    </rPh>
    <phoneticPr fontId="5"/>
  </si>
  <si>
    <t>一般管理費</t>
    <rPh sb="0" eb="2">
      <t>イッパン</t>
    </rPh>
    <rPh sb="2" eb="5">
      <t>カンリヒ</t>
    </rPh>
    <phoneticPr fontId="5"/>
  </si>
  <si>
    <t>業務経費</t>
    <rPh sb="0" eb="2">
      <t>ギョウム</t>
    </rPh>
    <rPh sb="2" eb="4">
      <t>ケイヒ</t>
    </rPh>
    <phoneticPr fontId="5"/>
  </si>
  <si>
    <t>B.助成勘定</t>
    <rPh sb="2" eb="6">
      <t>ジョセイカンジョウ</t>
    </rPh>
    <phoneticPr fontId="5"/>
  </si>
  <si>
    <t>C.地域公共交通等勘定</t>
    <rPh sb="2" eb="4">
      <t>チイキ</t>
    </rPh>
    <rPh sb="4" eb="6">
      <t>コウキョウ</t>
    </rPh>
    <rPh sb="6" eb="8">
      <t>コウツウ</t>
    </rPh>
    <rPh sb="8" eb="9">
      <t>トウ</t>
    </rPh>
    <rPh sb="9" eb="11">
      <t>カンジョウ</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</si>
  <si>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</si>
  <si>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鉄道整備に対する助成業務の処理及び出資等業務の処理</t>
    <phoneticPr fontId="5"/>
  </si>
  <si>
    <t>運営費交付金交付</t>
  </si>
  <si>
    <t>助成勘定</t>
    <rPh sb="0" eb="4">
      <t>ジョセイカンジョウ</t>
    </rPh>
    <phoneticPr fontId="5"/>
  </si>
  <si>
    <t>鉄道整備に対する助成業務の処理</t>
    <phoneticPr fontId="5"/>
  </si>
  <si>
    <t>地域公共交通等勘定</t>
    <phoneticPr fontId="5"/>
  </si>
  <si>
    <t>出資等業務の処理</t>
    <phoneticPr fontId="5"/>
  </si>
  <si>
    <t>-</t>
  </si>
  <si>
    <t>287</t>
    <phoneticPr fontId="5"/>
  </si>
  <si>
    <t>-</t>
    <phoneticPr fontId="5"/>
  </si>
  <si>
    <t>-</t>
    <phoneticPr fontId="5"/>
  </si>
  <si>
    <t>（独）鉄道建設・運輸施設整備支援機構が行う鉄道助成業務及び地域公共交通出資等業務の処理に必要な経費について所要の財政措置を講ずる。</t>
    <phoneticPr fontId="5"/>
  </si>
  <si>
    <t>国からの補助金等を財源として、「整備新幹線の建設」、「都市・幹線鉄道の整備」、「安全・防災対策」、「技術開発」に対して鉄道事業者等への助成又は建設勘定への繰入れを行う鉄道整備に対する助成業務については、必要なノウハウが蓄積されている（独）鉄道建設・運輸施設整備支援機構が補助金等の交付業務を効率的に行う。また、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※高度船舶技術開発等業務（内航海運の効率化、環境負荷低減に資する高度船舶技術の実用化支援業務等）については、平成27年度をもって終了している。</t>
    <phoneticPr fontId="5"/>
  </si>
  <si>
    <t>％</t>
    <phoneticPr fontId="5"/>
  </si>
  <si>
    <t>一般管理費について第3期目標期間の最終年度（平成29年度）において、第2期中期目標期間の最終年度（平成24年度）比で15％程度に相当する額を削減することができた。</t>
    <phoneticPr fontId="5"/>
  </si>
  <si>
    <t>鉄道助成業務について、勘定間繰入・繰戻及び補助金交付業務等を標準処理期間内に適切かつ効率的に執行する。（標準処理期間内に執行した業務件数の割合100％を維持する。）</t>
    <rPh sb="0" eb="2">
      <t>テツドウ</t>
    </rPh>
    <rPh sb="2" eb="4">
      <t>ジョセイ</t>
    </rPh>
    <rPh sb="4" eb="6">
      <t>ギョウム</t>
    </rPh>
    <rPh sb="11" eb="13">
      <t>カンジョウ</t>
    </rPh>
    <rPh sb="13" eb="14">
      <t>アイダ</t>
    </rPh>
    <rPh sb="14" eb="16">
      <t>クリイ</t>
    </rPh>
    <rPh sb="17" eb="18">
      <t>ク</t>
    </rPh>
    <rPh sb="18" eb="19">
      <t>モド</t>
    </rPh>
    <rPh sb="19" eb="20">
      <t>オヨ</t>
    </rPh>
    <rPh sb="21" eb="24">
      <t>ホジョキン</t>
    </rPh>
    <rPh sb="24" eb="26">
      <t>コウフ</t>
    </rPh>
    <rPh sb="26" eb="28">
      <t>ギョウム</t>
    </rPh>
    <rPh sb="28" eb="29">
      <t>トウ</t>
    </rPh>
    <rPh sb="30" eb="32">
      <t>ヒョウジュン</t>
    </rPh>
    <rPh sb="32" eb="34">
      <t>ショリ</t>
    </rPh>
    <rPh sb="34" eb="36">
      <t>キカン</t>
    </rPh>
    <rPh sb="36" eb="37">
      <t>ナイ</t>
    </rPh>
    <rPh sb="38" eb="40">
      <t>テキセツ</t>
    </rPh>
    <rPh sb="42" eb="45">
      <t>コウリツテキ</t>
    </rPh>
    <rPh sb="46" eb="48">
      <t>シッコウ</t>
    </rPh>
    <rPh sb="52" eb="54">
      <t>ヒョウジュン</t>
    </rPh>
    <rPh sb="54" eb="56">
      <t>ショリ</t>
    </rPh>
    <rPh sb="56" eb="58">
      <t>キカン</t>
    </rPh>
    <rPh sb="58" eb="59">
      <t>ナイ</t>
    </rPh>
    <rPh sb="60" eb="62">
      <t>シッコウ</t>
    </rPh>
    <rPh sb="64" eb="66">
      <t>ギョウム</t>
    </rPh>
    <rPh sb="66" eb="68">
      <t>ケンスウ</t>
    </rPh>
    <rPh sb="69" eb="71">
      <t>ワリアイ</t>
    </rPh>
    <rPh sb="76" eb="78">
      <t>イジ</t>
    </rPh>
    <phoneticPr fontId="5"/>
  </si>
  <si>
    <t>一般管理費（人件費除く）について、中期目標期間の最終年度（平成34年度）において、平成29年度比で5％程度に相当する額を削減する。</t>
    <rPh sb="0" eb="2">
      <t>イッパン</t>
    </rPh>
    <rPh sb="2" eb="5">
      <t>カンリヒ</t>
    </rPh>
    <rPh sb="17" eb="19">
      <t>チュウキ</t>
    </rPh>
    <rPh sb="19" eb="21">
      <t>モクヒョウ</t>
    </rPh>
    <rPh sb="21" eb="23">
      <t>キカン</t>
    </rPh>
    <rPh sb="24" eb="26">
      <t>サイシュウ</t>
    </rPh>
    <rPh sb="26" eb="28">
      <t>ネンド</t>
    </rPh>
    <rPh sb="29" eb="31">
      <t>ヘイセイ</t>
    </rPh>
    <rPh sb="33" eb="35">
      <t>ネンド</t>
    </rPh>
    <rPh sb="41" eb="43">
      <t>ヘイセイ</t>
    </rPh>
    <rPh sb="45" eb="48">
      <t>ネンドヒ</t>
    </rPh>
    <rPh sb="51" eb="53">
      <t>テイド</t>
    </rPh>
    <rPh sb="54" eb="56">
      <t>ソウトウ</t>
    </rPh>
    <rPh sb="58" eb="59">
      <t>ガク</t>
    </rPh>
    <rPh sb="60" eb="62">
      <t>サクゲン</t>
    </rPh>
    <phoneticPr fontId="5"/>
  </si>
  <si>
    <t>一般管理費（人件費除く）について平成29年度比で5％程度に相当する額を削減し、平成34年度までに6,440百万円とする。</t>
    <rPh sb="0" eb="2">
      <t>イッパン</t>
    </rPh>
    <rPh sb="2" eb="5">
      <t>カンリヒ</t>
    </rPh>
    <rPh sb="16" eb="18">
      <t>ヘイセイ</t>
    </rPh>
    <rPh sb="20" eb="23">
      <t>ネンドヒ</t>
    </rPh>
    <rPh sb="26" eb="28">
      <t>テイド</t>
    </rPh>
    <rPh sb="29" eb="31">
      <t>ソウトウ</t>
    </rPh>
    <rPh sb="33" eb="34">
      <t>ガク</t>
    </rPh>
    <rPh sb="35" eb="37">
      <t>サクゲン</t>
    </rPh>
    <rPh sb="39" eb="41">
      <t>ヘイセイ</t>
    </rPh>
    <rPh sb="43" eb="45">
      <t>ネンド</t>
    </rPh>
    <rPh sb="53" eb="55">
      <t>ヒャクマン</t>
    </rPh>
    <rPh sb="55" eb="56">
      <t>エン</t>
    </rPh>
    <phoneticPr fontId="5"/>
  </si>
  <si>
    <t>上記の目標達成を踏まえ、一般管理費（人件費除く）について第4期中期目標期間の最終年度（平成34年度）において、第3期中期目標期間の最終年度（平成29年度）比で5％程度に相当する額を削減するため引き続き経費の削減に向けた取組を実施していく。</t>
    <phoneticPr fontId="5"/>
  </si>
  <si>
    <t>助成勘定の標準処理期間内に執行した業務件数割合（成果実績＝標準処理期間内に執行した件数/対象件数）</t>
    <rPh sb="0" eb="4">
      <t>ジョセイカンジョウ</t>
    </rPh>
    <rPh sb="5" eb="7">
      <t>ヒョウジュン</t>
    </rPh>
    <rPh sb="7" eb="9">
      <t>ショリ</t>
    </rPh>
    <rPh sb="9" eb="11">
      <t>キカン</t>
    </rPh>
    <rPh sb="11" eb="12">
      <t>ナイ</t>
    </rPh>
    <rPh sb="13" eb="15">
      <t>シッコウ</t>
    </rPh>
    <rPh sb="17" eb="19">
      <t>ギョウム</t>
    </rPh>
    <rPh sb="19" eb="21">
      <t>ケンスウ</t>
    </rPh>
    <rPh sb="21" eb="23">
      <t>ワリアイ</t>
    </rPh>
    <rPh sb="24" eb="26">
      <t>セイカ</t>
    </rPh>
    <rPh sb="26" eb="28">
      <t>ジッセキ</t>
    </rPh>
    <rPh sb="29" eb="31">
      <t>ヒョウジュン</t>
    </rPh>
    <rPh sb="31" eb="33">
      <t>ショリ</t>
    </rPh>
    <rPh sb="33" eb="35">
      <t>キカン</t>
    </rPh>
    <rPh sb="35" eb="36">
      <t>ナイ</t>
    </rPh>
    <rPh sb="37" eb="39">
      <t>シッコウ</t>
    </rPh>
    <rPh sb="41" eb="43">
      <t>ケンスウ</t>
    </rPh>
    <rPh sb="44" eb="46">
      <t>タイショウ</t>
    </rPh>
    <rPh sb="46" eb="48">
      <t>ケンスウ</t>
    </rPh>
    <phoneticPr fontId="5"/>
  </si>
  <si>
    <t>（独）鉄道建設・運輸施設整備支援機構第4期中期目標（4（1）④）　http://www.jrtt.go.jp/01Organization/Plan/pdf/mokuhyou4.pdf
事業報告書（各年度）（4（4））　http://www.jrtt.go.jp/01Organization/Financial/pdf/h28_jigyouhoukoku.pdf
（独）鉄道建設・運輸施設整備支援機構からのデータを元に国土交通省にて作成</t>
    <rPh sb="1" eb="2">
      <t>ドク</t>
    </rPh>
    <rPh sb="3" eb="5">
      <t>テツドウ</t>
    </rPh>
    <rPh sb="5" eb="7">
      <t>ケンセツ</t>
    </rPh>
    <rPh sb="8" eb="10">
      <t>ウンユ</t>
    </rPh>
    <rPh sb="10" eb="12">
      <t>シセツ</t>
    </rPh>
    <rPh sb="12" eb="14">
      <t>セイビ</t>
    </rPh>
    <rPh sb="14" eb="16">
      <t>シエン</t>
    </rPh>
    <rPh sb="16" eb="18">
      <t>キコウ</t>
    </rPh>
    <rPh sb="18" eb="19">
      <t>ダイ</t>
    </rPh>
    <rPh sb="20" eb="21">
      <t>キ</t>
    </rPh>
    <rPh sb="21" eb="23">
      <t>チュウキ</t>
    </rPh>
    <rPh sb="23" eb="25">
      <t>モクヒョウ</t>
    </rPh>
    <rPh sb="93" eb="95">
      <t>ジギョウ</t>
    </rPh>
    <rPh sb="95" eb="98">
      <t>ホウコクショ</t>
    </rPh>
    <rPh sb="99" eb="102">
      <t>カクネンド</t>
    </rPh>
    <rPh sb="186" eb="188">
      <t>テツドウ</t>
    </rPh>
    <rPh sb="188" eb="190">
      <t>ケンセツ</t>
    </rPh>
    <rPh sb="191" eb="193">
      <t>ウンユ</t>
    </rPh>
    <rPh sb="193" eb="195">
      <t>シセツ</t>
    </rPh>
    <rPh sb="195" eb="197">
      <t>セイビ</t>
    </rPh>
    <rPh sb="197" eb="199">
      <t>シエン</t>
    </rPh>
    <rPh sb="199" eb="201">
      <t>キコウ</t>
    </rPh>
    <rPh sb="208" eb="209">
      <t>モト</t>
    </rPh>
    <rPh sb="210" eb="212">
      <t>コクド</t>
    </rPh>
    <rPh sb="212" eb="215">
      <t>コウツウショウ</t>
    </rPh>
    <rPh sb="217" eb="219">
      <t>サクセイ</t>
    </rPh>
    <phoneticPr fontId="5"/>
  </si>
  <si>
    <t>（独）鉄道建設・運輸施設整備支援機構第4期中期目標（3（2）（a））　http://www.jrtt.go.jp/01Organization/Plan/pdf/mokuhyou4.pdf
業務実績等報告書（各年度）（1（3））　http://www.jrtt.go.jp/01Organization/Plan/pdf/gzh28_1-1-3.pdf
（独）鉄道建設・運輸施設整備支援機構からのデータを元に国土交通省にて作成</t>
    <rPh sb="95" eb="97">
      <t>ギョウム</t>
    </rPh>
    <rPh sb="97" eb="99">
      <t>ジッセキ</t>
    </rPh>
    <rPh sb="99" eb="100">
      <t>トウ</t>
    </rPh>
    <rPh sb="100" eb="103">
      <t>ホウコクショ</t>
    </rPh>
    <rPh sb="104" eb="107">
      <t>カクネンド</t>
    </rPh>
    <phoneticPr fontId="5"/>
  </si>
  <si>
    <t>出資等資金の毀損額</t>
    <phoneticPr fontId="5"/>
  </si>
  <si>
    <t>百万円</t>
    <rPh sb="0" eb="2">
      <t>ヒャクマン</t>
    </rPh>
    <rPh sb="2" eb="3">
      <t>エン</t>
    </rPh>
    <phoneticPr fontId="5"/>
  </si>
  <si>
    <t>26/1</t>
    <phoneticPr fontId="5"/>
  </si>
  <si>
    <t>68/1</t>
    <phoneticPr fontId="5"/>
  </si>
  <si>
    <t>50/1</t>
    <phoneticPr fontId="5"/>
  </si>
  <si>
    <t>46/1</t>
    <phoneticPr fontId="5"/>
  </si>
  <si>
    <t>209/97</t>
    <phoneticPr fontId="5"/>
  </si>
  <si>
    <t>204/79</t>
    <phoneticPr fontId="5"/>
  </si>
  <si>
    <t>助成勘定における執行額／交付決定件数　　　　　　　　　　　　　　</t>
    <rPh sb="0" eb="4">
      <t>ジョセイカンジョウ</t>
    </rPh>
    <rPh sb="8" eb="10">
      <t>シッコウ</t>
    </rPh>
    <rPh sb="10" eb="11">
      <t>ガク</t>
    </rPh>
    <rPh sb="12" eb="14">
      <t>コウフ</t>
    </rPh>
    <rPh sb="14" eb="16">
      <t>ケッテイ</t>
    </rPh>
    <rPh sb="16" eb="18">
      <t>ケンスウ</t>
    </rPh>
    <phoneticPr fontId="5"/>
  </si>
  <si>
    <t>地域公共交通等勘定における執行額／1事業
（事業全体での出資等資金毀損ゼロを目指すため）　</t>
    <rPh sb="0" eb="2">
      <t>チイキ</t>
    </rPh>
    <rPh sb="2" eb="4">
      <t>コウキョウ</t>
    </rPh>
    <rPh sb="4" eb="6">
      <t>コウツウ</t>
    </rPh>
    <rPh sb="6" eb="7">
      <t>トウ</t>
    </rPh>
    <rPh sb="7" eb="9">
      <t>カンジョウ</t>
    </rPh>
    <rPh sb="13" eb="15">
      <t>シッコウ</t>
    </rPh>
    <rPh sb="15" eb="16">
      <t>ガク</t>
    </rPh>
    <rPh sb="18" eb="20">
      <t>ジギョウ</t>
    </rPh>
    <rPh sb="22" eb="24">
      <t>ジギョウ</t>
    </rPh>
    <rPh sb="24" eb="26">
      <t>ゼンタイ</t>
    </rPh>
    <rPh sb="28" eb="31">
      <t>シュッシナド</t>
    </rPh>
    <rPh sb="31" eb="33">
      <t>シキン</t>
    </rPh>
    <rPh sb="33" eb="35">
      <t>キソン</t>
    </rPh>
    <rPh sb="38" eb="40">
      <t>メザ</t>
    </rPh>
    <phoneticPr fontId="5"/>
  </si>
  <si>
    <t>執行額/交付決定件数</t>
    <rPh sb="0" eb="2">
      <t>シッコウ</t>
    </rPh>
    <rPh sb="2" eb="3">
      <t>ガク</t>
    </rPh>
    <rPh sb="4" eb="6">
      <t>コウフ</t>
    </rPh>
    <rPh sb="6" eb="8">
      <t>ケッテイ</t>
    </rPh>
    <rPh sb="8" eb="10">
      <t>ケンスウ</t>
    </rPh>
    <phoneticPr fontId="5"/>
  </si>
  <si>
    <t>執行額/1事業</t>
    <rPh sb="0" eb="2">
      <t>シッコウ</t>
    </rPh>
    <rPh sb="2" eb="3">
      <t>ガク</t>
    </rPh>
    <rPh sb="5" eb="7">
      <t>ジギョウ</t>
    </rPh>
    <phoneticPr fontId="5"/>
  </si>
  <si>
    <t>220/84</t>
    <phoneticPr fontId="5"/>
  </si>
  <si>
    <t>214/99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</si>
</sst>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52238</xdr:colOff>
      <xdr:row>743</xdr:row>
      <xdr:rowOff>22414</xdr:rowOff>
    </xdr:from>
    <xdr:to>
      <xdr:col>40</xdr:col>
      <xdr:colOff>128744</xdr:colOff>
      <xdr:row>746</xdr:row>
      <xdr:rowOff>31192</xdr:rowOff>
    </xdr:to>
    <xdr:sp macro="" textlink="">
      <xdr:nvSpPr>
        <xdr:cNvPr id="2" name="フローチャート: 処理 1"/>
        <xdr:cNvSpPr/>
      </xdr:nvSpPr>
      <xdr:spPr bwMode="auto">
        <a:xfrm>
          <a:off x="3522059" y="43048200"/>
          <a:ext cx="4770971" cy="107013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２５９百万円</a:t>
          </a:r>
        </a:p>
      </xdr:txBody>
    </xdr:sp>
    <xdr:clientData/>
  </xdr:twoCellAnchor>
  <xdr:twoCellAnchor>
    <xdr:from>
      <xdr:col>17</xdr:col>
      <xdr:colOff>407</xdr:colOff>
      <xdr:row>749</xdr:row>
      <xdr:rowOff>328045</xdr:rowOff>
    </xdr:from>
    <xdr:to>
      <xdr:col>40</xdr:col>
      <xdr:colOff>159711</xdr:colOff>
      <xdr:row>752</xdr:row>
      <xdr:rowOff>165373</xdr:rowOff>
    </xdr:to>
    <xdr:sp macro="" textlink="">
      <xdr:nvSpPr>
        <xdr:cNvPr id="3" name="フローチャート: 処理 2"/>
        <xdr:cNvSpPr/>
      </xdr:nvSpPr>
      <xdr:spPr bwMode="auto">
        <a:xfrm>
          <a:off x="3400832" y="46905295"/>
          <a:ext cx="4759879" cy="89460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２５９百万円</a:t>
          </a:r>
        </a:p>
      </xdr:txBody>
    </xdr:sp>
    <xdr:clientData/>
  </xdr:twoCellAnchor>
  <xdr:twoCellAnchor>
    <xdr:from>
      <xdr:col>28</xdr:col>
      <xdr:colOff>175180</xdr:colOff>
      <xdr:row>747</xdr:row>
      <xdr:rowOff>77964</xdr:rowOff>
    </xdr:from>
    <xdr:to>
      <xdr:col>28</xdr:col>
      <xdr:colOff>175180</xdr:colOff>
      <xdr:row>749</xdr:row>
      <xdr:rowOff>30899</xdr:rowOff>
    </xdr:to>
    <xdr:cxnSp macro="">
      <xdr:nvCxnSpPr>
        <xdr:cNvPr id="4" name="直線矢印コネクタ 3"/>
        <xdr:cNvCxnSpPr/>
      </xdr:nvCxnSpPr>
      <xdr:spPr bwMode="auto">
        <a:xfrm>
          <a:off x="5775880" y="45950364"/>
          <a:ext cx="0" cy="6577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746</xdr:row>
      <xdr:rowOff>143679</xdr:rowOff>
    </xdr:from>
    <xdr:to>
      <xdr:col>47</xdr:col>
      <xdr:colOff>85641</xdr:colOff>
      <xdr:row>747</xdr:row>
      <xdr:rowOff>122868</xdr:rowOff>
    </xdr:to>
    <xdr:sp macro="" textlink="">
      <xdr:nvSpPr>
        <xdr:cNvPr id="5" name="テキスト ボックス 4"/>
        <xdr:cNvSpPr txBox="1"/>
      </xdr:nvSpPr>
      <xdr:spPr bwMode="auto">
        <a:xfrm>
          <a:off x="2287915" y="45663654"/>
          <a:ext cx="7198901" cy="331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752</xdr:row>
      <xdr:rowOff>195705</xdr:rowOff>
    </xdr:from>
    <xdr:to>
      <xdr:col>40</xdr:col>
      <xdr:colOff>136867</xdr:colOff>
      <xdr:row>753</xdr:row>
      <xdr:rowOff>188502</xdr:rowOff>
    </xdr:to>
    <xdr:sp macro="" textlink="">
      <xdr:nvSpPr>
        <xdr:cNvPr id="6" name="テキスト ボックス 5"/>
        <xdr:cNvSpPr txBox="1"/>
      </xdr:nvSpPr>
      <xdr:spPr bwMode="auto">
        <a:xfrm>
          <a:off x="3757637" y="47830230"/>
          <a:ext cx="4380230" cy="345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10</xdr:col>
      <xdr:colOff>57330</xdr:colOff>
      <xdr:row>757</xdr:row>
      <xdr:rowOff>10007</xdr:rowOff>
    </xdr:from>
    <xdr:to>
      <xdr:col>26</xdr:col>
      <xdr:colOff>176893</xdr:colOff>
      <xdr:row>759</xdr:row>
      <xdr:rowOff>254135</xdr:rowOff>
    </xdr:to>
    <xdr:sp macro="" textlink="">
      <xdr:nvSpPr>
        <xdr:cNvPr id="7" name="フローチャート: 処理 6"/>
        <xdr:cNvSpPr/>
      </xdr:nvSpPr>
      <xdr:spPr bwMode="auto">
        <a:xfrm>
          <a:off x="2057580" y="49720982"/>
          <a:ext cx="3319963" cy="15776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２０９百万円</a:t>
          </a:r>
        </a:p>
      </xdr:txBody>
    </xdr:sp>
    <xdr:clientData/>
  </xdr:twoCellAnchor>
  <xdr:twoCellAnchor>
    <xdr:from>
      <xdr:col>31</xdr:col>
      <xdr:colOff>149680</xdr:colOff>
      <xdr:row>757</xdr:row>
      <xdr:rowOff>10008</xdr:rowOff>
    </xdr:from>
    <xdr:to>
      <xdr:col>48</xdr:col>
      <xdr:colOff>156884</xdr:colOff>
      <xdr:row>759</xdr:row>
      <xdr:rowOff>257735</xdr:rowOff>
    </xdr:to>
    <xdr:sp macro="" textlink="">
      <xdr:nvSpPr>
        <xdr:cNvPr id="8" name="フローチャート: 処理 7"/>
        <xdr:cNvSpPr/>
      </xdr:nvSpPr>
      <xdr:spPr bwMode="auto">
        <a:xfrm>
          <a:off x="6350455" y="49720983"/>
          <a:ext cx="3407629" cy="1581227"/>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５０百万円</a:t>
          </a:r>
        </a:p>
      </xdr:txBody>
    </xdr:sp>
    <xdr:clientData/>
  </xdr:twoCellAnchor>
  <xdr:twoCellAnchor>
    <xdr:from>
      <xdr:col>17</xdr:col>
      <xdr:colOff>47620</xdr:colOff>
      <xdr:row>753</xdr:row>
      <xdr:rowOff>241570</xdr:rowOff>
    </xdr:from>
    <xdr:to>
      <xdr:col>41</xdr:col>
      <xdr:colOff>166029</xdr:colOff>
      <xdr:row>756</xdr:row>
      <xdr:rowOff>313847</xdr:rowOff>
    </xdr:to>
    <xdr:grpSp>
      <xdr:nvGrpSpPr>
        <xdr:cNvPr id="9" name="グループ化 31"/>
        <xdr:cNvGrpSpPr>
          <a:grpSpLocks/>
        </xdr:cNvGrpSpPr>
      </xdr:nvGrpSpPr>
      <xdr:grpSpPr bwMode="auto">
        <a:xfrm>
          <a:off x="3502020" y="52121070"/>
          <a:ext cx="4995209" cy="1139077"/>
          <a:chOff x="3331589" y="32255775"/>
          <a:chExt cx="4893596" cy="1107090"/>
        </a:xfrm>
      </xdr:grpSpPr>
      <xdr:cxnSp macro="">
        <xdr:nvCxnSpPr>
          <xdr:cNvPr id="10" name="直線矢印コネクタ 9"/>
          <xdr:cNvCxnSpPr/>
        </xdr:nvCxnSpPr>
        <xdr:spPr>
          <a:xfrm>
            <a:off x="5686329" y="32255775"/>
            <a:ext cx="0" cy="48257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a:off x="3331589" y="32738353"/>
            <a:ext cx="4893596"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3350970" y="32728890"/>
            <a:ext cx="0" cy="5961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8205804" y="32738353"/>
            <a:ext cx="0" cy="624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40822</xdr:colOff>
      <xdr:row>749</xdr:row>
      <xdr:rowOff>57234</xdr:rowOff>
    </xdr:from>
    <xdr:to>
      <xdr:col>34</xdr:col>
      <xdr:colOff>176893</xdr:colOff>
      <xdr:row>749</xdr:row>
      <xdr:rowOff>258535</xdr:rowOff>
    </xdr:to>
    <xdr:sp macro="" textlink="">
      <xdr:nvSpPr>
        <xdr:cNvPr id="14" name="テキスト ボックス 13"/>
        <xdr:cNvSpPr txBox="1"/>
      </xdr:nvSpPr>
      <xdr:spPr bwMode="auto">
        <a:xfrm>
          <a:off x="4735286" y="45750020"/>
          <a:ext cx="2381250" cy="20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9</xdr:col>
      <xdr:colOff>199308</xdr:colOff>
      <xdr:row>759</xdr:row>
      <xdr:rowOff>115796</xdr:rowOff>
    </xdr:from>
    <xdr:to>
      <xdr:col>29</xdr:col>
      <xdr:colOff>27215</xdr:colOff>
      <xdr:row>761</xdr:row>
      <xdr:rowOff>326571</xdr:rowOff>
    </xdr:to>
    <xdr:sp macro="" textlink="">
      <xdr:nvSpPr>
        <xdr:cNvPr id="15" name="テキスト ボックス 14"/>
        <xdr:cNvSpPr txBox="1"/>
      </xdr:nvSpPr>
      <xdr:spPr bwMode="auto">
        <a:xfrm>
          <a:off x="1999533" y="51160271"/>
          <a:ext cx="3828407" cy="810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31</xdr:col>
      <xdr:colOff>182495</xdr:colOff>
      <xdr:row>759</xdr:row>
      <xdr:rowOff>349387</xdr:rowOff>
    </xdr:from>
    <xdr:to>
      <xdr:col>47</xdr:col>
      <xdr:colOff>4003</xdr:colOff>
      <xdr:row>761</xdr:row>
      <xdr:rowOff>299357</xdr:rowOff>
    </xdr:to>
    <xdr:sp macro="" textlink="">
      <xdr:nvSpPr>
        <xdr:cNvPr id="16" name="テキスト ボックス 15"/>
        <xdr:cNvSpPr txBox="1"/>
      </xdr:nvSpPr>
      <xdr:spPr bwMode="auto">
        <a:xfrm>
          <a:off x="6383270" y="51393862"/>
          <a:ext cx="3021908" cy="550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290</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7.5" customHeight="1" x14ac:dyDescent="0.15">
      <c r="A5" s="691" t="s">
        <v>67</v>
      </c>
      <c r="B5" s="692"/>
      <c r="C5" s="692"/>
      <c r="D5" s="692"/>
      <c r="E5" s="692"/>
      <c r="F5" s="693"/>
      <c r="G5" s="838" t="s">
        <v>178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551</v>
      </c>
      <c r="AR5" s="701"/>
      <c r="AS5" s="701"/>
      <c r="AT5" s="701"/>
      <c r="AU5" s="701"/>
      <c r="AV5" s="701"/>
      <c r="AW5" s="701"/>
      <c r="AX5" s="702"/>
    </row>
    <row r="6" spans="1:50" ht="27"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35.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5.75" customHeight="1" x14ac:dyDescent="0.15">
      <c r="A10" s="659" t="s">
        <v>30</v>
      </c>
      <c r="B10" s="660"/>
      <c r="C10" s="660"/>
      <c r="D10" s="660"/>
      <c r="E10" s="660"/>
      <c r="F10" s="660"/>
      <c r="G10" s="753" t="s">
        <v>595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8.5"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282</v>
      </c>
      <c r="Q13" s="657"/>
      <c r="R13" s="657"/>
      <c r="S13" s="657"/>
      <c r="T13" s="657"/>
      <c r="U13" s="657"/>
      <c r="V13" s="658"/>
      <c r="W13" s="656">
        <v>266</v>
      </c>
      <c r="X13" s="657"/>
      <c r="Y13" s="657"/>
      <c r="Z13" s="657"/>
      <c r="AA13" s="657"/>
      <c r="AB13" s="657"/>
      <c r="AC13" s="658"/>
      <c r="AD13" s="656">
        <v>259</v>
      </c>
      <c r="AE13" s="657"/>
      <c r="AF13" s="657"/>
      <c r="AG13" s="657"/>
      <c r="AH13" s="657"/>
      <c r="AI13" s="657"/>
      <c r="AJ13" s="658"/>
      <c r="AK13" s="656">
        <v>250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593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592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592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282</v>
      </c>
      <c r="Q18" s="878"/>
      <c r="R18" s="878"/>
      <c r="S18" s="878"/>
      <c r="T18" s="878"/>
      <c r="U18" s="878"/>
      <c r="V18" s="879"/>
      <c r="W18" s="877">
        <f>SUM(W13:AC17)</f>
        <v>266</v>
      </c>
      <c r="X18" s="878"/>
      <c r="Y18" s="878"/>
      <c r="Z18" s="878"/>
      <c r="AA18" s="878"/>
      <c r="AB18" s="878"/>
      <c r="AC18" s="879"/>
      <c r="AD18" s="877">
        <f>SUM(AD13:AJ17)</f>
        <v>259</v>
      </c>
      <c r="AE18" s="878"/>
      <c r="AF18" s="878"/>
      <c r="AG18" s="878"/>
      <c r="AH18" s="878"/>
      <c r="AI18" s="878"/>
      <c r="AJ18" s="879"/>
      <c r="AK18" s="877">
        <f>SUM(AK13:AQ17)</f>
        <v>250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282</v>
      </c>
      <c r="Q19" s="657"/>
      <c r="R19" s="657"/>
      <c r="S19" s="657"/>
      <c r="T19" s="657"/>
      <c r="U19" s="657"/>
      <c r="V19" s="658"/>
      <c r="W19" s="656">
        <v>266</v>
      </c>
      <c r="X19" s="657"/>
      <c r="Y19" s="657"/>
      <c r="Z19" s="657"/>
      <c r="AA19" s="657"/>
      <c r="AB19" s="657"/>
      <c r="AC19" s="658"/>
      <c r="AD19" s="656">
        <v>259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473</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47.25" customHeight="1" x14ac:dyDescent="0.15">
      <c r="A23" s="965"/>
      <c r="B23" s="966"/>
      <c r="C23" s="966"/>
      <c r="D23" s="966"/>
      <c r="E23" s="966"/>
      <c r="F23" s="967"/>
      <c r="G23" s="950" t="s">
        <v>554</v>
      </c>
      <c r="H23" s="951"/>
      <c r="I23" s="951"/>
      <c r="J23" s="951"/>
      <c r="K23" s="951"/>
      <c r="L23" s="951"/>
      <c r="M23" s="951"/>
      <c r="N23" s="951"/>
      <c r="O23" s="952"/>
      <c r="P23" s="917">
        <v>204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56.25" customHeight="1" x14ac:dyDescent="0.15">
      <c r="A24" s="965"/>
      <c r="B24" s="966"/>
      <c r="C24" s="966"/>
      <c r="D24" s="966"/>
      <c r="E24" s="966"/>
      <c r="F24" s="967"/>
      <c r="G24" s="953" t="s">
        <v>555</v>
      </c>
      <c r="H24" s="954"/>
      <c r="I24" s="954"/>
      <c r="J24" s="954"/>
      <c r="K24" s="954"/>
      <c r="L24" s="954"/>
      <c r="M24" s="954"/>
      <c r="N24" s="954"/>
      <c r="O24" s="955"/>
      <c r="P24" s="656">
        <v>46</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250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34</v>
      </c>
      <c r="AV31" s="192"/>
      <c r="AW31" s="394" t="s">
        <v>300</v>
      </c>
      <c r="AX31" s="395"/>
    </row>
    <row r="32" spans="1:50" ht="23.25" customHeight="1" x14ac:dyDescent="0.15">
      <c r="A32" s="399"/>
      <c r="B32" s="397"/>
      <c r="C32" s="397"/>
      <c r="D32" s="397"/>
      <c r="E32" s="397"/>
      <c r="F32" s="398"/>
      <c r="G32" s="560" t="s">
        <v>599</v>
      </c>
      <c r="H32" s="561"/>
      <c r="I32" s="561"/>
      <c r="J32" s="561"/>
      <c r="K32" s="561"/>
      <c r="L32" s="561"/>
      <c r="M32" s="561"/>
      <c r="N32" s="561"/>
      <c r="O32" s="562"/>
      <c r="P32" s="98" t="s">
        <v>600</v>
      </c>
      <c r="Q32" s="98"/>
      <c r="R32" s="98"/>
      <c r="S32" s="98"/>
      <c r="T32" s="98"/>
      <c r="U32" s="98"/>
      <c r="V32" s="98"/>
      <c r="W32" s="98"/>
      <c r="X32" s="99"/>
      <c r="Y32" s="467" t="s">
        <v>12</v>
      </c>
      <c r="Z32" s="527"/>
      <c r="AA32" s="528"/>
      <c r="AB32" s="457" t="s">
        <v>558</v>
      </c>
      <c r="AC32" s="457"/>
      <c r="AD32" s="457"/>
      <c r="AE32" s="211">
        <v>7252</v>
      </c>
      <c r="AF32" s="212"/>
      <c r="AG32" s="212"/>
      <c r="AH32" s="212"/>
      <c r="AI32" s="211">
        <v>7013</v>
      </c>
      <c r="AJ32" s="212"/>
      <c r="AK32" s="212"/>
      <c r="AL32" s="212"/>
      <c r="AM32" s="211">
        <v>6780</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6796</v>
      </c>
      <c r="AF33" s="212"/>
      <c r="AG33" s="212"/>
      <c r="AH33" s="212"/>
      <c r="AI33" s="211">
        <v>6796</v>
      </c>
      <c r="AJ33" s="212"/>
      <c r="AK33" s="212"/>
      <c r="AL33" s="212"/>
      <c r="AM33" s="211">
        <v>6796</v>
      </c>
      <c r="AN33" s="212"/>
      <c r="AO33" s="212"/>
      <c r="AP33" s="212"/>
      <c r="AQ33" s="333">
        <v>6440</v>
      </c>
      <c r="AR33" s="200"/>
      <c r="AS33" s="200"/>
      <c r="AT33" s="334"/>
      <c r="AU33" s="212">
        <v>6440</v>
      </c>
      <c r="AV33" s="212"/>
      <c r="AW33" s="212"/>
      <c r="AX33" s="214"/>
    </row>
    <row r="34" spans="1:50" ht="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107</v>
      </c>
      <c r="AF34" s="212"/>
      <c r="AG34" s="212"/>
      <c r="AH34" s="212"/>
      <c r="AI34" s="211">
        <v>103</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525</v>
      </c>
      <c r="B35" s="220"/>
      <c r="C35" s="220"/>
      <c r="D35" s="220"/>
      <c r="E35" s="220"/>
      <c r="F35" s="221"/>
      <c r="G35" s="225" t="s">
        <v>603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2.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34</v>
      </c>
      <c r="AV38" s="192"/>
      <c r="AW38" s="394" t="s">
        <v>300</v>
      </c>
      <c r="AX38" s="395"/>
    </row>
    <row r="39" spans="1:50" ht="23.25" customHeight="1" x14ac:dyDescent="0.15">
      <c r="A39" s="399"/>
      <c r="B39" s="397"/>
      <c r="C39" s="397"/>
      <c r="D39" s="397"/>
      <c r="E39" s="397"/>
      <c r="F39" s="398"/>
      <c r="G39" s="560" t="s">
        <v>598</v>
      </c>
      <c r="H39" s="561"/>
      <c r="I39" s="561"/>
      <c r="J39" s="561"/>
      <c r="K39" s="561"/>
      <c r="L39" s="561"/>
      <c r="M39" s="561"/>
      <c r="N39" s="561"/>
      <c r="O39" s="562"/>
      <c r="P39" s="98" t="s">
        <v>602</v>
      </c>
      <c r="Q39" s="98"/>
      <c r="R39" s="98"/>
      <c r="S39" s="98"/>
      <c r="T39" s="98"/>
      <c r="U39" s="98"/>
      <c r="V39" s="98"/>
      <c r="W39" s="98"/>
      <c r="X39" s="99"/>
      <c r="Y39" s="467" t="s">
        <v>12</v>
      </c>
      <c r="Z39" s="527"/>
      <c r="AA39" s="528"/>
      <c r="AB39" s="457" t="s">
        <v>596</v>
      </c>
      <c r="AC39" s="457"/>
      <c r="AD39" s="457"/>
      <c r="AE39" s="211">
        <v>100</v>
      </c>
      <c r="AF39" s="212"/>
      <c r="AG39" s="212"/>
      <c r="AH39" s="212"/>
      <c r="AI39" s="211">
        <v>98</v>
      </c>
      <c r="AJ39" s="212"/>
      <c r="AK39" s="212"/>
      <c r="AL39" s="212"/>
      <c r="AM39" s="211">
        <v>100</v>
      </c>
      <c r="AN39" s="212"/>
      <c r="AO39" s="212"/>
      <c r="AP39" s="212"/>
      <c r="AQ39" s="333"/>
      <c r="AR39" s="200"/>
      <c r="AS39" s="200"/>
      <c r="AT39" s="334"/>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596</v>
      </c>
      <c r="AC40" s="519"/>
      <c r="AD40" s="519"/>
      <c r="AE40" s="211">
        <v>100</v>
      </c>
      <c r="AF40" s="212"/>
      <c r="AG40" s="212"/>
      <c r="AH40" s="212"/>
      <c r="AI40" s="211">
        <v>100</v>
      </c>
      <c r="AJ40" s="212"/>
      <c r="AK40" s="212"/>
      <c r="AL40" s="212"/>
      <c r="AM40" s="211">
        <v>100</v>
      </c>
      <c r="AN40" s="212"/>
      <c r="AO40" s="212"/>
      <c r="AP40" s="212"/>
      <c r="AQ40" s="333">
        <v>100</v>
      </c>
      <c r="AR40" s="200"/>
      <c r="AS40" s="200"/>
      <c r="AT40" s="334"/>
      <c r="AU40" s="212">
        <v>100</v>
      </c>
      <c r="AV40" s="212"/>
      <c r="AW40" s="212"/>
      <c r="AX40" s="214"/>
    </row>
    <row r="41" spans="1:50" ht="66"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98</v>
      </c>
      <c r="AJ41" s="212"/>
      <c r="AK41" s="212"/>
      <c r="AL41" s="212"/>
      <c r="AM41" s="211">
        <v>100</v>
      </c>
      <c r="AN41" s="212"/>
      <c r="AO41" s="212"/>
      <c r="AP41" s="212"/>
      <c r="AQ41" s="333"/>
      <c r="AR41" s="200"/>
      <c r="AS41" s="200"/>
      <c r="AT41" s="334"/>
      <c r="AU41" s="212"/>
      <c r="AV41" s="212"/>
      <c r="AW41" s="212"/>
      <c r="AX41" s="214"/>
    </row>
    <row r="42" spans="1:50" ht="23.25" customHeight="1" x14ac:dyDescent="0.15">
      <c r="A42" s="219" t="s">
        <v>525</v>
      </c>
      <c r="B42" s="220"/>
      <c r="C42" s="220"/>
      <c r="D42" s="220"/>
      <c r="E42" s="220"/>
      <c r="F42" s="221"/>
      <c r="G42" s="225" t="s">
        <v>604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0.7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33.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556</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v>84</v>
      </c>
      <c r="AF101" s="212"/>
      <c r="AG101" s="212"/>
      <c r="AH101" s="213"/>
      <c r="AI101" s="211">
        <v>99</v>
      </c>
      <c r="AJ101" s="212"/>
      <c r="AK101" s="212"/>
      <c r="AL101" s="213"/>
      <c r="AM101" s="211">
        <v>97</v>
      </c>
      <c r="AN101" s="212"/>
      <c r="AO101" s="212"/>
      <c r="AP101" s="213"/>
      <c r="AQ101" s="211"/>
      <c r="AR101" s="212"/>
      <c r="AS101" s="212"/>
      <c r="AT101" s="213"/>
      <c r="AU101" s="199"/>
      <c r="AV101" s="200"/>
      <c r="AW101" s="200"/>
      <c r="AX101" s="201"/>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v>41</v>
      </c>
      <c r="AF102" s="414"/>
      <c r="AG102" s="414"/>
      <c r="AH102" s="414"/>
      <c r="AI102" s="414">
        <v>46</v>
      </c>
      <c r="AJ102" s="414"/>
      <c r="AK102" s="414"/>
      <c r="AL102" s="414"/>
      <c r="AM102" s="414">
        <v>46</v>
      </c>
      <c r="AN102" s="414"/>
      <c r="AO102" s="414"/>
      <c r="AP102" s="414"/>
      <c r="AQ102" s="266">
        <v>79</v>
      </c>
      <c r="AR102" s="267"/>
      <c r="AS102" s="267"/>
      <c r="AT102" s="312"/>
      <c r="AU102" s="199"/>
      <c r="AV102" s="200"/>
      <c r="AW102" s="200"/>
      <c r="AX102" s="201"/>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customHeight="1" x14ac:dyDescent="0.15">
      <c r="A104" s="418"/>
      <c r="B104" s="419"/>
      <c r="C104" s="419"/>
      <c r="D104" s="419"/>
      <c r="E104" s="419"/>
      <c r="F104" s="420"/>
      <c r="G104" s="98" t="s">
        <v>605</v>
      </c>
      <c r="H104" s="98"/>
      <c r="I104" s="98"/>
      <c r="J104" s="98"/>
      <c r="K104" s="98"/>
      <c r="L104" s="98"/>
      <c r="M104" s="98"/>
      <c r="N104" s="98"/>
      <c r="O104" s="98"/>
      <c r="P104" s="98"/>
      <c r="Q104" s="98"/>
      <c r="R104" s="98"/>
      <c r="S104" s="98"/>
      <c r="T104" s="98"/>
      <c r="U104" s="98"/>
      <c r="V104" s="98"/>
      <c r="W104" s="98"/>
      <c r="X104" s="99"/>
      <c r="Y104" s="461" t="s">
        <v>55</v>
      </c>
      <c r="Z104" s="462"/>
      <c r="AA104" s="463"/>
      <c r="AB104" s="541" t="s">
        <v>606</v>
      </c>
      <c r="AC104" s="542"/>
      <c r="AD104" s="543"/>
      <c r="AE104" s="211">
        <v>0</v>
      </c>
      <c r="AF104" s="212"/>
      <c r="AG104" s="212"/>
      <c r="AH104" s="213"/>
      <c r="AI104" s="211">
        <v>0</v>
      </c>
      <c r="AJ104" s="212"/>
      <c r="AK104" s="212"/>
      <c r="AL104" s="213"/>
      <c r="AM104" s="211">
        <v>0</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606</v>
      </c>
      <c r="AC105" s="465"/>
      <c r="AD105" s="466"/>
      <c r="AE105" s="414">
        <v>0</v>
      </c>
      <c r="AF105" s="414"/>
      <c r="AG105" s="414"/>
      <c r="AH105" s="414"/>
      <c r="AI105" s="414">
        <v>0</v>
      </c>
      <c r="AJ105" s="414"/>
      <c r="AK105" s="414"/>
      <c r="AL105" s="414"/>
      <c r="AM105" s="414">
        <v>0</v>
      </c>
      <c r="AN105" s="414"/>
      <c r="AO105" s="414"/>
      <c r="AP105" s="414"/>
      <c r="AQ105" s="211">
        <v>0</v>
      </c>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613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v>2.6</v>
      </c>
      <c r="AF116" s="414"/>
      <c r="AG116" s="414"/>
      <c r="AH116" s="414"/>
      <c r="AI116" s="414">
        <v>2.2000000000000002</v>
      </c>
      <c r="AJ116" s="414"/>
      <c r="AK116" s="414"/>
      <c r="AL116" s="414"/>
      <c r="AM116" s="414">
        <v>2.2000000000000002</v>
      </c>
      <c r="AN116" s="414"/>
      <c r="AO116" s="414"/>
      <c r="AP116" s="414"/>
      <c r="AQ116" s="211">
        <v>2.6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615</v>
      </c>
      <c r="AC117" s="469"/>
      <c r="AD117" s="470"/>
      <c r="AE117" s="547" t="s">
        <v>617</v>
      </c>
      <c r="AF117" s="547"/>
      <c r="AG117" s="547"/>
      <c r="AH117" s="547"/>
      <c r="AI117" s="547" t="s">
        <v>618</v>
      </c>
      <c r="AJ117" s="547"/>
      <c r="AK117" s="547"/>
      <c r="AL117" s="547"/>
      <c r="AM117" s="547" t="s">
        <v>611</v>
      </c>
      <c r="AN117" s="547"/>
      <c r="AO117" s="547"/>
      <c r="AP117" s="547"/>
      <c r="AQ117" s="547" t="s">
        <v>612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614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606</v>
      </c>
      <c r="AC119" s="459"/>
      <c r="AD119" s="460"/>
      <c r="AE119" s="414">
        <v>26</v>
      </c>
      <c r="AF119" s="414"/>
      <c r="AG119" s="414"/>
      <c r="AH119" s="414"/>
      <c r="AI119" s="414">
        <v>68</v>
      </c>
      <c r="AJ119" s="414"/>
      <c r="AK119" s="414"/>
      <c r="AL119" s="414"/>
      <c r="AM119" s="414">
        <v>50</v>
      </c>
      <c r="AN119" s="414"/>
      <c r="AO119" s="414"/>
      <c r="AP119" s="414"/>
      <c r="AQ119" s="414">
        <v>46</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616</v>
      </c>
      <c r="AC120" s="469"/>
      <c r="AD120" s="470"/>
      <c r="AE120" s="547" t="s">
        <v>607</v>
      </c>
      <c r="AF120" s="547"/>
      <c r="AG120" s="547"/>
      <c r="AH120" s="547"/>
      <c r="AI120" s="547" t="s">
        <v>608</v>
      </c>
      <c r="AJ120" s="547"/>
      <c r="AK120" s="547"/>
      <c r="AL120" s="547"/>
      <c r="AM120" s="547" t="s">
        <v>609</v>
      </c>
      <c r="AN120" s="547"/>
      <c r="AO120" s="547"/>
      <c r="AP120" s="547"/>
      <c r="AQ120" s="547" t="s">
        <v>610</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590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562</v>
      </c>
      <c r="AE702" s="339"/>
      <c r="AF702" s="339"/>
      <c r="AG702" s="381" t="s">
        <v>564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562</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562</v>
      </c>
      <c r="AE704" s="782"/>
      <c r="AF704" s="782"/>
      <c r="AG704" s="160" t="s">
        <v>565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563</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6.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562</v>
      </c>
      <c r="AE709" s="322"/>
      <c r="AF709" s="322"/>
      <c r="AG709" s="94" t="s">
        <v>566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5.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562</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563</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102.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562</v>
      </c>
      <c r="AE717" s="322"/>
      <c r="AF717" s="322"/>
      <c r="AG717" s="94" t="s">
        <v>568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569</v>
      </c>
      <c r="F737" s="986"/>
      <c r="G737" s="986"/>
      <c r="H737" s="986"/>
      <c r="I737" s="986"/>
      <c r="J737" s="986"/>
      <c r="K737" s="986"/>
      <c r="L737" s="986"/>
      <c r="M737" s="986"/>
      <c r="N737" s="358" t="s">
        <v>358</v>
      </c>
      <c r="O737" s="358"/>
      <c r="P737" s="358"/>
      <c r="Q737" s="358"/>
      <c r="R737" s="986" t="s">
        <v>570</v>
      </c>
      <c r="S737" s="986"/>
      <c r="T737" s="986"/>
      <c r="U737" s="986"/>
      <c r="V737" s="986"/>
      <c r="W737" s="986"/>
      <c r="X737" s="986"/>
      <c r="Y737" s="986"/>
      <c r="Z737" s="986"/>
      <c r="AA737" s="358" t="s">
        <v>359</v>
      </c>
      <c r="AB737" s="358"/>
      <c r="AC737" s="358"/>
      <c r="AD737" s="358"/>
      <c r="AE737" s="986" t="s">
        <v>571</v>
      </c>
      <c r="AF737" s="986"/>
      <c r="AG737" s="986"/>
      <c r="AH737" s="986"/>
      <c r="AI737" s="986"/>
      <c r="AJ737" s="986"/>
      <c r="AK737" s="986"/>
      <c r="AL737" s="986"/>
      <c r="AM737" s="986"/>
      <c r="AN737" s="358" t="s">
        <v>360</v>
      </c>
      <c r="AO737" s="358"/>
      <c r="AP737" s="358"/>
      <c r="AQ737" s="358"/>
      <c r="AR737" s="987" t="s">
        <v>591</v>
      </c>
      <c r="AS737" s="988"/>
      <c r="AT737" s="988"/>
      <c r="AU737" s="988"/>
      <c r="AV737" s="988"/>
      <c r="AW737" s="988"/>
      <c r="AX737" s="989"/>
      <c r="AY737" s="89"/>
      <c r="AZ737" s="89"/>
    </row>
    <row r="738" spans="1:52" ht="24.75" customHeight="1" x14ac:dyDescent="0.15">
      <c r="A738" s="990" t="s">
        <v>361</v>
      </c>
      <c r="B738" s="203"/>
      <c r="C738" s="203"/>
      <c r="D738" s="204"/>
      <c r="E738" s="986" t="s">
        <v>572</v>
      </c>
      <c r="F738" s="986"/>
      <c r="G738" s="986"/>
      <c r="H738" s="986"/>
      <c r="I738" s="986"/>
      <c r="J738" s="986"/>
      <c r="K738" s="986"/>
      <c r="L738" s="986"/>
      <c r="M738" s="986"/>
      <c r="N738" s="358" t="s">
        <v>362</v>
      </c>
      <c r="O738" s="358"/>
      <c r="P738" s="358"/>
      <c r="Q738" s="358"/>
      <c r="R738" s="986" t="s">
        <v>573</v>
      </c>
      <c r="S738" s="986"/>
      <c r="T738" s="986"/>
      <c r="U738" s="986"/>
      <c r="V738" s="986"/>
      <c r="W738" s="986"/>
      <c r="X738" s="986"/>
      <c r="Y738" s="986"/>
      <c r="Z738" s="986"/>
      <c r="AA738" s="358" t="s">
        <v>481</v>
      </c>
      <c r="AB738" s="358"/>
      <c r="AC738" s="358"/>
      <c r="AD738" s="358"/>
      <c r="AE738" s="986" t="s">
        <v>574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550</v>
      </c>
      <c r="F739" s="998"/>
      <c r="G739" s="998"/>
      <c r="H739" s="91" t="str">
        <f>IF(E739="", "", "(")</f>
        <v>(</v>
      </c>
      <c r="I739" s="981"/>
      <c r="J739" s="981"/>
      <c r="K739" s="91" t="str">
        <f>IF(OR(I739="　", I739=""), "", "-")</f>
        <v/>
      </c>
      <c r="L739" s="982">
        <v>283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575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576</v>
      </c>
      <c r="H781" s="670"/>
      <c r="I781" s="670"/>
      <c r="J781" s="670"/>
      <c r="K781" s="671"/>
      <c r="L781" s="663" t="s">
        <v>578</v>
      </c>
      <c r="M781" s="664"/>
      <c r="N781" s="664"/>
      <c r="O781" s="664"/>
      <c r="P781" s="664"/>
      <c r="Q781" s="664"/>
      <c r="R781" s="664"/>
      <c r="S781" s="664"/>
      <c r="T781" s="664"/>
      <c r="U781" s="664"/>
      <c r="V781" s="664"/>
      <c r="W781" s="664"/>
      <c r="X781" s="665"/>
      <c r="Y781" s="384">
        <v>196</v>
      </c>
      <c r="Z781" s="385"/>
      <c r="AA781" s="385"/>
      <c r="AB781" s="804"/>
      <c r="AC781" s="669" t="s">
        <v>576</v>
      </c>
      <c r="AD781" s="670"/>
      <c r="AE781" s="670"/>
      <c r="AF781" s="670"/>
      <c r="AG781" s="671"/>
      <c r="AH781" s="663" t="s">
        <v>578</v>
      </c>
      <c r="AI781" s="664"/>
      <c r="AJ781" s="664"/>
      <c r="AK781" s="664"/>
      <c r="AL781" s="664"/>
      <c r="AM781" s="664"/>
      <c r="AN781" s="664"/>
      <c r="AO781" s="664"/>
      <c r="AP781" s="664"/>
      <c r="AQ781" s="664"/>
      <c r="AR781" s="664"/>
      <c r="AS781" s="664"/>
      <c r="AT781" s="665"/>
      <c r="AU781" s="384">
        <v>159</v>
      </c>
      <c r="AV781" s="385"/>
      <c r="AW781" s="385"/>
      <c r="AX781" s="386"/>
    </row>
    <row r="782" spans="1:50" ht="24.75" customHeight="1" x14ac:dyDescent="0.15">
      <c r="A782" s="630"/>
      <c r="B782" s="631"/>
      <c r="C782" s="631"/>
      <c r="D782" s="631"/>
      <c r="E782" s="631"/>
      <c r="F782" s="632"/>
      <c r="G782" s="605" t="s">
        <v>577</v>
      </c>
      <c r="H782" s="606"/>
      <c r="I782" s="606"/>
      <c r="J782" s="606"/>
      <c r="K782" s="607"/>
      <c r="L782" s="597" t="s">
        <v>579</v>
      </c>
      <c r="M782" s="598"/>
      <c r="N782" s="598"/>
      <c r="O782" s="598"/>
      <c r="P782" s="598"/>
      <c r="Q782" s="598"/>
      <c r="R782" s="598"/>
      <c r="S782" s="598"/>
      <c r="T782" s="598"/>
      <c r="U782" s="598"/>
      <c r="V782" s="598"/>
      <c r="W782" s="598"/>
      <c r="X782" s="599"/>
      <c r="Y782" s="600">
        <v>62</v>
      </c>
      <c r="Z782" s="601"/>
      <c r="AA782" s="601"/>
      <c r="AB782" s="611"/>
      <c r="AC782" s="605" t="s">
        <v>577</v>
      </c>
      <c r="AD782" s="606"/>
      <c r="AE782" s="606"/>
      <c r="AF782" s="606"/>
      <c r="AG782" s="607"/>
      <c r="AH782" s="597" t="s">
        <v>579</v>
      </c>
      <c r="AI782" s="598"/>
      <c r="AJ782" s="598"/>
      <c r="AK782" s="598"/>
      <c r="AL782" s="598"/>
      <c r="AM782" s="598"/>
      <c r="AN782" s="598"/>
      <c r="AO782" s="598"/>
      <c r="AP782" s="598"/>
      <c r="AQ782" s="598"/>
      <c r="AR782" s="598"/>
      <c r="AS782" s="598"/>
      <c r="AT782" s="599"/>
      <c r="AU782" s="600">
        <v>50</v>
      </c>
      <c r="AV782" s="601"/>
      <c r="AW782" s="601"/>
      <c r="AX782" s="602"/>
    </row>
    <row r="783" spans="1:50" ht="24.75" customHeight="1" x14ac:dyDescent="0.15">
      <c r="A783" s="630"/>
      <c r="B783" s="631"/>
      <c r="C783" s="631"/>
      <c r="D783" s="631"/>
      <c r="E783" s="631"/>
      <c r="F783" s="632"/>
      <c r="G783" s="605" t="s">
        <v>577</v>
      </c>
      <c r="H783" s="606"/>
      <c r="I783" s="606"/>
      <c r="J783" s="606"/>
      <c r="K783" s="607"/>
      <c r="L783" s="597" t="s">
        <v>580</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259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209</v>
      </c>
      <c r="AV791" s="831"/>
      <c r="AW791" s="831"/>
      <c r="AX791" s="833"/>
    </row>
    <row r="792" spans="1:50" ht="24.75" customHeight="1" x14ac:dyDescent="0.15">
      <c r="A792" s="630"/>
      <c r="B792" s="631"/>
      <c r="C792" s="631"/>
      <c r="D792" s="631"/>
      <c r="E792" s="631"/>
      <c r="F792" s="632"/>
      <c r="G792" s="594" t="s">
        <v>582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576</v>
      </c>
      <c r="H794" s="670"/>
      <c r="I794" s="670"/>
      <c r="J794" s="670"/>
      <c r="K794" s="671"/>
      <c r="L794" s="663" t="s">
        <v>578</v>
      </c>
      <c r="M794" s="664"/>
      <c r="N794" s="664"/>
      <c r="O794" s="664"/>
      <c r="P794" s="664"/>
      <c r="Q794" s="664"/>
      <c r="R794" s="664"/>
      <c r="S794" s="664"/>
      <c r="T794" s="664"/>
      <c r="U794" s="664"/>
      <c r="V794" s="664"/>
      <c r="W794" s="664"/>
      <c r="X794" s="665"/>
      <c r="Y794" s="384">
        <v>37</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577</v>
      </c>
      <c r="H795" s="606"/>
      <c r="I795" s="606"/>
      <c r="J795" s="606"/>
      <c r="K795" s="607"/>
      <c r="L795" s="597" t="s">
        <v>579</v>
      </c>
      <c r="M795" s="598"/>
      <c r="N795" s="598"/>
      <c r="O795" s="598"/>
      <c r="P795" s="598"/>
      <c r="Q795" s="598"/>
      <c r="R795" s="598"/>
      <c r="S795" s="598"/>
      <c r="T795" s="598"/>
      <c r="U795" s="598"/>
      <c r="V795" s="598"/>
      <c r="W795" s="598"/>
      <c r="X795" s="599"/>
      <c r="Y795" s="600">
        <v>12</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577</v>
      </c>
      <c r="H796" s="606"/>
      <c r="I796" s="606"/>
      <c r="J796" s="606"/>
      <c r="K796" s="607"/>
      <c r="L796" s="597" t="s">
        <v>580</v>
      </c>
      <c r="M796" s="598"/>
      <c r="N796" s="598"/>
      <c r="O796" s="598"/>
      <c r="P796" s="598"/>
      <c r="Q796" s="598"/>
      <c r="R796" s="598"/>
      <c r="S796" s="598"/>
      <c r="T796" s="598"/>
      <c r="U796" s="598"/>
      <c r="V796" s="598"/>
      <c r="W796" s="598"/>
      <c r="X796" s="599"/>
      <c r="Y796" s="600">
        <v>1</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50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4.75" customHeight="1" x14ac:dyDescent="0.15">
      <c r="A837" s="372">
        <v>1</v>
      </c>
      <c r="B837" s="372">
        <v>1</v>
      </c>
      <c r="C837" s="354" t="s">
        <v>583</v>
      </c>
      <c r="D837" s="340"/>
      <c r="E837" s="340"/>
      <c r="F837" s="340"/>
      <c r="G837" s="340"/>
      <c r="H837" s="340"/>
      <c r="I837" s="340"/>
      <c r="J837" s="341">
        <v>4020005004767</v>
      </c>
      <c r="K837" s="342"/>
      <c r="L837" s="342"/>
      <c r="M837" s="342"/>
      <c r="N837" s="342"/>
      <c r="O837" s="342"/>
      <c r="P837" s="355" t="s">
        <v>584</v>
      </c>
      <c r="Q837" s="343"/>
      <c r="R837" s="343"/>
      <c r="S837" s="343"/>
      <c r="T837" s="343"/>
      <c r="U837" s="343"/>
      <c r="V837" s="343"/>
      <c r="W837" s="343"/>
      <c r="X837" s="343"/>
      <c r="Y837" s="344">
        <v>259</v>
      </c>
      <c r="Z837" s="345"/>
      <c r="AA837" s="345"/>
      <c r="AB837" s="346"/>
      <c r="AC837" s="356" t="s">
        <v>585</v>
      </c>
      <c r="AD837" s="364"/>
      <c r="AE837" s="364"/>
      <c r="AF837" s="364"/>
      <c r="AG837" s="364"/>
      <c r="AH837" s="365" t="s">
        <v>553</v>
      </c>
      <c r="AI837" s="366"/>
      <c r="AJ837" s="366"/>
      <c r="AK837" s="366"/>
      <c r="AL837" s="350" t="s">
        <v>553</v>
      </c>
      <c r="AM837" s="351"/>
      <c r="AN837" s="351"/>
      <c r="AO837" s="352"/>
      <c r="AP837" s="353" t="s">
        <v>553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8.75" customHeight="1" x14ac:dyDescent="0.15">
      <c r="A870" s="372">
        <v>1</v>
      </c>
      <c r="B870" s="372">
        <v>1</v>
      </c>
      <c r="C870" s="354" t="s">
        <v>586</v>
      </c>
      <c r="D870" s="340"/>
      <c r="E870" s="340"/>
      <c r="F870" s="340"/>
      <c r="G870" s="340"/>
      <c r="H870" s="340"/>
      <c r="I870" s="340"/>
      <c r="J870" s="341">
        <v>4020005004767</v>
      </c>
      <c r="K870" s="342"/>
      <c r="L870" s="342"/>
      <c r="M870" s="342"/>
      <c r="N870" s="342"/>
      <c r="O870" s="342"/>
      <c r="P870" s="355" t="s">
        <v>587</v>
      </c>
      <c r="Q870" s="343"/>
      <c r="R870" s="343"/>
      <c r="S870" s="343"/>
      <c r="T870" s="343"/>
      <c r="U870" s="343"/>
      <c r="V870" s="343"/>
      <c r="W870" s="343"/>
      <c r="X870" s="343"/>
      <c r="Y870" s="344">
        <v>209</v>
      </c>
      <c r="Z870" s="345"/>
      <c r="AA870" s="345"/>
      <c r="AB870" s="346"/>
      <c r="AC870" s="356" t="s">
        <v>585</v>
      </c>
      <c r="AD870" s="364"/>
      <c r="AE870" s="364"/>
      <c r="AF870" s="364"/>
      <c r="AG870" s="364"/>
      <c r="AH870" s="365" t="s">
        <v>553</v>
      </c>
      <c r="AI870" s="366"/>
      <c r="AJ870" s="366"/>
      <c r="AK870" s="366"/>
      <c r="AL870" s="350" t="s">
        <v>553</v>
      </c>
      <c r="AM870" s="351"/>
      <c r="AN870" s="351"/>
      <c r="AO870" s="352"/>
      <c r="AP870" s="353" t="s">
        <v>553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51.75" customHeight="1" x14ac:dyDescent="0.15">
      <c r="A903" s="372">
        <v>1</v>
      </c>
      <c r="B903" s="372">
        <v>1</v>
      </c>
      <c r="C903" s="354" t="s">
        <v>588</v>
      </c>
      <c r="D903" s="340"/>
      <c r="E903" s="340"/>
      <c r="F903" s="340"/>
      <c r="G903" s="340"/>
      <c r="H903" s="340"/>
      <c r="I903" s="340"/>
      <c r="J903" s="341">
        <v>4020005004767</v>
      </c>
      <c r="K903" s="342"/>
      <c r="L903" s="342"/>
      <c r="M903" s="342"/>
      <c r="N903" s="342"/>
      <c r="O903" s="342"/>
      <c r="P903" s="355" t="s">
        <v>589</v>
      </c>
      <c r="Q903" s="343"/>
      <c r="R903" s="343"/>
      <c r="S903" s="343"/>
      <c r="T903" s="343"/>
      <c r="U903" s="343"/>
      <c r="V903" s="343"/>
      <c r="W903" s="343"/>
      <c r="X903" s="343"/>
      <c r="Y903" s="344">
        <v>50</v>
      </c>
      <c r="Z903" s="345"/>
      <c r="AA903" s="345"/>
      <c r="AB903" s="346"/>
      <c r="AC903" s="356" t="s">
        <v>585</v>
      </c>
      <c r="AD903" s="364"/>
      <c r="AE903" s="364"/>
      <c r="AF903" s="364"/>
      <c r="AG903" s="364"/>
      <c r="AH903" s="365" t="s">
        <v>553</v>
      </c>
      <c r="AI903" s="366"/>
      <c r="AJ903" s="366"/>
      <c r="AK903" s="366"/>
      <c r="AL903" s="350" t="s">
        <v>553</v>
      </c>
      <c r="AM903" s="351"/>
      <c r="AN903" s="351"/>
      <c r="AO903" s="352"/>
      <c r="AP903" s="353" t="s">
        <v>553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39:AO866">
    <cfRule type="expression" dxfId="2495" priority="6627">
      <formula>IF(AND(AL839&gt;=0, RIGHT(TEXT(AL839,"0.#"),1)&lt;&gt;"."),TRUE,FALSE)</formula>
    </cfRule>
    <cfRule type="expression" dxfId="2494" priority="6628">
      <formula>IF(AND(AL839&gt;=0, RIGHT(TEXT(AL839,"0.#"),1)="."),TRUE,FALSE)</formula>
    </cfRule>
    <cfRule type="expression" dxfId="2493" priority="6629">
      <formula>IF(AND(AL839&lt;0, RIGHT(TEXT(AL839,"0.#"),1)&lt;&gt;"."),TRUE,FALSE)</formula>
    </cfRule>
    <cfRule type="expression" dxfId="2492" priority="6630">
      <formula>IF(AND(AL839&lt;0, RIGHT(TEXT(AL839,"0.#"),1)="."),TRUE,FALSE)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7:AO838">
    <cfRule type="expression" dxfId="2377" priority="2813">
      <formula>IF(AND(AL837&gt;=0, RIGHT(TEXT(AL837,"0.#"),1)&lt;&gt;"."),TRUE,FALSE)</formula>
    </cfRule>
    <cfRule type="expression" dxfId="2376" priority="2814">
      <formula>IF(AND(AL837&gt;=0, RIGHT(TEXT(AL837,"0.#"),1)="."),TRUE,FALSE)</formula>
    </cfRule>
    <cfRule type="expression" dxfId="2375" priority="2815">
      <formula>IF(AND(AL837&lt;0, RIGHT(TEXT(AL837,"0.#"),1)&lt;&gt;"."),TRUE,FALSE)</formula>
    </cfRule>
    <cfRule type="expression" dxfId="2374" priority="2816">
      <formula>IF(AND(AL837&lt;0, RIGHT(TEXT(AL837,"0.#"),1)="."),TRUE,FALSE)</formula>
    </cfRule>
  </conditionalFormatting>
  <conditionalFormatting sqref="Y837:Y838">
    <cfRule type="expression" dxfId="2373" priority="2811">
      <formula>IF(RIGHT(TEXT(Y837,"0.#"),1)=".",FALSE,TRUE)</formula>
    </cfRule>
    <cfRule type="expression" dxfId="2372" priority="2812">
      <formula>IF(RIGHT(TEXT(Y837,"0.#"),1)=".",TRUE,FALSE)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2:Y899">
    <cfRule type="expression" dxfId="2055" priority="2071">
      <formula>IF(RIGHT(TEXT(Y872,"0.#"),1)=".",FALSE,TRUE)</formula>
    </cfRule>
    <cfRule type="expression" dxfId="2054" priority="2072">
      <formula>IF(RIGHT(TEXT(Y872,"0.#"),1)=".",TRUE,FALSE)</formula>
    </cfRule>
  </conditionalFormatting>
  <conditionalFormatting sqref="Y870:Y871">
    <cfRule type="expression" dxfId="2053" priority="2065">
      <formula>IF(RIGHT(TEXT(Y870,"0.#"),1)=".",FALSE,TRUE)</formula>
    </cfRule>
    <cfRule type="expression" dxfId="2052" priority="2066">
      <formula>IF(RIGHT(TEXT(Y870,"0.#"),1)=".",TRUE,FALSE)</formula>
    </cfRule>
  </conditionalFormatting>
  <conditionalFormatting sqref="Y905:Y932">
    <cfRule type="expression" dxfId="2051" priority="2059">
      <formula>IF(RIGHT(TEXT(Y905,"0.#"),1)=".",FALSE,TRUE)</formula>
    </cfRule>
    <cfRule type="expression" dxfId="2050" priority="2060">
      <formula>IF(RIGHT(TEXT(Y905,"0.#"),1)=".",TRUE,FALSE)</formula>
    </cfRule>
  </conditionalFormatting>
  <conditionalFormatting sqref="Y903:Y904">
    <cfRule type="expression" dxfId="2049" priority="2053">
      <formula>IF(RIGHT(TEXT(Y903,"0.#"),1)=".",FALSE,TRUE)</formula>
    </cfRule>
    <cfRule type="expression" dxfId="2048" priority="2054">
      <formula>IF(RIGHT(TEXT(Y903,"0.#"),1)=".",TRUE,FALSE)</formula>
    </cfRule>
  </conditionalFormatting>
  <conditionalFormatting sqref="Y938:Y965">
    <cfRule type="expression" dxfId="2047" priority="2047">
      <formula>IF(RIGHT(TEXT(Y938,"0.#"),1)=".",FALSE,TRUE)</formula>
    </cfRule>
    <cfRule type="expression" dxfId="2046" priority="2048">
      <formula>IF(RIGHT(TEXT(Y938,"0.#"),1)=".",TRUE,FALSE)</formula>
    </cfRule>
  </conditionalFormatting>
  <conditionalFormatting sqref="Y936:Y937">
    <cfRule type="expression" dxfId="2045" priority="2041">
      <formula>IF(RIGHT(TEXT(Y936,"0.#"),1)=".",FALSE,TRUE)</formula>
    </cfRule>
    <cfRule type="expression" dxfId="2044" priority="2042">
      <formula>IF(RIGHT(TEXT(Y936,"0.#"),1)=".",TRUE,FALSE)</formula>
    </cfRule>
  </conditionalFormatting>
  <conditionalFormatting sqref="Y971:Y998">
    <cfRule type="expression" dxfId="2043" priority="2035">
      <formula>IF(RIGHT(TEXT(Y971,"0.#"),1)=".",FALSE,TRUE)</formula>
    </cfRule>
    <cfRule type="expression" dxfId="2042" priority="2036">
      <formula>IF(RIGHT(TEXT(Y971,"0.#"),1)=".",TRUE,FALSE)</formula>
    </cfRule>
  </conditionalFormatting>
  <conditionalFormatting sqref="Y969:Y970">
    <cfRule type="expression" dxfId="2041" priority="2029">
      <formula>IF(RIGHT(TEXT(Y969,"0.#"),1)=".",FALSE,TRUE)</formula>
    </cfRule>
    <cfRule type="expression" dxfId="2040" priority="2030">
      <formula>IF(RIGHT(TEXT(Y969,"0.#"),1)=".",TRUE,FALSE)</formula>
    </cfRule>
  </conditionalFormatting>
  <conditionalFormatting sqref="Y1004:Y1031">
    <cfRule type="expression" dxfId="2039" priority="2023">
      <formula>IF(RIGHT(TEXT(Y1004,"0.#"),1)=".",FALSE,TRUE)</formula>
    </cfRule>
    <cfRule type="expression" dxfId="2038" priority="2024">
      <formula>IF(RIGHT(TEXT(Y1004,"0.#"),1)=".",TRUE,FALSE)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2:AO899">
    <cfRule type="expression" dxfId="1957" priority="2073">
      <formula>IF(AND(AL872&gt;=0, RIGHT(TEXT(AL872,"0.#"),1)&lt;&gt;"."),TRUE,FALSE)</formula>
    </cfRule>
    <cfRule type="expression" dxfId="1956" priority="2074">
      <formula>IF(AND(AL872&gt;=0, RIGHT(TEXT(AL872,"0.#"),1)="."),TRUE,FALSE)</formula>
    </cfRule>
    <cfRule type="expression" dxfId="1955" priority="2075">
      <formula>IF(AND(AL872&lt;0, RIGHT(TEXT(AL872,"0.#"),1)&lt;&gt;"."),TRUE,FALSE)</formula>
    </cfRule>
    <cfRule type="expression" dxfId="1954" priority="2076">
      <formula>IF(AND(AL872&lt;0, RIGHT(TEXT(AL872,"0.#"),1)="."),TRUE,FALSE)</formula>
    </cfRule>
  </conditionalFormatting>
  <conditionalFormatting sqref="AL870:AO871">
    <cfRule type="expression" dxfId="1953" priority="2067">
      <formula>IF(AND(AL870&gt;=0, RIGHT(TEXT(AL870,"0.#"),1)&lt;&gt;"."),TRUE,FALSE)</formula>
    </cfRule>
    <cfRule type="expression" dxfId="1952" priority="2068">
      <formula>IF(AND(AL870&gt;=0, RIGHT(TEXT(AL870,"0.#"),1)="."),TRUE,FALSE)</formula>
    </cfRule>
    <cfRule type="expression" dxfId="1951" priority="2069">
      <formula>IF(AND(AL870&lt;0, RIGHT(TEXT(AL870,"0.#"),1)&lt;&gt;"."),TRUE,FALSE)</formula>
    </cfRule>
    <cfRule type="expression" dxfId="1950" priority="2070">
      <formula>IF(AND(AL870&lt;0, RIGHT(TEXT(AL870,"0.#"),1)="."),TRUE,FALSE)</formula>
    </cfRule>
  </conditionalFormatting>
  <conditionalFormatting sqref="AL905:AO932">
    <cfRule type="expression" dxfId="1949" priority="2061">
      <formula>IF(AND(AL905&gt;=0, RIGHT(TEXT(AL905,"0.#"),1)&lt;&gt;"."),TRUE,FALSE)</formula>
    </cfRule>
    <cfRule type="expression" dxfId="1948" priority="2062">
      <formula>IF(AND(AL905&gt;=0, RIGHT(TEXT(AL905,"0.#"),1)="."),TRUE,FALSE)</formula>
    </cfRule>
    <cfRule type="expression" dxfId="1947" priority="2063">
      <formula>IF(AND(AL905&lt;0, RIGHT(TEXT(AL905,"0.#"),1)&lt;&gt;"."),TRUE,FALSE)</formula>
    </cfRule>
    <cfRule type="expression" dxfId="1946" priority="2064">
      <formula>IF(AND(AL905&lt;0, RIGHT(TEXT(AL905,"0.#"),1)="."),TRUE,FALSE)</formula>
    </cfRule>
  </conditionalFormatting>
  <conditionalFormatting sqref="AL903:AO904">
    <cfRule type="expression" dxfId="1945" priority="2055">
      <formula>IF(AND(AL903&gt;=0, RIGHT(TEXT(AL903,"0.#"),1)&lt;&gt;"."),TRUE,FALSE)</formula>
    </cfRule>
    <cfRule type="expression" dxfId="1944" priority="2056">
      <formula>IF(AND(AL903&gt;=0, RIGHT(TEXT(AL903,"0.#"),1)="."),TRUE,FALSE)</formula>
    </cfRule>
    <cfRule type="expression" dxfId="1943" priority="2057">
      <formula>IF(AND(AL903&lt;0, RIGHT(TEXT(AL903,"0.#"),1)&lt;&gt;"."),TRUE,FALSE)</formula>
    </cfRule>
    <cfRule type="expression" dxfId="1942" priority="2058">
      <formula>IF(AND(AL903&lt;0, RIGHT(TEXT(AL903,"0.#"),1)="."),TRUE,FALSE)</formula>
    </cfRule>
  </conditionalFormatting>
  <conditionalFormatting sqref="AL938:AO965">
    <cfRule type="expression" dxfId="1941" priority="2049">
      <formula>IF(AND(AL938&gt;=0, RIGHT(TEXT(AL938,"0.#"),1)&lt;&gt;"."),TRUE,FALSE)</formula>
    </cfRule>
    <cfRule type="expression" dxfId="1940" priority="2050">
      <formula>IF(AND(AL938&gt;=0, RIGHT(TEXT(AL938,"0.#"),1)="."),TRUE,FALSE)</formula>
    </cfRule>
    <cfRule type="expression" dxfId="1939" priority="2051">
      <formula>IF(AND(AL938&lt;0, RIGHT(TEXT(AL938,"0.#"),1)&lt;&gt;"."),TRUE,FALSE)</formula>
    </cfRule>
    <cfRule type="expression" dxfId="1938" priority="2052">
      <formula>IF(AND(AL938&lt;0, RIGHT(TEXT(AL938,"0.#"),1)="."),TRUE,FALSE)</formula>
    </cfRule>
  </conditionalFormatting>
  <conditionalFormatting sqref="AL936:AO937">
    <cfRule type="expression" dxfId="1937" priority="2043">
      <formula>IF(AND(AL936&gt;=0, RIGHT(TEXT(AL936,"0.#"),1)&lt;&gt;"."),TRUE,FALSE)</formula>
    </cfRule>
    <cfRule type="expression" dxfId="1936" priority="2044">
      <formula>IF(AND(AL936&gt;=0, RIGHT(TEXT(AL936,"0.#"),1)="."),TRUE,FALSE)</formula>
    </cfRule>
    <cfRule type="expression" dxfId="1935" priority="2045">
      <formula>IF(AND(AL936&lt;0, RIGHT(TEXT(AL936,"0.#"),1)&lt;&gt;"."),TRUE,FALSE)</formula>
    </cfRule>
    <cfRule type="expression" dxfId="1934" priority="2046">
      <formula>IF(AND(AL936&lt;0, RIGHT(TEXT(AL936,"0.#"),1)="."),TRUE,FALSE)</formula>
    </cfRule>
  </conditionalFormatting>
  <conditionalFormatting sqref="AL971:AO998">
    <cfRule type="expression" dxfId="1933" priority="2037">
      <formula>IF(AND(AL971&gt;=0, RIGHT(TEXT(AL971,"0.#"),1)&lt;&gt;"."),TRUE,FALSE)</formula>
    </cfRule>
    <cfRule type="expression" dxfId="1932" priority="2038">
      <formula>IF(AND(AL971&gt;=0, RIGHT(TEXT(AL971,"0.#"),1)="."),TRUE,FALSE)</formula>
    </cfRule>
    <cfRule type="expression" dxfId="1931" priority="2039">
      <formula>IF(AND(AL971&lt;0, RIGHT(TEXT(AL971,"0.#"),1)&lt;&gt;"."),TRUE,FALSE)</formula>
    </cfRule>
    <cfRule type="expression" dxfId="1930" priority="2040">
      <formula>IF(AND(AL971&lt;0, RIGHT(TEXT(AL971,"0.#"),1)="."),TRUE,FALSE)</formula>
    </cfRule>
  </conditionalFormatting>
  <conditionalFormatting sqref="AL969:AO970">
    <cfRule type="expression" dxfId="1929" priority="2031">
      <formula>IF(AND(AL969&gt;=0, RIGHT(TEXT(AL969,"0.#"),1)&lt;&gt;"."),TRUE,FALSE)</formula>
    </cfRule>
    <cfRule type="expression" dxfId="1928" priority="2032">
      <formula>IF(AND(AL969&gt;=0, RIGHT(TEXT(AL969,"0.#"),1)="."),TRUE,FALSE)</formula>
    </cfRule>
    <cfRule type="expression" dxfId="1927" priority="2033">
      <formula>IF(AND(AL969&lt;0, RIGHT(TEXT(AL969,"0.#"),1)&lt;&gt;"."),TRUE,FALSE)</formula>
    </cfRule>
    <cfRule type="expression" dxfId="1926" priority="2034">
      <formula>IF(AND(AL969&lt;0, RIGHT(TEXT(AL969,"0.#"),1)="."),TRUE,FALSE)</formula>
    </cfRule>
  </conditionalFormatting>
  <conditionalFormatting sqref="AL1004:AO1031">
    <cfRule type="expression" dxfId="1925" priority="2025">
      <formula>IF(AND(AL1004&gt;=0, RIGHT(TEXT(AL1004,"0.#"),1)&lt;&gt;"."),TRUE,FALSE)</formula>
    </cfRule>
    <cfRule type="expression" dxfId="1924" priority="2026">
      <formula>IF(AND(AL1004&gt;=0, RIGHT(TEXT(AL1004,"0.#"),1)="."),TRUE,FALSE)</formula>
    </cfRule>
    <cfRule type="expression" dxfId="1923" priority="2027">
      <formula>IF(AND(AL1004&lt;0, RIGHT(TEXT(AL1004,"0.#"),1)&lt;&gt;"."),TRUE,FALSE)</formula>
    </cfRule>
    <cfRule type="expression" dxfId="1922" priority="2028">
      <formula>IF(AND(AL1004&lt;0, RIGHT(TEXT(AL1004,"0.#"),1)="."),TRUE,FALSE)</formula>
    </cfRule>
  </conditionalFormatting>
  <conditionalFormatting sqref="AL1002:AO1003">
    <cfRule type="expression" dxfId="1921" priority="2019">
      <formula>IF(AND(AL1002&gt;=0, RIGHT(TEXT(AL1002,"0.#"),1)&lt;&gt;"."),TRUE,FALSE)</formula>
    </cfRule>
    <cfRule type="expression" dxfId="1920" priority="2020">
      <formula>IF(AND(AL1002&gt;=0, RIGHT(TEXT(AL1002,"0.#"),1)="."),TRUE,FALSE)</formula>
    </cfRule>
    <cfRule type="expression" dxfId="1919" priority="2021">
      <formula>IF(AND(AL1002&lt;0, RIGHT(TEXT(AL1002,"0.#"),1)&lt;&gt;"."),TRUE,FALSE)</formula>
    </cfRule>
    <cfRule type="expression" dxfId="1918" priority="2022">
      <formula>IF(AND(AL1002&lt;0, RIGHT(TEXT(AL1002,"0.#"),1)="."),TRUE,FALSE)</formula>
    </cfRule>
  </conditionalFormatting>
  <conditionalFormatting sqref="Y1002:Y1003">
    <cfRule type="expression" dxfId="1917" priority="2017">
      <formula>IF(RIGHT(TEXT(Y1002,"0.#"),1)=".",FALSE,TRUE)</formula>
    </cfRule>
    <cfRule type="expression" dxfId="1916" priority="2018">
      <formula>IF(RIGHT(TEXT(Y1002,"0.#"),1)=".",TRUE,FALSE)</formula>
    </cfRule>
  </conditionalFormatting>
  <conditionalFormatting sqref="AL1037:AO1064">
    <cfRule type="expression" dxfId="1915" priority="2013">
      <formula>IF(AND(AL1037&gt;=0, RIGHT(TEXT(AL1037,"0.#"),1)&lt;&gt;"."),TRUE,FALSE)</formula>
    </cfRule>
    <cfRule type="expression" dxfId="1914" priority="2014">
      <formula>IF(AND(AL1037&gt;=0, RIGHT(TEXT(AL1037,"0.#"),1)="."),TRUE,FALSE)</formula>
    </cfRule>
    <cfRule type="expression" dxfId="1913" priority="2015">
      <formula>IF(AND(AL1037&lt;0, RIGHT(TEXT(AL1037,"0.#"),1)&lt;&gt;"."),TRUE,FALSE)</formula>
    </cfRule>
    <cfRule type="expression" dxfId="1912" priority="2016">
      <formula>IF(AND(AL1037&lt;0, RIGHT(TEXT(AL1037,"0.#"),1)="."),TRUE,FALSE)</formula>
    </cfRule>
  </conditionalFormatting>
  <conditionalFormatting sqref="Y1037:Y1064">
    <cfRule type="expression" dxfId="1911" priority="2011">
      <formula>IF(RIGHT(TEXT(Y1037,"0.#"),1)=".",FALSE,TRUE)</formula>
    </cfRule>
    <cfRule type="expression" dxfId="1910" priority="2012">
      <formula>IF(RIGHT(TEXT(Y1037,"0.#"),1)=".",TRUE,FALSE)</formula>
    </cfRule>
  </conditionalFormatting>
  <conditionalFormatting sqref="AL1035:AO1036">
    <cfRule type="expression" dxfId="1909" priority="2007">
      <formula>IF(AND(AL1035&gt;=0, RIGHT(TEXT(AL1035,"0.#"),1)&lt;&gt;"."),TRUE,FALSE)</formula>
    </cfRule>
    <cfRule type="expression" dxfId="1908" priority="2008">
      <formula>IF(AND(AL1035&gt;=0, RIGHT(TEXT(AL1035,"0.#"),1)="."),TRUE,FALSE)</formula>
    </cfRule>
    <cfRule type="expression" dxfId="1907" priority="2009">
      <formula>IF(AND(AL1035&lt;0, RIGHT(TEXT(AL1035,"0.#"),1)&lt;&gt;"."),TRUE,FALSE)</formula>
    </cfRule>
    <cfRule type="expression" dxfId="1906" priority="2010">
      <formula>IF(AND(AL1035&lt;0, RIGHT(TEXT(AL1035,"0.#"),1)="."),TRUE,FALSE)</formula>
    </cfRule>
  </conditionalFormatting>
  <conditionalFormatting sqref="Y1035:Y1036">
    <cfRule type="expression" dxfId="1905" priority="2005">
      <formula>IF(RIGHT(TEXT(Y1035,"0.#"),1)=".",FALSE,TRUE)</formula>
    </cfRule>
    <cfRule type="expression" dxfId="1904" priority="2006">
      <formula>IF(RIGHT(TEXT(Y1035,"0.#"),1)=".",TRUE,FALSE)</formula>
    </cfRule>
  </conditionalFormatting>
  <conditionalFormatting sqref="AL1070:AO1097">
    <cfRule type="expression" dxfId="1903" priority="2001">
      <formula>IF(AND(AL1070&gt;=0, RIGHT(TEXT(AL1070,"0.#"),1)&lt;&gt;"."),TRUE,FALSE)</formula>
    </cfRule>
    <cfRule type="expression" dxfId="1902" priority="2002">
      <formula>IF(AND(AL1070&gt;=0, RIGHT(TEXT(AL1070,"0.#"),1)="."),TRUE,FALSE)</formula>
    </cfRule>
    <cfRule type="expression" dxfId="1901" priority="2003">
      <formula>IF(AND(AL1070&lt;0, RIGHT(TEXT(AL1070,"0.#"),1)&lt;&gt;"."),TRUE,FALSE)</formula>
    </cfRule>
    <cfRule type="expression" dxfId="1900" priority="2004">
      <formula>IF(AND(AL1070&lt;0, RIGHT(TEXT(AL1070,"0.#"),1)="."),TRUE,FALSE)</formula>
    </cfRule>
  </conditionalFormatting>
  <conditionalFormatting sqref="Y1070:Y1097">
    <cfRule type="expression" dxfId="1899" priority="1999">
      <formula>IF(RIGHT(TEXT(Y1070,"0.#"),1)=".",FALSE,TRUE)</formula>
    </cfRule>
    <cfRule type="expression" dxfId="1898" priority="2000">
      <formula>IF(RIGHT(TEXT(Y1070,"0.#"),1)=".",TRUE,FALSE)</formula>
    </cfRule>
  </conditionalFormatting>
  <conditionalFormatting sqref="AL1068:AO1069">
    <cfRule type="expression" dxfId="1897" priority="1995">
      <formula>IF(AND(AL1068&gt;=0, RIGHT(TEXT(AL1068,"0.#"),1)&lt;&gt;"."),TRUE,FALSE)</formula>
    </cfRule>
    <cfRule type="expression" dxfId="1896" priority="1996">
      <formula>IF(AND(AL1068&gt;=0, RIGHT(TEXT(AL1068,"0.#"),1)="."),TRUE,FALSE)</formula>
    </cfRule>
    <cfRule type="expression" dxfId="1895" priority="1997">
      <formula>IF(AND(AL1068&lt;0, RIGHT(TEXT(AL1068,"0.#"),1)&lt;&gt;"."),TRUE,FALSE)</formula>
    </cfRule>
    <cfRule type="expression" dxfId="1894" priority="1998">
      <formula>IF(AND(AL1068&lt;0, RIGHT(TEXT(AL1068,"0.#"),1)="."),TRUE,FALSE)</formula>
    </cfRule>
  </conditionalFormatting>
  <conditionalFormatting sqref="Y1068:Y1069">
    <cfRule type="expression" dxfId="1893" priority="1993">
      <formula>IF(RIGHT(TEXT(Y1068,"0.#"),1)=".",FALSE,TRUE)</formula>
    </cfRule>
    <cfRule type="expression" dxfId="1892" priority="1994">
      <formula>IF(RIGHT(TEXT(Y1068,"0.#"),1)=".",TRUE,FALSE)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43" max="16383" man="1"/>
    <brk id="699" max="16383" man="1"/>
    <brk id="727" max="16383" man="1"/>
    <brk id="739" max="16383" man="1"/>
    <brk id="778"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562</v>
      </c>
      <c r="R6" s="13" t="str">
        <f t="shared" si="3"/>
        <v>交付</v>
      </c>
      <c r="S6" s="13" t="str">
        <f t="shared" si="4"/>
        <v>交付</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9" sqref="G49:AX5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2018-06-26T02:11:30Z</cp:lastPrinted>
  <dcterms:created xsi:type="dcterms:W3CDTF">2012-03-13T00:50:25Z</dcterms:created>
  <dcterms:modified xsi:type="dcterms:W3CDTF">2018-07-09T06:40:20Z</dcterms:modified>
</cp:coreProperties>
</file>