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<sst xmlns="http://schemas.openxmlformats.org/spreadsheetml/2006/main" count="2819" uniqueCount="607">
  <si>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</si>
  <si>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</si>
  <si>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</si>
  <si>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</si>
  <si>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</si>
  <si>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</si>
  <si>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</si>
  <si>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</si>
  <si>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</si>
  <si>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</si>
  <si>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</si>
  <si>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</si>
  <si>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</si>
  <si>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</si>
  <si>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</si>
  <si>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</si>
  <si>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</si>
  <si>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</si>
  <si>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</si>
  <si>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</si>
  <si>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</si>
  <si>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</si>
  <si>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</si>
  <si>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</si>
  <si>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</si>
  <si>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</si>
  <si>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</si>
  <si>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</si>
  <si>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</si>
  <si>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</si>
  <si>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</si>
  <si>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</si>
  <si>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</si>
  <si>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</si>
  <si>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</si>
  <si>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</si>
  <si>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</si>
  <si>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</si>
  <si>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</si>
  <si>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</si>
  <si>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</si>
  <si>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</si>
  <si>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</si>
  <si>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</si>
  <si>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</si>
  <si>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</si>
  <si>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</si>
  <si>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</si>
  <si>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</si>
  <si>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</si>
  <si>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</si>
  <si>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</si>
  <si>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</si>
  <si>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</si>
  <si>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</si>
  <si>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</si>
  <si>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</si>
  <si>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</si>
  <si>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</si>
  <si>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</si>
  <si>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</si>
  <si>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</si>
  <si>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</si>
  <si>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</si>
  <si>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</si>
  <si>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</si>
  <si>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</si>
  <si>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</si>
  <si>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</si>
  <si>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</si>
  <si>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</si>
  <si>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</si>
  <si>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</si>
  <si>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</si>
  <si>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</si>
  <si>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</si>
  <si>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</si>
  <si>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</si>
  <si>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</si>
  <si>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</si>
  <si>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</si>
  <si>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</si>
  <si>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</si>
  <si>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</si>
  <si>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</si>
  <si>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</si>
  <si>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</si>
  <si>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</si>
  <si>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</si>
  <si>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</si>
  <si>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</si>
  <si>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</si>
  <si>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</si>
  <si>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</si>
  <si>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</si>
  <si>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</si>
  <si>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</si>
  <si>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</si>
  <si>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</si>
  <si>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</si>
  <si>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</si>
  <si>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</si>
  <si>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</si>
  <si>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</si>
  <si>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</si>
  <si>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</si>
  <si>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</si>
  <si>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</si>
  <si>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</si>
  <si>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</si>
  <si>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</si>
  <si>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</si>
  <si>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</si>
  <si>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</si>
  <si>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</si>
  <si>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</si>
  <si>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</si>
  <si>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</si>
  <si>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</si>
  <si>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</si>
  <si>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</si>
  <si>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</si>
  <si>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</si>
  <si>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</si>
  <si>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</si>
  <si>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</si>
  <si>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</si>
  <si>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</si>
  <si>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</si>
  <si>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</si>
  <si>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</si>
  <si>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</si>
  <si>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</si>
  <si>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</si>
  <si>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</si>
  <si>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</si>
  <si>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</si>
  <si>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</si>
  <si>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</si>
  <si>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</si>
  <si>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</si>
  <si>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</si>
  <si>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</si>
  <si>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</si>
  <si>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</si>
  <si>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</si>
  <si>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</si>
  <si>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</si>
  <si>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</si>
  <si>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</si>
  <si>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</si>
  <si>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</si>
  <si>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</si>
  <si>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</si>
  <si>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</si>
  <si>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</si>
  <si>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</si>
  <si>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</si>
  <si>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</si>
  <si>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</si>
  <si>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</si>
  <si>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</si>
  <si>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</si>
  <si>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</si>
  <si>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</si>
  <si>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</si>
  <si>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</si>
  <si>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</si>
  <si>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</si>
  <si>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</si>
  <si>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</si>
  <si>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</si>
  <si>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</si>
  <si>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</si>
  <si>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</si>
  <si>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</si>
  <si>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</si>
  <si>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</si>
  <si>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</si>
  <si>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</si>
  <si>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</si>
  <si>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</si>
  <si>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</si>
  <si>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</si>
  <si>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</si>
  <si>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</si>
  <si>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</si>
  <si>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</si>
  <si>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</si>
  <si>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</si>
  <si>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</si>
  <si>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</si>
  <si>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</si>
  <si>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</si>
  <si>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</si>
  <si>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</si>
  <si>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</si>
  <si>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</si>
  <si>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</si>
  <si>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</si>
  <si>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</si>
  <si>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</si>
  <si>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</si>
  <si>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</si>
  <si>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</si>
  <si>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</si>
  <si>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</si>
  <si>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</si>
  <si>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</si>
  <si>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</si>
  <si>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</si>
  <si>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</si>
  <si>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</si>
  <si>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</si>
  <si>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</si>
  <si>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</si>
  <si>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</si>
  <si>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</si>
  <si>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</si>
  <si>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</si>
  <si>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</si>
  <si>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</si>
  <si>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</si>
  <si>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</si>
  <si>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</si>
  <si>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</si>
  <si>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</si>
  <si>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</si>
  <si>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</si>
  <si>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</si>
  <si>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</si>
  <si>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</si>
  <si>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</si>
  <si>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</si>
  <si>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</si>
  <si>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</si>
  <si>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</si>
  <si>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</si>
  <si>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</si>
  <si>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</si>
  <si>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</si>
  <si>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</si>
  <si>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</si>
  <si>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</si>
  <si>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</si>
  <si>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</si>
  <si>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</si>
  <si>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</si>
  <si>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</si>
  <si>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</si>
  <si>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</si>
  <si>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</si>
  <si>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</si>
  <si>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</si>
  <si>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</si>
  <si>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</si>
  <si>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</si>
  <si>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</si>
  <si>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</si>
  <si>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</si>
  <si>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</si>
  <si>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</si>
  <si>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</si>
  <si>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</si>
  <si>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</si>
  <si>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</si>
  <si>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</si>
  <si>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</si>
  <si>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</si>
  <si>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</si>
  <si>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</si>
  <si>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</si>
  <si>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</si>
  <si>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</si>
  <si>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</si>
  <si>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</si>
  <si>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</si>
  <si>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</si>
  <si>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</si>
  <si>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</si>
  <si>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</si>
  <si>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</si>
  <si>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</si>
  <si>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</si>
  <si>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</si>
  <si>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</si>
  <si>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</si>
  <si>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</si>
  <si>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</si>
  <si>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</si>
  <si>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</si>
  <si>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</si>
  <si>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</si>
  <si>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</si>
  <si>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</si>
  <si>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</si>
  <si>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</si>
  <si>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</si>
  <si>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</si>
  <si>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</si>
  <si>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</si>
  <si>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</si>
  <si>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</si>
  <si>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</si>
  <si>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</si>
  <si>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</si>
  <si>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</si>
  <si>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</si>
  <si>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</si>
  <si>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</si>
  <si>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</si>
  <si>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</si>
  <si>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</si>
  <si>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</si>
  <si>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</si>
  <si>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</si>
  <si>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</si>
  <si>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</si>
  <si>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</si>
  <si>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</si>
  <si>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</si>
  <si>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</si>
  <si>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</si>
  <si>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</si>
  <si>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</si>
  <si>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</si>
  <si>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</si>
  <si>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</si>
  <si>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</si>
  <si>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</si>
  <si>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</si>
  <si>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</si>
  <si>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</si>
  <si>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</si>
  <si>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</si>
  <si>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</si>
  <si>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</si>
  <si>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</si>
  <si>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</si>
  <si>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</si>
  <si>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</si>
  <si>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</si>
  <si>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</si>
  <si>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</si>
  <si>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</si>
  <si>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</si>
  <si>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</si>
  <si>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</si>
  <si>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</si>
  <si>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</si>
  <si>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</si>
  <si>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</si>
  <si>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</si>
  <si>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</si>
  <si>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</si>
  <si>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</si>
  <si>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</si>
  <si>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</si>
  <si>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</si>
  <si>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</si>
  <si>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</si>
  <si>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</si>
  <si>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</si>
  <si>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</si>
  <si>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</si>
  <si>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</si>
  <si>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</si>
  <si>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</si>
  <si>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</si>
  <si>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</si>
  <si>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</si>
  <si>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</si>
  <si>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</si>
  <si>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</si>
  <si>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</si>
  <si>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</si>
  <si>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</si>
  <si>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</si>
  <si>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</si>
  <si>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</si>
  <si>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</si>
  <si>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</si>
  <si>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</si>
  <si>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</si>
  <si>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</si>
  <si>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</si>
  <si>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</si>
  <si>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</si>
  <si>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</si>
  <si>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</si>
  <si>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</si>
  <si>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</si>
  <si>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</si>
  <si>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</si>
  <si>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</si>
  <si>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</si>
  <si>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</si>
  <si>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</si>
  <si>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</si>
  <si>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</si>
  <si>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</si>
  <si>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</si>
  <si>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</si>
  <si>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</si>
  <si>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</si>
  <si>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</si>
  <si>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</si>
  <si>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</si>
  <si>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</si>
  <si>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</si>
  <si>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</si>
  <si>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</si>
  <si>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</si>
  <si>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</si>
  <si>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</si>
  <si>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</si>
  <si>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</si>
  <si>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</si>
  <si>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</si>
  <si>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</si>
  <si>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</si>
  <si>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</si>
  <si>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</si>
  <si>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</si>
  <si>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</si>
  <si>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</si>
  <si>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</si>
  <si>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</si>
  <si>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</si>
  <si>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</si>
  <si>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</si>
  <si>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</si>
  <si>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</si>
  <si>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</si>
  <si>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</si>
  <si>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</si>
  <si>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</si>
  <si>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</si>
  <si>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</si>
  <si>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</si>
  <si>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</si>
  <si>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</si>
  <si>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</si>
  <si>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</si>
  <si>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</si>
  <si>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</si>
  <si>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</si>
  <si>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</si>
  <si>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</si>
  <si>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</si>
  <si>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</si>
  <si>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</si>
  <si>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</si>
  <si>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</si>
  <si>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</si>
  <si>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</si>
  <si>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</si>
  <si>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</si>
  <si>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</si>
  <si>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</si>
  <si>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</si>
  <si>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</si>
  <si>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</si>
  <si>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</si>
  <si>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</si>
  <si>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</si>
  <si>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</si>
  <si>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</si>
  <si>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</si>
  <si>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</si>
  <si>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</si>
  <si>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</si>
  <si>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</si>
  <si>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</si>
  <si>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</si>
  <si>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</si>
  <si>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</si>
  <si>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</si>
  <si>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</si>
  <si>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</si>
  <si>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</si>
  <si>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</si>
  <si>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</si>
  <si>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</si>
  <si>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</si>
  <si>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</si>
  <si>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</si>
  <si>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</si>
  <si>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</si>
  <si>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</si>
  <si>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</si>
  <si>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</si>
  <si>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</si>
  <si>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</si>
  <si>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</si>
  <si>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</si>
  <si>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</si>
  <si>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</si>
  <si>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</si>
  <si>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</si>
  <si>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</si>
  <si>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</si>
  <si>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</si>
  <si>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</si>
  <si>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</si>
  <si>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</si>
  <si>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</si>
  <si>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</si>
  <si>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</si>
  <si>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</si>
  <si>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</si>
  <si>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</si>
  <si>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</si>
  <si>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</si>
  <si>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</si>
  <si>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</si>
  <si>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</si>
  <si>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</si>
  <si>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</si>
  <si>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</si>
  <si>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</si>
  <si>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</si>
  <si>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</si>
  <si>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</si>
  <si>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</si>
  <si>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</si>
  <si>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</si>
  <si>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</si>
  <si>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</si>
  <si>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</si>
  <si>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</si>
  <si>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</si>
  <si>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</si>
  <si>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</si>
  <si>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</si>
  <si>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</si>
  <si>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</si>
  <si>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</si>
  <si>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</si>
  <si>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</si>
  <si>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</si>
  <si>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</si>
  <si>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</si>
  <si>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</si>
  <si>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</si>
  <si>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</si>
  <si>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</si>
  <si>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今後の社会資本整備に関する調査</t>
    <phoneticPr fontId="5"/>
  </si>
  <si>
    <t>総合政策局</t>
    <rPh sb="0" eb="2">
      <t>ソウゴウ</t>
    </rPh>
    <rPh sb="2" eb="5">
      <t>セイサクキョク</t>
    </rPh>
    <phoneticPr fontId="5"/>
  </si>
  <si>
    <t>国土交通省</t>
  </si>
  <si>
    <t>社会資本整備重点計画
インフラ長寿命化基本計画
国土交通省インフラ長寿命化計画</t>
    <phoneticPr fontId="5"/>
  </si>
  <si>
    <t>-</t>
    <phoneticPr fontId="5"/>
  </si>
  <si>
    <t>○</t>
  </si>
  <si>
    <t>厳しい財政制約の中、人口減少等の課題に対応するために、選択と集中により真に必要な社会資本整備を効果的・効率的に実施することが必要である。このため、社会資本整備重点計画の指標等の評価手法の検討やフォローアップの検討を行うことにより、課題の解決に向けて実効性のある計画の策定と推進を図る。</t>
    <phoneticPr fontId="5"/>
  </si>
  <si>
    <t>-</t>
    <phoneticPr fontId="5"/>
  </si>
  <si>
    <t>調査実施件数</t>
    <phoneticPr fontId="5"/>
  </si>
  <si>
    <t>選択と集中により、真に必要な社会資本整備を、効果的・効率的に実施するために必要不可欠な事業であり、国民や社会のニーズを的確に反映している。</t>
    <rPh sb="0" eb="2">
      <t>センタク</t>
    </rPh>
    <rPh sb="3" eb="5">
      <t>シュウチュウ</t>
    </rPh>
    <rPh sb="9" eb="10">
      <t>シン</t>
    </rPh>
    <rPh sb="11" eb="13">
      <t>ヒツヨウ</t>
    </rPh>
    <rPh sb="14" eb="18">
      <t>シャカイシホン</t>
    </rPh>
    <rPh sb="18" eb="20">
      <t>セイビ</t>
    </rPh>
    <rPh sb="22" eb="25">
      <t>コウカテキ</t>
    </rPh>
    <rPh sb="26" eb="29">
      <t>コウリツテキ</t>
    </rPh>
    <rPh sb="30" eb="32">
      <t>ジッシ</t>
    </rPh>
    <rPh sb="37" eb="39">
      <t>ヒツヨウ</t>
    </rPh>
    <rPh sb="39" eb="42">
      <t>フカケツ</t>
    </rPh>
    <rPh sb="43" eb="45">
      <t>ジギョウ</t>
    </rPh>
    <rPh sb="49" eb="51">
      <t>コクミン</t>
    </rPh>
    <rPh sb="52" eb="54">
      <t>シャカイ</t>
    </rPh>
    <rPh sb="59" eb="61">
      <t>テキカク</t>
    </rPh>
    <rPh sb="62" eb="64">
      <t>ハンエイ</t>
    </rPh>
    <phoneticPr fontId="5"/>
  </si>
  <si>
    <t>社会資本整備は、公共財の供給として政府が行う必要があり、その整備手法・効果等の検討は国が行う必要がある。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7">
      <t>コウカ</t>
    </rPh>
    <rPh sb="37" eb="38">
      <t>トウ</t>
    </rPh>
    <rPh sb="39" eb="41">
      <t>ケントウ</t>
    </rPh>
    <rPh sb="42" eb="43">
      <t>クニ</t>
    </rPh>
    <rPh sb="44" eb="45">
      <t>オコナ</t>
    </rPh>
    <rPh sb="46" eb="48">
      <t>ヒツヨウ</t>
    </rPh>
    <phoneticPr fontId="5"/>
  </si>
  <si>
    <t>厳しい財政制約の中、政策課題に対応した社会資本整備を行うためには、その整備効果をより詳細かつ客観的に分析するための方法論や、整備効果が最大化されるような仕組み作りが重要であり、優先度が高い事業である。</t>
    <rPh sb="0" eb="1">
      <t>キビ</t>
    </rPh>
    <rPh sb="3" eb="5">
      <t>ザイセイ</t>
    </rPh>
    <rPh sb="5" eb="7">
      <t>セイヤク</t>
    </rPh>
    <rPh sb="8" eb="9">
      <t>ナカ</t>
    </rPh>
    <rPh sb="10" eb="12">
      <t>セイサク</t>
    </rPh>
    <rPh sb="12" eb="14">
      <t>カダイ</t>
    </rPh>
    <rPh sb="15" eb="17">
      <t>タイオウ</t>
    </rPh>
    <rPh sb="19" eb="23">
      <t>シャカイシホン</t>
    </rPh>
    <rPh sb="23" eb="25">
      <t>セイビ</t>
    </rPh>
    <rPh sb="26" eb="27">
      <t>オコナ</t>
    </rPh>
    <rPh sb="35" eb="37">
      <t>セイビ</t>
    </rPh>
    <rPh sb="37" eb="39">
      <t>コウカ</t>
    </rPh>
    <rPh sb="42" eb="44">
      <t>ショウサイ</t>
    </rPh>
    <rPh sb="46" eb="49">
      <t>キャッカンテキ</t>
    </rPh>
    <rPh sb="50" eb="52">
      <t>ブンセキ</t>
    </rPh>
    <rPh sb="57" eb="60">
      <t>ホウホウロン</t>
    </rPh>
    <rPh sb="62" eb="64">
      <t>セイビ</t>
    </rPh>
    <rPh sb="64" eb="66">
      <t>コウカ</t>
    </rPh>
    <rPh sb="67" eb="70">
      <t>サイダイカ</t>
    </rPh>
    <rPh sb="76" eb="78">
      <t>シク</t>
    </rPh>
    <rPh sb="79" eb="80">
      <t>ヅク</t>
    </rPh>
    <rPh sb="82" eb="84">
      <t>ジュウヨウ</t>
    </rPh>
    <rPh sb="88" eb="91">
      <t>ユウセンド</t>
    </rPh>
    <rPh sb="92" eb="93">
      <t>タカ</t>
    </rPh>
    <rPh sb="94" eb="96">
      <t>ジギョウ</t>
    </rPh>
    <phoneticPr fontId="5"/>
  </si>
  <si>
    <t>無</t>
  </si>
  <si>
    <t>‐</t>
  </si>
  <si>
    <t>申請内容を精査し、真に必要な内容についてのみ支出することとしており、単位あたりのコストは妥当である。</t>
    <rPh sb="22" eb="24">
      <t>シシュツ</t>
    </rPh>
    <phoneticPr fontId="5"/>
  </si>
  <si>
    <t>事業目的に沿って予算を執行しており、その執行状況等を適切に把握・確認している。</t>
    <phoneticPr fontId="5"/>
  </si>
  <si>
    <t>成果実績は毎年１００％であり、成果目標に見合ったものとなっている。</t>
    <rPh sb="0" eb="2">
      <t>セイカ</t>
    </rPh>
    <rPh sb="2" eb="4">
      <t>ジッセキ</t>
    </rPh>
    <rPh sb="5" eb="7">
      <t>マイトシ</t>
    </rPh>
    <rPh sb="15" eb="17">
      <t>セイカ</t>
    </rPh>
    <rPh sb="17" eb="19">
      <t>モクヒョウ</t>
    </rPh>
    <rPh sb="20" eb="22">
      <t>ミア</t>
    </rPh>
    <phoneticPr fontId="5"/>
  </si>
  <si>
    <t>活動実績は、概ね見込み通りとなっている。</t>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</si>
  <si>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</si>
  <si>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</si>
  <si>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</si>
  <si>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</si>
  <si>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</si>
  <si>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19/1</t>
    <phoneticPr fontId="5"/>
  </si>
  <si>
    <t>18/1</t>
    <phoneticPr fontId="5"/>
  </si>
  <si>
    <t>38</t>
    <phoneticPr fontId="5"/>
  </si>
  <si>
    <t>314</t>
    <phoneticPr fontId="5"/>
  </si>
  <si>
    <t>外部委託</t>
    <rPh sb="0" eb="2">
      <t>ガイブ</t>
    </rPh>
    <rPh sb="2" eb="4">
      <t>イタク</t>
    </rPh>
    <phoneticPr fontId="5"/>
  </si>
  <si>
    <t>株式会社ジェイティービー</t>
    <phoneticPr fontId="25"/>
  </si>
  <si>
    <t>-</t>
    <phoneticPr fontId="25"/>
  </si>
  <si>
    <t>-</t>
    <phoneticPr fontId="5"/>
  </si>
  <si>
    <t>地方公共団体における個別施設計画に係る調査検討業務</t>
    <phoneticPr fontId="5"/>
  </si>
  <si>
    <t>日本工営株式会社　東京支店</t>
    <rPh sb="9" eb="11">
      <t>トウキョウ</t>
    </rPh>
    <rPh sb="11" eb="13">
      <t>シテン</t>
    </rPh>
    <phoneticPr fontId="5"/>
  </si>
  <si>
    <t>復建調査設計株式会社</t>
    <phoneticPr fontId="5"/>
  </si>
  <si>
    <t>A.復建調査設計株式会社</t>
    <phoneticPr fontId="5"/>
  </si>
  <si>
    <t>諸外国における社会資本整備政策に係る基礎的情報に関する調査業務</t>
    <phoneticPr fontId="5"/>
  </si>
  <si>
    <t>B.パシフィックコンサルタンツ株式会社　首都圏本社</t>
    <phoneticPr fontId="5"/>
  </si>
  <si>
    <t>地方公共団体における個別施設計画に係る調査検討業務</t>
    <phoneticPr fontId="5"/>
  </si>
  <si>
    <t>C.日本工営株式会社　東京支店</t>
    <phoneticPr fontId="5"/>
  </si>
  <si>
    <t>津波防災地域づくり推進計画作成ガイドライン改定業務</t>
    <phoneticPr fontId="5"/>
  </si>
  <si>
    <t>津波防災地域づくり推進計画作成ガイドライン改定業務</t>
    <phoneticPr fontId="5"/>
  </si>
  <si>
    <t>パシフィックコンサルタンツ株式会社　首都圏本社</t>
    <phoneticPr fontId="5"/>
  </si>
  <si>
    <t>-</t>
    <phoneticPr fontId="5"/>
  </si>
  <si>
    <t>-</t>
    <phoneticPr fontId="5"/>
  </si>
  <si>
    <t>職員旅費</t>
    <phoneticPr fontId="5"/>
  </si>
  <si>
    <t>17/1</t>
    <phoneticPr fontId="5"/>
  </si>
  <si>
    <t>-</t>
    <phoneticPr fontId="5"/>
  </si>
  <si>
    <t>審議会等で活用された調査件数の割合（審議会等で活用された調査件数／調査実施件数×100%）</t>
    <rPh sb="18" eb="21">
      <t>シンギカイ</t>
    </rPh>
    <rPh sb="21" eb="22">
      <t>トウ</t>
    </rPh>
    <rPh sb="23" eb="25">
      <t>カツヨウ</t>
    </rPh>
    <rPh sb="28" eb="30">
      <t>チョウサ</t>
    </rPh>
    <rPh sb="30" eb="32">
      <t>ケンスウ</t>
    </rPh>
    <rPh sb="33" eb="35">
      <t>チョウサ</t>
    </rPh>
    <rPh sb="35" eb="37">
      <t>ジッシ</t>
    </rPh>
    <rPh sb="37" eb="39">
      <t>ケンスウ</t>
    </rPh>
    <phoneticPr fontId="5"/>
  </si>
  <si>
    <t>成果物については、ガイドライン策定等にあたって十分に活用されている。</t>
    <rPh sb="15" eb="17">
      <t>サクテイ</t>
    </rPh>
    <rPh sb="17" eb="18">
      <t>トウ</t>
    </rPh>
    <rPh sb="23" eb="25">
      <t>ジュウブン</t>
    </rPh>
    <phoneticPr fontId="5"/>
  </si>
  <si>
    <t>入札及び契約内容の妥当性については、第三者機関である企画競争有識者委員会により審議されている。</t>
    <phoneticPr fontId="5"/>
  </si>
  <si>
    <t>「事業の効率性」については、企画競争有識者委員会等による審議結果等に基づき評価している。また、「国費投入の必要性」、「事業の有効性」についても妥当であると判断でき、今後も引き続き取組を実施していく。</t>
    <rPh sb="24" eb="25">
      <t>トウ</t>
    </rPh>
    <phoneticPr fontId="5"/>
  </si>
  <si>
    <t>－</t>
    <phoneticPr fontId="5"/>
  </si>
  <si>
    <t>我が国にとって最適な社会資本の規模や効果的な社会資本整備のあり方の基礎的分析を行うために、各国社会資本整備データや海外の社会資本整備に係る中長期的な計画の策定内容等を調査する。また、これまでの社会資本整備重点計画の課題の整理を実施し、今後の社会資本整備のあるべき方向性や社会資本整備重点計画の指標やフォローアップ手法を検討する。さらに、ここ数年で施策が進捗している分野については、地方公共団体等における取り組みの内容把握、分析を通じ、今後の取り組みに反映する。</t>
    <phoneticPr fontId="5"/>
  </si>
  <si>
    <t>今後も内部組織や外部有識者による点検・評価結果を踏まえて、適切に取組を実施していく。</t>
    <phoneticPr fontId="5"/>
  </si>
  <si>
    <t>社会資本整備・管理
効率化推進調査費</t>
    <phoneticPr fontId="5"/>
  </si>
  <si>
    <t>執行額／調査実施件数</t>
    <phoneticPr fontId="5"/>
  </si>
  <si>
    <t>社会資本整備に関する基本的かつ中長期的な政策について議論を行う審議会等で、本事業による調査を活用して頂く（平成30年度までに審議会等で活用された調査件数の割合を100%にする）</t>
    <rPh sb="53" eb="55">
      <t>ヘイセイ</t>
    </rPh>
    <rPh sb="57" eb="59">
      <t>ネンド</t>
    </rPh>
    <rPh sb="62" eb="65">
      <t>シンギカイ</t>
    </rPh>
    <rPh sb="65" eb="66">
      <t>トウ</t>
    </rPh>
    <rPh sb="67" eb="69">
      <t>カツヨウ</t>
    </rPh>
    <rPh sb="72" eb="74">
      <t>チョウサ</t>
    </rPh>
    <rPh sb="74" eb="76">
      <t>ケンスウ</t>
    </rPh>
    <rPh sb="77" eb="79">
      <t>ワリアイ</t>
    </rPh>
    <phoneticPr fontId="5"/>
  </si>
  <si>
    <t>津波防災地域づくり推進計画作成ガイドライン等（国土交通省総合政策局参事官（社会資本整備））</t>
    <rPh sb="0" eb="2">
      <t>ツナミ</t>
    </rPh>
    <rPh sb="2" eb="4">
      <t>ボウサイ</t>
    </rPh>
    <rPh sb="4" eb="6">
      <t>チイキ</t>
    </rPh>
    <rPh sb="9" eb="11">
      <t>スイシン</t>
    </rPh>
    <rPh sb="11" eb="13">
      <t>ケイカク</t>
    </rPh>
    <rPh sb="13" eb="15">
      <t>サクセイ</t>
    </rPh>
    <rPh sb="21" eb="22">
      <t>トウ</t>
    </rPh>
    <rPh sb="23" eb="25">
      <t>コクド</t>
    </rPh>
    <rPh sb="25" eb="28">
      <t>コウツウショウ</t>
    </rPh>
    <rPh sb="28" eb="30">
      <t>ソウゴウ</t>
    </rPh>
    <rPh sb="30" eb="33">
      <t>セイサクキョク</t>
    </rPh>
    <rPh sb="33" eb="36">
      <t>サンジカン</t>
    </rPh>
    <rPh sb="37" eb="41">
      <t>シャカイシホン</t>
    </rPh>
    <rPh sb="41" eb="43">
      <t>セイビ</t>
    </rPh>
    <phoneticPr fontId="5"/>
  </si>
  <si>
    <t>社会資本整備政策課</t>
    <rPh sb="0" eb="4">
      <t>シャカイシホン</t>
    </rPh>
    <rPh sb="4" eb="6">
      <t>セイビ</t>
    </rPh>
    <rPh sb="6" eb="9">
      <t>セイサクカ</t>
    </rPh>
    <phoneticPr fontId="5"/>
  </si>
  <si>
    <t>課長   小善　真司</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</si>
</sst>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quotePrefix="1"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25</xdr:col>
      <xdr:colOff>153040</xdr:colOff>
      <xdr:row>742</xdr:row>
      <xdr:rowOff>220836</xdr:rowOff>
    </xdr:to>
    <xdr:sp macro="" textlink="">
      <xdr:nvSpPr>
        <xdr:cNvPr id="3" name="正方形/長方形 2"/>
        <xdr:cNvSpPr/>
      </xdr:nvSpPr>
      <xdr:spPr>
        <a:xfrm>
          <a:off x="1632857" y="33160607"/>
          <a:ext cx="3622862" cy="5746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１７百万円</a:t>
          </a:r>
          <a:endParaRPr kumimoji="1" lang="en-US" altLang="ja-JP" sz="1100"/>
        </a:p>
      </xdr:txBody>
    </xdr:sp>
    <xdr:clientData/>
  </xdr:twoCellAnchor>
  <xdr:twoCellAnchor>
    <xdr:from>
      <xdr:col>7</xdr:col>
      <xdr:colOff>122464</xdr:colOff>
      <xdr:row>742</xdr:row>
      <xdr:rowOff>340178</xdr:rowOff>
    </xdr:from>
    <xdr:to>
      <xdr:col>25</xdr:col>
      <xdr:colOff>201704</xdr:colOff>
      <xdr:row>744</xdr:row>
      <xdr:rowOff>197703</xdr:rowOff>
    </xdr:to>
    <xdr:sp macro="" textlink="">
      <xdr:nvSpPr>
        <xdr:cNvPr id="4" name="大かっこ 3"/>
        <xdr:cNvSpPr/>
      </xdr:nvSpPr>
      <xdr:spPr>
        <a:xfrm>
          <a:off x="1551214" y="33854571"/>
          <a:ext cx="3753169" cy="565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　　　　今後の社会資本整備に関する政策の検討</a:t>
          </a:r>
          <a:endParaRPr kumimoji="1" lang="en-US" altLang="ja-JP" sz="1200">
            <a:solidFill>
              <a:sysClr val="windowText" lastClr="000000"/>
            </a:solidFill>
          </a:endParaRPr>
        </a:p>
      </xdr:txBody>
    </xdr:sp>
    <xdr:clientData/>
  </xdr:twoCellAnchor>
  <xdr:twoCellAnchor>
    <xdr:from>
      <xdr:col>33</xdr:col>
      <xdr:colOff>163286</xdr:colOff>
      <xdr:row>740</xdr:row>
      <xdr:rowOff>312964</xdr:rowOff>
    </xdr:from>
    <xdr:to>
      <xdr:col>44</xdr:col>
      <xdr:colOff>109656</xdr:colOff>
      <xdr:row>744</xdr:row>
      <xdr:rowOff>184895</xdr:rowOff>
    </xdr:to>
    <xdr:sp macro="" textlink="">
      <xdr:nvSpPr>
        <xdr:cNvPr id="5" name="大かっこ 4"/>
        <xdr:cNvSpPr/>
      </xdr:nvSpPr>
      <xdr:spPr>
        <a:xfrm>
          <a:off x="6898822" y="33119785"/>
          <a:ext cx="2191548" cy="12870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1.3</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46264</xdr:colOff>
      <xdr:row>745</xdr:row>
      <xdr:rowOff>0</xdr:rowOff>
    </xdr:from>
    <xdr:to>
      <xdr:col>16</xdr:col>
      <xdr:colOff>46266</xdr:colOff>
      <xdr:row>749</xdr:row>
      <xdr:rowOff>348984</xdr:rowOff>
    </xdr:to>
    <xdr:cxnSp macro="">
      <xdr:nvCxnSpPr>
        <xdr:cNvPr id="10" name="直線コネクタ 9"/>
        <xdr:cNvCxnSpPr/>
      </xdr:nvCxnSpPr>
      <xdr:spPr>
        <a:xfrm flipH="1">
          <a:off x="3246664" y="34166175"/>
          <a:ext cx="2" cy="17586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46264</xdr:colOff>
      <xdr:row>747</xdr:row>
      <xdr:rowOff>35219</xdr:rowOff>
    </xdr:from>
    <xdr:to>
      <xdr:col>41</xdr:col>
      <xdr:colOff>85639</xdr:colOff>
      <xdr:row>747</xdr:row>
      <xdr:rowOff>35220</xdr:rowOff>
    </xdr:to>
    <xdr:cxnSp macro="">
      <xdr:nvCxnSpPr>
        <xdr:cNvPr id="11" name="直線コネクタ 10"/>
        <xdr:cNvCxnSpPr/>
      </xdr:nvCxnSpPr>
      <xdr:spPr>
        <a:xfrm flipV="1">
          <a:off x="3246664" y="34906244"/>
          <a:ext cx="50400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95894</xdr:colOff>
      <xdr:row>747</xdr:row>
      <xdr:rowOff>35219</xdr:rowOff>
    </xdr:from>
    <xdr:to>
      <xdr:col>29</xdr:col>
      <xdr:colOff>95894</xdr:colOff>
      <xdr:row>750</xdr:row>
      <xdr:rowOff>2401</xdr:rowOff>
    </xdr:to>
    <xdr:cxnSp macro="">
      <xdr:nvCxnSpPr>
        <xdr:cNvPr id="13" name="直線コネクタ 12"/>
        <xdr:cNvCxnSpPr/>
      </xdr:nvCxnSpPr>
      <xdr:spPr>
        <a:xfrm>
          <a:off x="5945365" y="34896719"/>
          <a:ext cx="0" cy="10093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180897</xdr:colOff>
      <xdr:row>750</xdr:row>
      <xdr:rowOff>292951</xdr:rowOff>
    </xdr:from>
    <xdr:to>
      <xdr:col>20</xdr:col>
      <xdr:colOff>148080</xdr:colOff>
      <xdr:row>753</xdr:row>
      <xdr:rowOff>260136</xdr:rowOff>
    </xdr:to>
    <xdr:sp macro="" textlink="">
      <xdr:nvSpPr>
        <xdr:cNvPr id="14" name="正方形/長方形 13"/>
        <xdr:cNvSpPr/>
      </xdr:nvSpPr>
      <xdr:spPr>
        <a:xfrm>
          <a:off x="2601368" y="36196598"/>
          <a:ext cx="1580830" cy="1009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　　　　　　　　　</a:t>
          </a:r>
          <a:endParaRPr kumimoji="1" lang="en-US" altLang="ja-JP" sz="1100"/>
        </a:p>
        <a:p>
          <a:pPr algn="ctr"/>
          <a:r>
            <a:rPr kumimoji="1" lang="ja-JP" altLang="en-US" sz="1100"/>
            <a:t>８．５百万円</a:t>
          </a:r>
          <a:endParaRPr kumimoji="1" lang="en-US" altLang="ja-JP" sz="1100"/>
        </a:p>
      </xdr:txBody>
    </xdr:sp>
    <xdr:clientData/>
  </xdr:twoCellAnchor>
  <xdr:oneCellAnchor>
    <xdr:from>
      <xdr:col>12</xdr:col>
      <xdr:colOff>115262</xdr:colOff>
      <xdr:row>750</xdr:row>
      <xdr:rowOff>40822</xdr:rowOff>
    </xdr:from>
    <xdr:ext cx="1483179" cy="258535"/>
    <xdr:sp macro="" textlink="">
      <xdr:nvSpPr>
        <xdr:cNvPr id="15" name="テキスト ボックス 14"/>
        <xdr:cNvSpPr txBox="1"/>
      </xdr:nvSpPr>
      <xdr:spPr>
        <a:xfrm>
          <a:off x="2535733" y="35944469"/>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25</xdr:col>
      <xdr:colOff>164887</xdr:colOff>
      <xdr:row>750</xdr:row>
      <xdr:rowOff>306561</xdr:rowOff>
    </xdr:from>
    <xdr:to>
      <xdr:col>33</xdr:col>
      <xdr:colOff>134470</xdr:colOff>
      <xdr:row>753</xdr:row>
      <xdr:rowOff>273746</xdr:rowOff>
    </xdr:to>
    <xdr:sp macro="" textlink="">
      <xdr:nvSpPr>
        <xdr:cNvPr id="16" name="正方形/長方形 15"/>
        <xdr:cNvSpPr/>
      </xdr:nvSpPr>
      <xdr:spPr>
        <a:xfrm>
          <a:off x="5207534" y="36210208"/>
          <a:ext cx="1583230" cy="1009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民間企業　　　　　　　　　</a:t>
          </a:r>
          <a:endParaRPr kumimoji="1" lang="en-US" altLang="ja-JP" sz="1100"/>
        </a:p>
        <a:p>
          <a:pPr algn="ctr"/>
          <a:r>
            <a:rPr kumimoji="1" lang="ja-JP" altLang="en-US" sz="1100"/>
            <a:t>５百万円</a:t>
          </a:r>
          <a:endParaRPr kumimoji="1" lang="en-US" altLang="ja-JP" sz="1100"/>
        </a:p>
      </xdr:txBody>
    </xdr:sp>
    <xdr:clientData/>
  </xdr:twoCellAnchor>
  <xdr:oneCellAnchor>
    <xdr:from>
      <xdr:col>25</xdr:col>
      <xdr:colOff>112860</xdr:colOff>
      <xdr:row>750</xdr:row>
      <xdr:rowOff>40821</xdr:rowOff>
    </xdr:from>
    <xdr:ext cx="1524000" cy="244928"/>
    <xdr:sp macro="" textlink="">
      <xdr:nvSpPr>
        <xdr:cNvPr id="17" name="テキスト ボックス 16"/>
        <xdr:cNvSpPr txBox="1"/>
      </xdr:nvSpPr>
      <xdr:spPr>
        <a:xfrm>
          <a:off x="5155507" y="35944468"/>
          <a:ext cx="1524000" cy="24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37</xdr:col>
      <xdr:colOff>62355</xdr:colOff>
      <xdr:row>750</xdr:row>
      <xdr:rowOff>292953</xdr:rowOff>
    </xdr:from>
    <xdr:to>
      <xdr:col>45</xdr:col>
      <xdr:colOff>29538</xdr:colOff>
      <xdr:row>753</xdr:row>
      <xdr:rowOff>260138</xdr:rowOff>
    </xdr:to>
    <xdr:sp macro="" textlink="">
      <xdr:nvSpPr>
        <xdr:cNvPr id="18" name="正方形/長方形 17"/>
        <xdr:cNvSpPr/>
      </xdr:nvSpPr>
      <xdr:spPr>
        <a:xfrm>
          <a:off x="7463280" y="36221253"/>
          <a:ext cx="1567383" cy="1024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民間企業　　　　　　　　　　　　　　</a:t>
          </a:r>
          <a:endParaRPr kumimoji="1" lang="en-US" altLang="ja-JP" sz="1100"/>
        </a:p>
        <a:p>
          <a:pPr algn="ctr"/>
          <a:r>
            <a:rPr kumimoji="1" lang="ja-JP" altLang="en-US" sz="1100"/>
            <a:t>２</a:t>
          </a:r>
          <a:r>
            <a:rPr kumimoji="1" lang="en-US" altLang="ja-JP" sz="1100"/>
            <a:t>.</a:t>
          </a:r>
          <a:r>
            <a:rPr kumimoji="1" lang="ja-JP" altLang="en-US" sz="1100"/>
            <a:t>２百万円</a:t>
          </a:r>
          <a:endParaRPr kumimoji="1" lang="en-US" altLang="ja-JP" sz="1100"/>
        </a:p>
      </xdr:txBody>
    </xdr:sp>
    <xdr:clientData/>
  </xdr:twoCellAnchor>
  <xdr:oneCellAnchor>
    <xdr:from>
      <xdr:col>37</xdr:col>
      <xdr:colOff>143998</xdr:colOff>
      <xdr:row>750</xdr:row>
      <xdr:rowOff>27214</xdr:rowOff>
    </xdr:from>
    <xdr:ext cx="1619249" cy="231321"/>
    <xdr:sp macro="" textlink="">
      <xdr:nvSpPr>
        <xdr:cNvPr id="19" name="テキスト ボックス 18"/>
        <xdr:cNvSpPr txBox="1"/>
      </xdr:nvSpPr>
      <xdr:spPr>
        <a:xfrm>
          <a:off x="7544923" y="35955514"/>
          <a:ext cx="1619249" cy="231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en-US" altLang="ja-JP" sz="1100"/>
        </a:p>
        <a:p>
          <a:endParaRPr kumimoji="1" lang="ja-JP" altLang="en-US" sz="1100"/>
        </a:p>
      </xdr:txBody>
    </xdr:sp>
    <xdr:clientData/>
  </xdr:oneCellAnchor>
  <xdr:twoCellAnchor>
    <xdr:from>
      <xdr:col>12</xdr:col>
      <xdr:colOff>180896</xdr:colOff>
      <xdr:row>754</xdr:row>
      <xdr:rowOff>69633</xdr:rowOff>
    </xdr:from>
    <xdr:to>
      <xdr:col>20</xdr:col>
      <xdr:colOff>188900</xdr:colOff>
      <xdr:row>756</xdr:row>
      <xdr:rowOff>202868</xdr:rowOff>
    </xdr:to>
    <xdr:sp macro="" textlink="">
      <xdr:nvSpPr>
        <xdr:cNvPr id="20" name="大かっこ 19"/>
        <xdr:cNvSpPr/>
      </xdr:nvSpPr>
      <xdr:spPr>
        <a:xfrm>
          <a:off x="2601367" y="37362809"/>
          <a:ext cx="1621651"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諸外国における社会資本整備政策に係る基礎的情報に関する調査業務</a:t>
          </a:r>
          <a:endParaRPr lang="ja-JP" altLang="ja-JP" sz="900">
            <a:effectLst/>
          </a:endParaRPr>
        </a:p>
        <a:p>
          <a:pPr algn="ctr"/>
          <a:endParaRPr kumimoji="1" lang="en-US" altLang="ja-JP" sz="900"/>
        </a:p>
      </xdr:txBody>
    </xdr:sp>
    <xdr:clientData/>
  </xdr:twoCellAnchor>
  <xdr:twoCellAnchor>
    <xdr:from>
      <xdr:col>25</xdr:col>
      <xdr:colOff>164888</xdr:colOff>
      <xdr:row>754</xdr:row>
      <xdr:rowOff>83243</xdr:rowOff>
    </xdr:from>
    <xdr:to>
      <xdr:col>33</xdr:col>
      <xdr:colOff>134471</xdr:colOff>
      <xdr:row>756</xdr:row>
      <xdr:rowOff>216478</xdr:rowOff>
    </xdr:to>
    <xdr:sp macro="" textlink="">
      <xdr:nvSpPr>
        <xdr:cNvPr id="21" name="大かっこ 20"/>
        <xdr:cNvSpPr/>
      </xdr:nvSpPr>
      <xdr:spPr>
        <a:xfrm>
          <a:off x="5207535" y="37376419"/>
          <a:ext cx="1583230"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地方公共団体における個別施設計画に係る調査検討業務</a:t>
          </a:r>
          <a:endParaRPr kumimoji="1" lang="en-US" altLang="ja-JP" sz="900"/>
        </a:p>
      </xdr:txBody>
    </xdr:sp>
    <xdr:clientData/>
  </xdr:twoCellAnchor>
  <xdr:twoCellAnchor>
    <xdr:from>
      <xdr:col>37</xdr:col>
      <xdr:colOff>20173</xdr:colOff>
      <xdr:row>754</xdr:row>
      <xdr:rowOff>83243</xdr:rowOff>
    </xdr:from>
    <xdr:to>
      <xdr:col>45</xdr:col>
      <xdr:colOff>85725</xdr:colOff>
      <xdr:row>756</xdr:row>
      <xdr:rowOff>216478</xdr:rowOff>
    </xdr:to>
    <xdr:sp macro="" textlink="">
      <xdr:nvSpPr>
        <xdr:cNvPr id="22" name="大かっこ 21"/>
        <xdr:cNvSpPr/>
      </xdr:nvSpPr>
      <xdr:spPr>
        <a:xfrm>
          <a:off x="7483291" y="37376419"/>
          <a:ext cx="1679199" cy="82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t>津波防災地域づくり推進計画作成ガイドライン改定業務</a:t>
          </a:r>
          <a:endParaRPr kumimoji="1" lang="en-US" altLang="ja-JP" sz="900"/>
        </a:p>
      </xdr:txBody>
    </xdr:sp>
    <xdr:clientData/>
  </xdr:twoCellAnchor>
  <xdr:twoCellAnchor>
    <xdr:from>
      <xdr:col>41</xdr:col>
      <xdr:colOff>87923</xdr:colOff>
      <xdr:row>747</xdr:row>
      <xdr:rowOff>28575</xdr:rowOff>
    </xdr:from>
    <xdr:to>
      <xdr:col>41</xdr:col>
      <xdr:colOff>87923</xdr:colOff>
      <xdr:row>749</xdr:row>
      <xdr:rowOff>348182</xdr:rowOff>
    </xdr:to>
    <xdr:cxnSp macro="">
      <xdr:nvCxnSpPr>
        <xdr:cNvPr id="27" name="直線コネクタ 26"/>
        <xdr:cNvCxnSpPr/>
      </xdr:nvCxnSpPr>
      <xdr:spPr>
        <a:xfrm>
          <a:off x="8198827" y="34926710"/>
          <a:ext cx="0" cy="10229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9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307</v>
      </c>
      <c r="AT2" s="215"/>
      <c r="AU2" s="215"/>
      <c r="AV2" s="52" t="str">
        <f>IF(AW2="", "", "-")</f>
        <v/>
      </c>
      <c r="AW2" s="394"/>
      <c r="AX2" s="394"/>
    </row>
    <row r="3" spans="1:50" ht="21.95" customHeight="1" thickBot="1" x14ac:dyDescent="0.2">
      <c r="A3" s="522" t="s">
        <v>532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549</v>
      </c>
      <c r="AK3" s="524"/>
      <c r="AL3" s="524"/>
      <c r="AM3" s="524"/>
      <c r="AN3" s="524"/>
      <c r="AO3" s="524"/>
      <c r="AP3" s="524"/>
      <c r="AQ3" s="524"/>
      <c r="AR3" s="524"/>
      <c r="AS3" s="524"/>
      <c r="AT3" s="524"/>
      <c r="AU3" s="524"/>
      <c r="AV3" s="524"/>
      <c r="AW3" s="524"/>
      <c r="AX3" s="24" t="s">
        <v>65</v>
      </c>
    </row>
    <row r="4" spans="1:50" ht="24.95" customHeight="1" x14ac:dyDescent="0.15">
      <c r="A4" s="718" t="s">
        <v>25</v>
      </c>
      <c r="B4" s="719"/>
      <c r="C4" s="719"/>
      <c r="D4" s="719"/>
      <c r="E4" s="719"/>
      <c r="F4" s="719"/>
      <c r="G4" s="694" t="s">
        <v>547</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7" t="s">
        <v>73</v>
      </c>
      <c r="H5" s="558"/>
      <c r="I5" s="558"/>
      <c r="J5" s="558"/>
      <c r="K5" s="558"/>
      <c r="L5" s="558"/>
      <c r="M5" s="559" t="s">
        <v>66</v>
      </c>
      <c r="N5" s="560"/>
      <c r="O5" s="560"/>
      <c r="P5" s="560"/>
      <c r="Q5" s="560"/>
      <c r="R5" s="561"/>
      <c r="S5" s="562" t="s">
        <v>79</v>
      </c>
      <c r="T5" s="558"/>
      <c r="U5" s="558"/>
      <c r="V5" s="558"/>
      <c r="W5" s="558"/>
      <c r="X5" s="563"/>
      <c r="Y5" s="710" t="s">
        <v>3</v>
      </c>
      <c r="Z5" s="711"/>
      <c r="AA5" s="711"/>
      <c r="AB5" s="711"/>
      <c r="AC5" s="711"/>
      <c r="AD5" s="712"/>
      <c r="AE5" s="713" t="s">
        <v>605</v>
      </c>
      <c r="AF5" s="713"/>
      <c r="AG5" s="713"/>
      <c r="AH5" s="713"/>
      <c r="AI5" s="713"/>
      <c r="AJ5" s="713"/>
      <c r="AK5" s="713"/>
      <c r="AL5" s="713"/>
      <c r="AM5" s="713"/>
      <c r="AN5" s="713"/>
      <c r="AO5" s="713"/>
      <c r="AP5" s="714"/>
      <c r="AQ5" s="715" t="s">
        <v>606</v>
      </c>
      <c r="AR5" s="716"/>
      <c r="AS5" s="716"/>
      <c r="AT5" s="716"/>
      <c r="AU5" s="716"/>
      <c r="AV5" s="716"/>
      <c r="AW5" s="716"/>
      <c r="AX5" s="717"/>
    </row>
    <row r="6" spans="1:50" ht="35.1" customHeight="1" x14ac:dyDescent="0.15">
      <c r="A6" s="720" t="s">
        <v>4</v>
      </c>
      <c r="B6" s="721"/>
      <c r="C6" s="721"/>
      <c r="D6" s="721"/>
      <c r="E6" s="721"/>
      <c r="F6" s="721"/>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50.1" customHeight="1" x14ac:dyDescent="0.15">
      <c r="A7" s="824" t="s">
        <v>22</v>
      </c>
      <c r="B7" s="825"/>
      <c r="C7" s="825"/>
      <c r="D7" s="825"/>
      <c r="E7" s="825"/>
      <c r="F7" s="826"/>
      <c r="G7" s="827" t="s">
        <v>551</v>
      </c>
      <c r="H7" s="828"/>
      <c r="I7" s="828"/>
      <c r="J7" s="828"/>
      <c r="K7" s="828"/>
      <c r="L7" s="828"/>
      <c r="M7" s="828"/>
      <c r="N7" s="828"/>
      <c r="O7" s="828"/>
      <c r="P7" s="828"/>
      <c r="Q7" s="828"/>
      <c r="R7" s="828"/>
      <c r="S7" s="828"/>
      <c r="T7" s="828"/>
      <c r="U7" s="828"/>
      <c r="V7" s="828"/>
      <c r="W7" s="828"/>
      <c r="X7" s="829"/>
      <c r="Y7" s="392" t="s">
        <v>545</v>
      </c>
      <c r="Z7" s="294"/>
      <c r="AA7" s="294"/>
      <c r="AB7" s="294"/>
      <c r="AC7" s="294"/>
      <c r="AD7" s="393"/>
      <c r="AE7" s="381" t="s">
        <v>550</v>
      </c>
      <c r="AF7" s="382"/>
      <c r="AG7" s="382"/>
      <c r="AH7" s="382"/>
      <c r="AI7" s="382"/>
      <c r="AJ7" s="382"/>
      <c r="AK7" s="382"/>
      <c r="AL7" s="382"/>
      <c r="AM7" s="382"/>
      <c r="AN7" s="382"/>
      <c r="AO7" s="382"/>
      <c r="AP7" s="382"/>
      <c r="AQ7" s="382"/>
      <c r="AR7" s="382"/>
      <c r="AS7" s="382"/>
      <c r="AT7" s="382"/>
      <c r="AU7" s="382"/>
      <c r="AV7" s="382"/>
      <c r="AW7" s="382"/>
      <c r="AX7" s="383"/>
    </row>
    <row r="8" spans="1:50" ht="50.1" customHeight="1" x14ac:dyDescent="0.15">
      <c r="A8" s="824" t="s">
        <v>389</v>
      </c>
      <c r="B8" s="825"/>
      <c r="C8" s="825"/>
      <c r="D8" s="825"/>
      <c r="E8" s="825"/>
      <c r="F8" s="826"/>
      <c r="G8" s="218" t="str">
        <f>入力規則等!A26</f>
        <v>-</v>
      </c>
      <c r="H8" s="219"/>
      <c r="I8" s="219"/>
      <c r="J8" s="219"/>
      <c r="K8" s="219"/>
      <c r="L8" s="219"/>
      <c r="M8" s="219"/>
      <c r="N8" s="219"/>
      <c r="O8" s="219"/>
      <c r="P8" s="219"/>
      <c r="Q8" s="219"/>
      <c r="R8" s="219"/>
      <c r="S8" s="219"/>
      <c r="T8" s="219"/>
      <c r="U8" s="219"/>
      <c r="V8" s="219"/>
      <c r="W8" s="219"/>
      <c r="X8" s="220"/>
      <c r="Y8" s="568" t="s">
        <v>390</v>
      </c>
      <c r="Z8" s="569"/>
      <c r="AA8" s="569"/>
      <c r="AB8" s="569"/>
      <c r="AC8" s="569"/>
      <c r="AD8" s="570"/>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80.099999999999994" customHeight="1" x14ac:dyDescent="0.15">
      <c r="A9" s="139" t="s">
        <v>23</v>
      </c>
      <c r="B9" s="140"/>
      <c r="C9" s="140"/>
      <c r="D9" s="140"/>
      <c r="E9" s="140"/>
      <c r="F9" s="140"/>
      <c r="G9" s="571" t="s">
        <v>553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099999999999994" customHeight="1" x14ac:dyDescent="0.15">
      <c r="A10" s="735" t="s">
        <v>30</v>
      </c>
      <c r="B10" s="736"/>
      <c r="C10" s="736"/>
      <c r="D10" s="736"/>
      <c r="E10" s="736"/>
      <c r="F10" s="736"/>
      <c r="G10" s="667" t="s">
        <v>599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39.950000000000003"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4.95" customHeight="1" x14ac:dyDescent="0.15">
      <c r="A12" s="133" t="s">
        <v>24</v>
      </c>
      <c r="B12" s="134"/>
      <c r="C12" s="134"/>
      <c r="D12" s="134"/>
      <c r="E12" s="134"/>
      <c r="F12" s="135"/>
      <c r="G12" s="673"/>
      <c r="H12" s="674"/>
      <c r="I12" s="674"/>
      <c r="J12" s="674"/>
      <c r="K12" s="674"/>
      <c r="L12" s="674"/>
      <c r="M12" s="674"/>
      <c r="N12" s="674"/>
      <c r="O12" s="674"/>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37"/>
    </row>
    <row r="13" spans="1:50" ht="24.95" customHeight="1" x14ac:dyDescent="0.15">
      <c r="A13" s="136"/>
      <c r="B13" s="137"/>
      <c r="C13" s="137"/>
      <c r="D13" s="137"/>
      <c r="E13" s="137"/>
      <c r="F13" s="138"/>
      <c r="G13" s="738" t="s">
        <v>6</v>
      </c>
      <c r="H13" s="739"/>
      <c r="I13" s="631" t="s">
        <v>7</v>
      </c>
      <c r="J13" s="632"/>
      <c r="K13" s="632"/>
      <c r="L13" s="632"/>
      <c r="M13" s="632"/>
      <c r="N13" s="632"/>
      <c r="O13" s="633"/>
      <c r="P13" s="94">
        <v>20</v>
      </c>
      <c r="Q13" s="95"/>
      <c r="R13" s="95"/>
      <c r="S13" s="95"/>
      <c r="T13" s="95"/>
      <c r="U13" s="95"/>
      <c r="V13" s="96"/>
      <c r="W13" s="94">
        <v>20</v>
      </c>
      <c r="X13" s="95"/>
      <c r="Y13" s="95"/>
      <c r="Z13" s="95"/>
      <c r="AA13" s="95"/>
      <c r="AB13" s="95"/>
      <c r="AC13" s="96"/>
      <c r="AD13" s="94">
        <v>19</v>
      </c>
      <c r="AE13" s="95"/>
      <c r="AF13" s="95"/>
      <c r="AG13" s="95"/>
      <c r="AH13" s="95"/>
      <c r="AI13" s="95"/>
      <c r="AJ13" s="96"/>
      <c r="AK13" s="94">
        <v>18</v>
      </c>
      <c r="AL13" s="95"/>
      <c r="AM13" s="95"/>
      <c r="AN13" s="95"/>
      <c r="AO13" s="95"/>
      <c r="AP13" s="95"/>
      <c r="AQ13" s="96"/>
      <c r="AR13" s="94"/>
      <c r="AS13" s="95"/>
      <c r="AT13" s="95"/>
      <c r="AU13" s="95"/>
      <c r="AV13" s="95"/>
      <c r="AW13" s="95"/>
      <c r="AX13" s="96"/>
    </row>
    <row r="14" spans="1:50" ht="24.95" customHeight="1" x14ac:dyDescent="0.15">
      <c r="A14" s="136"/>
      <c r="B14" s="137"/>
      <c r="C14" s="137"/>
      <c r="D14" s="137"/>
      <c r="E14" s="137"/>
      <c r="F14" s="138"/>
      <c r="G14" s="740"/>
      <c r="H14" s="741"/>
      <c r="I14" s="574" t="s">
        <v>8</v>
      </c>
      <c r="J14" s="625"/>
      <c r="K14" s="625"/>
      <c r="L14" s="625"/>
      <c r="M14" s="625"/>
      <c r="N14" s="625"/>
      <c r="O14" s="626"/>
      <c r="P14" s="94" t="s">
        <v>589</v>
      </c>
      <c r="Q14" s="95"/>
      <c r="R14" s="95"/>
      <c r="S14" s="95"/>
      <c r="T14" s="95"/>
      <c r="U14" s="95"/>
      <c r="V14" s="96"/>
      <c r="W14" s="94" t="s">
        <v>590</v>
      </c>
      <c r="X14" s="95"/>
      <c r="Y14" s="95"/>
      <c r="Z14" s="95"/>
      <c r="AA14" s="95"/>
      <c r="AB14" s="95"/>
      <c r="AC14" s="96"/>
      <c r="AD14" s="94" t="s">
        <v>464</v>
      </c>
      <c r="AE14" s="95"/>
      <c r="AF14" s="95"/>
      <c r="AG14" s="95"/>
      <c r="AH14" s="95"/>
      <c r="AI14" s="95"/>
      <c r="AJ14" s="96"/>
      <c r="AK14" s="94" t="s">
        <v>464</v>
      </c>
      <c r="AL14" s="95"/>
      <c r="AM14" s="95"/>
      <c r="AN14" s="95"/>
      <c r="AO14" s="95"/>
      <c r="AP14" s="95"/>
      <c r="AQ14" s="96"/>
      <c r="AR14" s="658"/>
      <c r="AS14" s="658"/>
      <c r="AT14" s="658"/>
      <c r="AU14" s="658"/>
      <c r="AV14" s="658"/>
      <c r="AW14" s="658"/>
      <c r="AX14" s="659"/>
    </row>
    <row r="15" spans="1:50" ht="24.95" customHeight="1" x14ac:dyDescent="0.15">
      <c r="A15" s="136"/>
      <c r="B15" s="137"/>
      <c r="C15" s="137"/>
      <c r="D15" s="137"/>
      <c r="E15" s="137"/>
      <c r="F15" s="138"/>
      <c r="G15" s="740"/>
      <c r="H15" s="741"/>
      <c r="I15" s="574" t="s">
        <v>51</v>
      </c>
      <c r="J15" s="575"/>
      <c r="K15" s="575"/>
      <c r="L15" s="575"/>
      <c r="M15" s="575"/>
      <c r="N15" s="575"/>
      <c r="O15" s="576"/>
      <c r="P15" s="94" t="s">
        <v>589</v>
      </c>
      <c r="Q15" s="95"/>
      <c r="R15" s="95"/>
      <c r="S15" s="95"/>
      <c r="T15" s="95"/>
      <c r="U15" s="95"/>
      <c r="V15" s="96"/>
      <c r="W15" s="94" t="s">
        <v>590</v>
      </c>
      <c r="X15" s="95"/>
      <c r="Y15" s="95"/>
      <c r="Z15" s="95"/>
      <c r="AA15" s="95"/>
      <c r="AB15" s="95"/>
      <c r="AC15" s="96"/>
      <c r="AD15" s="94" t="s">
        <v>464</v>
      </c>
      <c r="AE15" s="95"/>
      <c r="AF15" s="95"/>
      <c r="AG15" s="95"/>
      <c r="AH15" s="95"/>
      <c r="AI15" s="95"/>
      <c r="AJ15" s="96"/>
      <c r="AK15" s="94" t="s">
        <v>464</v>
      </c>
      <c r="AL15" s="95"/>
      <c r="AM15" s="95"/>
      <c r="AN15" s="95"/>
      <c r="AO15" s="95"/>
      <c r="AP15" s="95"/>
      <c r="AQ15" s="96"/>
      <c r="AR15" s="94"/>
      <c r="AS15" s="95"/>
      <c r="AT15" s="95"/>
      <c r="AU15" s="95"/>
      <c r="AV15" s="95"/>
      <c r="AW15" s="95"/>
      <c r="AX15" s="624"/>
    </row>
    <row r="16" spans="1:50" ht="24.95" customHeight="1" x14ac:dyDescent="0.15">
      <c r="A16" s="136"/>
      <c r="B16" s="137"/>
      <c r="C16" s="137"/>
      <c r="D16" s="137"/>
      <c r="E16" s="137"/>
      <c r="F16" s="138"/>
      <c r="G16" s="740"/>
      <c r="H16" s="741"/>
      <c r="I16" s="574" t="s">
        <v>52</v>
      </c>
      <c r="J16" s="575"/>
      <c r="K16" s="575"/>
      <c r="L16" s="575"/>
      <c r="M16" s="575"/>
      <c r="N16" s="575"/>
      <c r="O16" s="576"/>
      <c r="P16" s="94" t="s">
        <v>589</v>
      </c>
      <c r="Q16" s="95"/>
      <c r="R16" s="95"/>
      <c r="S16" s="95"/>
      <c r="T16" s="95"/>
      <c r="U16" s="95"/>
      <c r="V16" s="96"/>
      <c r="W16" s="94" t="s">
        <v>590</v>
      </c>
      <c r="X16" s="95"/>
      <c r="Y16" s="95"/>
      <c r="Z16" s="95"/>
      <c r="AA16" s="95"/>
      <c r="AB16" s="95"/>
      <c r="AC16" s="96"/>
      <c r="AD16" s="94" t="s">
        <v>464</v>
      </c>
      <c r="AE16" s="95"/>
      <c r="AF16" s="95"/>
      <c r="AG16" s="95"/>
      <c r="AH16" s="95"/>
      <c r="AI16" s="95"/>
      <c r="AJ16" s="96"/>
      <c r="AK16" s="94" t="s">
        <v>464</v>
      </c>
      <c r="AL16" s="95"/>
      <c r="AM16" s="95"/>
      <c r="AN16" s="95"/>
      <c r="AO16" s="95"/>
      <c r="AP16" s="95"/>
      <c r="AQ16" s="96"/>
      <c r="AR16" s="670"/>
      <c r="AS16" s="671"/>
      <c r="AT16" s="671"/>
      <c r="AU16" s="671"/>
      <c r="AV16" s="671"/>
      <c r="AW16" s="671"/>
      <c r="AX16" s="672"/>
    </row>
    <row r="17" spans="1:50" ht="24.95" customHeight="1" x14ac:dyDescent="0.15">
      <c r="A17" s="136"/>
      <c r="B17" s="137"/>
      <c r="C17" s="137"/>
      <c r="D17" s="137"/>
      <c r="E17" s="137"/>
      <c r="F17" s="138"/>
      <c r="G17" s="740"/>
      <c r="H17" s="741"/>
      <c r="I17" s="574" t="s">
        <v>50</v>
      </c>
      <c r="J17" s="625"/>
      <c r="K17" s="625"/>
      <c r="L17" s="625"/>
      <c r="M17" s="625"/>
      <c r="N17" s="625"/>
      <c r="O17" s="626"/>
      <c r="P17" s="94" t="s">
        <v>589</v>
      </c>
      <c r="Q17" s="95"/>
      <c r="R17" s="95"/>
      <c r="S17" s="95"/>
      <c r="T17" s="95"/>
      <c r="U17" s="95"/>
      <c r="V17" s="96"/>
      <c r="W17" s="94" t="s">
        <v>590</v>
      </c>
      <c r="X17" s="95"/>
      <c r="Y17" s="95"/>
      <c r="Z17" s="95"/>
      <c r="AA17" s="95"/>
      <c r="AB17" s="95"/>
      <c r="AC17" s="96"/>
      <c r="AD17" s="94" t="s">
        <v>464</v>
      </c>
      <c r="AE17" s="95"/>
      <c r="AF17" s="95"/>
      <c r="AG17" s="95"/>
      <c r="AH17" s="95"/>
      <c r="AI17" s="95"/>
      <c r="AJ17" s="96"/>
      <c r="AK17" s="94" t="s">
        <v>464</v>
      </c>
      <c r="AL17" s="95"/>
      <c r="AM17" s="95"/>
      <c r="AN17" s="95"/>
      <c r="AO17" s="95"/>
      <c r="AP17" s="95"/>
      <c r="AQ17" s="96"/>
      <c r="AR17" s="390"/>
      <c r="AS17" s="390"/>
      <c r="AT17" s="390"/>
      <c r="AU17" s="390"/>
      <c r="AV17" s="390"/>
      <c r="AW17" s="390"/>
      <c r="AX17" s="391"/>
    </row>
    <row r="18" spans="1:50" ht="24.95" customHeight="1" x14ac:dyDescent="0.15">
      <c r="A18" s="136"/>
      <c r="B18" s="137"/>
      <c r="C18" s="137"/>
      <c r="D18" s="137"/>
      <c r="E18" s="137"/>
      <c r="F18" s="138"/>
      <c r="G18" s="742"/>
      <c r="H18" s="743"/>
      <c r="I18" s="730" t="s">
        <v>20</v>
      </c>
      <c r="J18" s="731"/>
      <c r="K18" s="731"/>
      <c r="L18" s="731"/>
      <c r="M18" s="731"/>
      <c r="N18" s="731"/>
      <c r="O18" s="732"/>
      <c r="P18" s="100">
        <f>SUM(P13:V17)</f>
        <v>20</v>
      </c>
      <c r="Q18" s="101"/>
      <c r="R18" s="101"/>
      <c r="S18" s="101"/>
      <c r="T18" s="101"/>
      <c r="U18" s="101"/>
      <c r="V18" s="102"/>
      <c r="W18" s="100">
        <f>SUM(W13:AC17)</f>
        <v>20</v>
      </c>
      <c r="X18" s="101"/>
      <c r="Y18" s="101"/>
      <c r="Z18" s="101"/>
      <c r="AA18" s="101"/>
      <c r="AB18" s="101"/>
      <c r="AC18" s="102"/>
      <c r="AD18" s="100">
        <f>SUM(AD13:AJ17)</f>
        <v>19</v>
      </c>
      <c r="AE18" s="101"/>
      <c r="AF18" s="101"/>
      <c r="AG18" s="101"/>
      <c r="AH18" s="101"/>
      <c r="AI18" s="101"/>
      <c r="AJ18" s="102"/>
      <c r="AK18" s="100">
        <f>SUM(AK13:AQ17)</f>
        <v>18</v>
      </c>
      <c r="AL18" s="101"/>
      <c r="AM18" s="101"/>
      <c r="AN18" s="101"/>
      <c r="AO18" s="101"/>
      <c r="AP18" s="101"/>
      <c r="AQ18" s="102"/>
      <c r="AR18" s="100">
        <f>SUM(AR13:AX17)</f>
        <v>0</v>
      </c>
      <c r="AS18" s="101"/>
      <c r="AT18" s="101"/>
      <c r="AU18" s="101"/>
      <c r="AV18" s="101"/>
      <c r="AW18" s="101"/>
      <c r="AX18" s="536"/>
    </row>
    <row r="19" spans="1:50" ht="24.95" customHeight="1" x14ac:dyDescent="0.15">
      <c r="A19" s="136"/>
      <c r="B19" s="137"/>
      <c r="C19" s="137"/>
      <c r="D19" s="137"/>
      <c r="E19" s="137"/>
      <c r="F19" s="138"/>
      <c r="G19" s="534" t="s">
        <v>9</v>
      </c>
      <c r="H19" s="535"/>
      <c r="I19" s="535"/>
      <c r="J19" s="535"/>
      <c r="K19" s="535"/>
      <c r="L19" s="535"/>
      <c r="M19" s="535"/>
      <c r="N19" s="535"/>
      <c r="O19" s="535"/>
      <c r="P19" s="94">
        <v>19</v>
      </c>
      <c r="Q19" s="95"/>
      <c r="R19" s="95"/>
      <c r="S19" s="95"/>
      <c r="T19" s="95"/>
      <c r="U19" s="95"/>
      <c r="V19" s="96"/>
      <c r="W19" s="94">
        <v>18</v>
      </c>
      <c r="X19" s="95"/>
      <c r="Y19" s="95"/>
      <c r="Z19" s="95"/>
      <c r="AA19" s="95"/>
      <c r="AB19" s="95"/>
      <c r="AC19" s="96"/>
      <c r="AD19" s="94">
        <v>17</v>
      </c>
      <c r="AE19" s="95"/>
      <c r="AF19" s="95"/>
      <c r="AG19" s="95"/>
      <c r="AH19" s="95"/>
      <c r="AI19" s="95"/>
      <c r="AJ19" s="96"/>
      <c r="AK19" s="485"/>
      <c r="AL19" s="485"/>
      <c r="AM19" s="485"/>
      <c r="AN19" s="485"/>
      <c r="AO19" s="485"/>
      <c r="AP19" s="485"/>
      <c r="AQ19" s="485"/>
      <c r="AR19" s="485"/>
      <c r="AS19" s="485"/>
      <c r="AT19" s="485"/>
      <c r="AU19" s="485"/>
      <c r="AV19" s="485"/>
      <c r="AW19" s="485"/>
      <c r="AX19" s="537"/>
    </row>
    <row r="20" spans="1:50" ht="24.95" customHeight="1" x14ac:dyDescent="0.15">
      <c r="A20" s="136"/>
      <c r="B20" s="137"/>
      <c r="C20" s="137"/>
      <c r="D20" s="137"/>
      <c r="E20" s="137"/>
      <c r="F20" s="138"/>
      <c r="G20" s="534" t="s">
        <v>10</v>
      </c>
      <c r="H20" s="535"/>
      <c r="I20" s="535"/>
      <c r="J20" s="535"/>
      <c r="K20" s="535"/>
      <c r="L20" s="535"/>
      <c r="M20" s="535"/>
      <c r="N20" s="535"/>
      <c r="O20" s="535"/>
      <c r="P20" s="538">
        <f>IF(P18=0, "-", SUM(P19)/P18)</f>
        <v>0.95</v>
      </c>
      <c r="Q20" s="538"/>
      <c r="R20" s="538"/>
      <c r="S20" s="538"/>
      <c r="T20" s="538"/>
      <c r="U20" s="538"/>
      <c r="V20" s="538"/>
      <c r="W20" s="538">
        <f>IF(W18=0, "-", SUM(W19)/W18)</f>
        <v>0.9</v>
      </c>
      <c r="X20" s="538"/>
      <c r="Y20" s="538"/>
      <c r="Z20" s="538"/>
      <c r="AA20" s="538"/>
      <c r="AB20" s="538"/>
      <c r="AC20" s="538"/>
      <c r="AD20" s="538">
        <f>IF(AD18=0, "-", SUM(AD19)/AD18)</f>
        <v>0.89473684210526316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4.95" customHeight="1" x14ac:dyDescent="0.15">
      <c r="A21" s="139"/>
      <c r="B21" s="140"/>
      <c r="C21" s="140"/>
      <c r="D21" s="140"/>
      <c r="E21" s="140"/>
      <c r="F21" s="141"/>
      <c r="G21" s="924" t="s">
        <v>495</v>
      </c>
      <c r="H21" s="925"/>
      <c r="I21" s="925"/>
      <c r="J21" s="925"/>
      <c r="K21" s="925"/>
      <c r="L21" s="925"/>
      <c r="M21" s="925"/>
      <c r="N21" s="925"/>
      <c r="O21" s="925"/>
      <c r="P21" s="538">
        <f>IF(P19=0, "-", SUM(P19)/SUM(P13,P14))</f>
        <v>0.95</v>
      </c>
      <c r="Q21" s="538"/>
      <c r="R21" s="538"/>
      <c r="S21" s="538"/>
      <c r="T21" s="538"/>
      <c r="U21" s="538"/>
      <c r="V21" s="538"/>
      <c r="W21" s="538">
        <f>IF(W19=0, "-", SUM(W19)/SUM(W13,W14))</f>
        <v>0.9</v>
      </c>
      <c r="X21" s="538"/>
      <c r="Y21" s="538"/>
      <c r="Z21" s="538"/>
      <c r="AA21" s="538"/>
      <c r="AB21" s="538"/>
      <c r="AC21" s="538"/>
      <c r="AD21" s="538">
        <f>IF(AD19=0, "-", SUM(AD19)/SUM(AD13,AD14))</f>
        <v>0.89473684210526316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24.95" customHeight="1" x14ac:dyDescent="0.15">
      <c r="A22" s="192" t="s">
        <v>537</v>
      </c>
      <c r="B22" s="193"/>
      <c r="C22" s="193"/>
      <c r="D22" s="193"/>
      <c r="E22" s="193"/>
      <c r="F22" s="194"/>
      <c r="G22" s="177" t="s">
        <v>472</v>
      </c>
      <c r="H22" s="178"/>
      <c r="I22" s="178"/>
      <c r="J22" s="178"/>
      <c r="K22" s="178"/>
      <c r="L22" s="178"/>
      <c r="M22" s="178"/>
      <c r="N22" s="178"/>
      <c r="O22" s="179"/>
      <c r="P22" s="201" t="s">
        <v>535</v>
      </c>
      <c r="Q22" s="178"/>
      <c r="R22" s="178"/>
      <c r="S22" s="178"/>
      <c r="T22" s="178"/>
      <c r="U22" s="178"/>
      <c r="V22" s="179"/>
      <c r="W22" s="201" t="s">
        <v>536</v>
      </c>
      <c r="X22" s="178"/>
      <c r="Y22" s="178"/>
      <c r="Z22" s="178"/>
      <c r="AA22" s="178"/>
      <c r="AB22" s="178"/>
      <c r="AC22" s="179"/>
      <c r="AD22" s="201" t="s">
        <v>471</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30" customHeight="1" x14ac:dyDescent="0.15">
      <c r="A23" s="195"/>
      <c r="B23" s="196"/>
      <c r="C23" s="196"/>
      <c r="D23" s="196"/>
      <c r="E23" s="196"/>
      <c r="F23" s="197"/>
      <c r="G23" s="180" t="s">
        <v>601</v>
      </c>
      <c r="H23" s="181"/>
      <c r="I23" s="181"/>
      <c r="J23" s="181"/>
      <c r="K23" s="181"/>
      <c r="L23" s="181"/>
      <c r="M23" s="181"/>
      <c r="N23" s="181"/>
      <c r="O23" s="182"/>
      <c r="P23" s="222">
        <v>16</v>
      </c>
      <c r="Q23" s="223"/>
      <c r="R23" s="223"/>
      <c r="S23" s="223"/>
      <c r="T23" s="223"/>
      <c r="U23" s="223"/>
      <c r="V23" s="224"/>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4.95" customHeight="1" x14ac:dyDescent="0.15">
      <c r="A24" s="195"/>
      <c r="B24" s="196"/>
      <c r="C24" s="196"/>
      <c r="D24" s="196"/>
      <c r="E24" s="196"/>
      <c r="F24" s="197"/>
      <c r="G24" s="183" t="s">
        <v>591</v>
      </c>
      <c r="H24" s="184"/>
      <c r="I24" s="184"/>
      <c r="J24" s="184"/>
      <c r="K24" s="184"/>
      <c r="L24" s="184"/>
      <c r="M24" s="184"/>
      <c r="N24" s="184"/>
      <c r="O24" s="185"/>
      <c r="P24" s="94">
        <v>1</v>
      </c>
      <c r="Q24" s="95"/>
      <c r="R24" s="95"/>
      <c r="S24" s="95"/>
      <c r="T24" s="95"/>
      <c r="U24" s="95"/>
      <c r="V24" s="96"/>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4.95" customHeight="1" x14ac:dyDescent="0.15">
      <c r="A25" s="195"/>
      <c r="B25" s="196"/>
      <c r="C25" s="196"/>
      <c r="D25" s="196"/>
      <c r="E25" s="196"/>
      <c r="F25" s="197"/>
      <c r="G25" s="183" t="s">
        <v>565</v>
      </c>
      <c r="H25" s="184"/>
      <c r="I25" s="184"/>
      <c r="J25" s="184"/>
      <c r="K25" s="184"/>
      <c r="L25" s="184"/>
      <c r="M25" s="184"/>
      <c r="N25" s="184"/>
      <c r="O25" s="185"/>
      <c r="P25" s="94">
        <v>0.5</v>
      </c>
      <c r="Q25" s="95"/>
      <c r="R25" s="95"/>
      <c r="S25" s="95"/>
      <c r="T25" s="95"/>
      <c r="U25" s="95"/>
      <c r="V25" s="96"/>
      <c r="W25" s="94"/>
      <c r="X25" s="95"/>
      <c r="Y25" s="95"/>
      <c r="Z25" s="95"/>
      <c r="AA25" s="95"/>
      <c r="AB25" s="95"/>
      <c r="AC25" s="96"/>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4.95" customHeight="1" x14ac:dyDescent="0.15">
      <c r="A26" s="195"/>
      <c r="B26" s="196"/>
      <c r="C26" s="196"/>
      <c r="D26" s="196"/>
      <c r="E26" s="196"/>
      <c r="F26" s="197"/>
      <c r="G26" s="183" t="s">
        <v>566</v>
      </c>
      <c r="H26" s="184"/>
      <c r="I26" s="184"/>
      <c r="J26" s="184"/>
      <c r="K26" s="184"/>
      <c r="L26" s="184"/>
      <c r="M26" s="184"/>
      <c r="N26" s="184"/>
      <c r="O26" s="185"/>
      <c r="P26" s="94">
        <v>0.3</v>
      </c>
      <c r="Q26" s="95"/>
      <c r="R26" s="95"/>
      <c r="S26" s="95"/>
      <c r="T26" s="95"/>
      <c r="U26" s="95"/>
      <c r="V26" s="96"/>
      <c r="W26" s="94"/>
      <c r="X26" s="95"/>
      <c r="Y26" s="95"/>
      <c r="Z26" s="95"/>
      <c r="AA26" s="95"/>
      <c r="AB26" s="95"/>
      <c r="AC26" s="96"/>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4.75" hidden="1" customHeight="1" x14ac:dyDescent="0.15">
      <c r="A27" s="195"/>
      <c r="B27" s="196"/>
      <c r="C27" s="196"/>
      <c r="D27" s="196"/>
      <c r="E27" s="196"/>
      <c r="F27" s="197"/>
      <c r="G27" s="183"/>
      <c r="H27" s="184"/>
      <c r="I27" s="184"/>
      <c r="J27" s="184"/>
      <c r="K27" s="184"/>
      <c r="L27" s="184"/>
      <c r="M27" s="184"/>
      <c r="N27" s="184"/>
      <c r="O27" s="185"/>
      <c r="P27" s="94"/>
      <c r="Q27" s="95"/>
      <c r="R27" s="95"/>
      <c r="S27" s="95"/>
      <c r="T27" s="95"/>
      <c r="U27" s="95"/>
      <c r="V27" s="96"/>
      <c r="W27" s="94"/>
      <c r="X27" s="95"/>
      <c r="Y27" s="95"/>
      <c r="Z27" s="95"/>
      <c r="AA27" s="95"/>
      <c r="AB27" s="95"/>
      <c r="AC27" s="96"/>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4.75" hidden="1" customHeight="1" x14ac:dyDescent="0.15">
      <c r="A28" s="195"/>
      <c r="B28" s="196"/>
      <c r="C28" s="196"/>
      <c r="D28" s="196"/>
      <c r="E28" s="196"/>
      <c r="F28" s="197"/>
      <c r="G28" s="186" t="s">
        <v>476</v>
      </c>
      <c r="H28" s="187"/>
      <c r="I28" s="187"/>
      <c r="J28" s="187"/>
      <c r="K28" s="187"/>
      <c r="L28" s="187"/>
      <c r="M28" s="187"/>
      <c r="N28" s="187"/>
      <c r="O28" s="188"/>
      <c r="P28" s="100">
        <f>P29-SUM(P23:P27)</f>
        <v>0.19999999999999929</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4.75" customHeight="1" thickBot="1" x14ac:dyDescent="0.2">
      <c r="A29" s="198"/>
      <c r="B29" s="199"/>
      <c r="C29" s="199"/>
      <c r="D29" s="199"/>
      <c r="E29" s="199"/>
      <c r="F29" s="200"/>
      <c r="G29" s="189" t="s">
        <v>473</v>
      </c>
      <c r="H29" s="190"/>
      <c r="I29" s="190"/>
      <c r="J29" s="190"/>
      <c r="K29" s="190"/>
      <c r="L29" s="190"/>
      <c r="M29" s="190"/>
      <c r="N29" s="190"/>
      <c r="O29" s="191"/>
      <c r="P29" s="225">
        <f>AK13</f>
        <v>18</v>
      </c>
      <c r="Q29" s="226"/>
      <c r="R29" s="226"/>
      <c r="S29" s="226"/>
      <c r="T29" s="226"/>
      <c r="U29" s="226"/>
      <c r="V29" s="227"/>
      <c r="W29" s="225">
        <f>AR13</f>
        <v>0</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20.100000000000001" customHeight="1" x14ac:dyDescent="0.15">
      <c r="A30" s="508" t="s">
        <v>489</v>
      </c>
      <c r="B30" s="509"/>
      <c r="C30" s="509"/>
      <c r="D30" s="509"/>
      <c r="E30" s="509"/>
      <c r="F30" s="510"/>
      <c r="G30" s="643"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470</v>
      </c>
      <c r="AN30" s="387"/>
      <c r="AO30" s="387"/>
      <c r="AP30" s="384"/>
      <c r="AQ30" s="634" t="s">
        <v>355</v>
      </c>
      <c r="AR30" s="635"/>
      <c r="AS30" s="635"/>
      <c r="AT30" s="636"/>
      <c r="AU30" s="388" t="s">
        <v>253</v>
      </c>
      <c r="AV30" s="388"/>
      <c r="AW30" s="388"/>
      <c r="AX30" s="389"/>
    </row>
    <row r="31" spans="1:50" ht="20.100000000000001"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2"/>
      <c r="AR31" s="130"/>
      <c r="AS31" s="131" t="s">
        <v>356</v>
      </c>
      <c r="AT31" s="166"/>
      <c r="AU31" s="269">
        <v>30</v>
      </c>
      <c r="AV31" s="269"/>
      <c r="AW31" s="377" t="s">
        <v>300</v>
      </c>
      <c r="AX31" s="378"/>
    </row>
    <row r="32" spans="1:50" ht="35.1" customHeight="1" x14ac:dyDescent="0.15">
      <c r="A32" s="514"/>
      <c r="B32" s="512"/>
      <c r="C32" s="512"/>
      <c r="D32" s="512"/>
      <c r="E32" s="512"/>
      <c r="F32" s="513"/>
      <c r="G32" s="539" t="s">
        <v>603</v>
      </c>
      <c r="H32" s="540"/>
      <c r="I32" s="540"/>
      <c r="J32" s="540"/>
      <c r="K32" s="540"/>
      <c r="L32" s="540"/>
      <c r="M32" s="540"/>
      <c r="N32" s="540"/>
      <c r="O32" s="541"/>
      <c r="P32" s="155" t="s">
        <v>594</v>
      </c>
      <c r="Q32" s="155"/>
      <c r="R32" s="155"/>
      <c r="S32" s="155"/>
      <c r="T32" s="155"/>
      <c r="U32" s="155"/>
      <c r="V32" s="155"/>
      <c r="W32" s="155"/>
      <c r="X32" s="229"/>
      <c r="Y32" s="336" t="s">
        <v>12</v>
      </c>
      <c r="Z32" s="548"/>
      <c r="AA32" s="549"/>
      <c r="AB32" s="521" t="s">
        <v>301</v>
      </c>
      <c r="AC32" s="521"/>
      <c r="AD32" s="521"/>
      <c r="AE32" s="362">
        <v>100</v>
      </c>
      <c r="AF32" s="363"/>
      <c r="AG32" s="363"/>
      <c r="AH32" s="363"/>
      <c r="AI32" s="362">
        <v>100</v>
      </c>
      <c r="AJ32" s="363"/>
      <c r="AK32" s="363"/>
      <c r="AL32" s="363"/>
      <c r="AM32" s="362">
        <v>100</v>
      </c>
      <c r="AN32" s="363"/>
      <c r="AO32" s="363"/>
      <c r="AP32" s="363"/>
      <c r="AQ32" s="97" t="s">
        <v>593</v>
      </c>
      <c r="AR32" s="98"/>
      <c r="AS32" s="98"/>
      <c r="AT32" s="99"/>
      <c r="AU32" s="363"/>
      <c r="AV32" s="363"/>
      <c r="AW32" s="363"/>
      <c r="AX32" s="365"/>
    </row>
    <row r="33" spans="1:50" ht="35.1"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301</v>
      </c>
      <c r="AC33" s="521"/>
      <c r="AD33" s="521"/>
      <c r="AE33" s="362" t="s">
        <v>554</v>
      </c>
      <c r="AF33" s="363"/>
      <c r="AG33" s="363"/>
      <c r="AH33" s="363"/>
      <c r="AI33" s="362" t="s">
        <v>554</v>
      </c>
      <c r="AJ33" s="363"/>
      <c r="AK33" s="363"/>
      <c r="AL33" s="363"/>
      <c r="AM33" s="362" t="s">
        <v>577</v>
      </c>
      <c r="AN33" s="363"/>
      <c r="AO33" s="363"/>
      <c r="AP33" s="363"/>
      <c r="AQ33" s="97" t="s">
        <v>593</v>
      </c>
      <c r="AR33" s="98"/>
      <c r="AS33" s="98"/>
      <c r="AT33" s="99"/>
      <c r="AU33" s="362">
        <v>100</v>
      </c>
      <c r="AV33" s="363"/>
      <c r="AW33" s="363"/>
      <c r="AX33" s="365"/>
    </row>
    <row r="34" spans="1:50" ht="35.1" customHeight="1" x14ac:dyDescent="0.15">
      <c r="A34" s="514"/>
      <c r="B34" s="512"/>
      <c r="C34" s="512"/>
      <c r="D34" s="512"/>
      <c r="E34" s="512"/>
      <c r="F34" s="513"/>
      <c r="G34" s="545"/>
      <c r="H34" s="546"/>
      <c r="I34" s="546"/>
      <c r="J34" s="546"/>
      <c r="K34" s="546"/>
      <c r="L34" s="546"/>
      <c r="M34" s="546"/>
      <c r="N34" s="546"/>
      <c r="O34" s="547"/>
      <c r="P34" s="158"/>
      <c r="Q34" s="158"/>
      <c r="R34" s="158"/>
      <c r="S34" s="158"/>
      <c r="T34" s="158"/>
      <c r="U34" s="158"/>
      <c r="V34" s="158"/>
      <c r="W34" s="158"/>
      <c r="X34" s="234"/>
      <c r="Y34" s="301" t="s">
        <v>13</v>
      </c>
      <c r="Z34" s="296"/>
      <c r="AA34" s="297"/>
      <c r="AB34" s="496" t="s">
        <v>301</v>
      </c>
      <c r="AC34" s="496"/>
      <c r="AD34" s="496"/>
      <c r="AE34" s="362">
        <v>100</v>
      </c>
      <c r="AF34" s="363"/>
      <c r="AG34" s="363"/>
      <c r="AH34" s="363"/>
      <c r="AI34" s="362">
        <v>100</v>
      </c>
      <c r="AJ34" s="363"/>
      <c r="AK34" s="363"/>
      <c r="AL34" s="363"/>
      <c r="AM34" s="362">
        <v>100</v>
      </c>
      <c r="AN34" s="363"/>
      <c r="AO34" s="363"/>
      <c r="AP34" s="363"/>
      <c r="AQ34" s="97" t="s">
        <v>593</v>
      </c>
      <c r="AR34" s="98"/>
      <c r="AS34" s="98"/>
      <c r="AT34" s="99"/>
      <c r="AU34" s="363"/>
      <c r="AV34" s="363"/>
      <c r="AW34" s="363"/>
      <c r="AX34" s="365"/>
    </row>
    <row r="35" spans="1:50" ht="24.95" customHeight="1" x14ac:dyDescent="0.15">
      <c r="A35" s="895" t="s">
        <v>525</v>
      </c>
      <c r="B35" s="896"/>
      <c r="C35" s="896"/>
      <c r="D35" s="896"/>
      <c r="E35" s="896"/>
      <c r="F35" s="897"/>
      <c r="G35" s="901" t="s">
        <v>604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4.9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7" t="s">
        <v>489</v>
      </c>
      <c r="B37" s="638"/>
      <c r="C37" s="638"/>
      <c r="D37" s="638"/>
      <c r="E37" s="638"/>
      <c r="F37" s="639"/>
      <c r="G37" s="564" t="s">
        <v>265</v>
      </c>
      <c r="H37" s="379"/>
      <c r="I37" s="379"/>
      <c r="J37" s="379"/>
      <c r="K37" s="379"/>
      <c r="L37" s="379"/>
      <c r="M37" s="379"/>
      <c r="N37" s="379"/>
      <c r="O37" s="565"/>
      <c r="P37" s="627" t="s">
        <v>59</v>
      </c>
      <c r="Q37" s="379"/>
      <c r="R37" s="379"/>
      <c r="S37" s="379"/>
      <c r="T37" s="379"/>
      <c r="U37" s="379"/>
      <c r="V37" s="379"/>
      <c r="W37" s="379"/>
      <c r="X37" s="565"/>
      <c r="Y37" s="628"/>
      <c r="Z37" s="629"/>
      <c r="AA37" s="630"/>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4"/>
      <c r="B39" s="512"/>
      <c r="C39" s="512"/>
      <c r="D39" s="512"/>
      <c r="E39" s="512"/>
      <c r="F39" s="513"/>
      <c r="G39" s="539"/>
      <c r="H39" s="540"/>
      <c r="I39" s="540"/>
      <c r="J39" s="540"/>
      <c r="K39" s="540"/>
      <c r="L39" s="540"/>
      <c r="M39" s="540"/>
      <c r="N39" s="540"/>
      <c r="O39" s="541"/>
      <c r="P39" s="155"/>
      <c r="Q39" s="155"/>
      <c r="R39" s="155"/>
      <c r="S39" s="155"/>
      <c r="T39" s="155"/>
      <c r="U39" s="155"/>
      <c r="V39" s="155"/>
      <c r="W39" s="155"/>
      <c r="X39" s="229"/>
      <c r="Y39" s="336" t="s">
        <v>12</v>
      </c>
      <c r="Z39" s="548"/>
      <c r="AA39" s="549"/>
      <c r="AB39" s="550"/>
      <c r="AC39" s="550"/>
      <c r="AD39" s="550"/>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675"/>
      <c r="AC40" s="675"/>
      <c r="AD40" s="675"/>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0"/>
      <c r="B41" s="641"/>
      <c r="C41" s="641"/>
      <c r="D41" s="641"/>
      <c r="E41" s="641"/>
      <c r="F41" s="642"/>
      <c r="G41" s="545"/>
      <c r="H41" s="546"/>
      <c r="I41" s="546"/>
      <c r="J41" s="546"/>
      <c r="K41" s="546"/>
      <c r="L41" s="546"/>
      <c r="M41" s="546"/>
      <c r="N41" s="546"/>
      <c r="O41" s="547"/>
      <c r="P41" s="158"/>
      <c r="Q41" s="158"/>
      <c r="R41" s="158"/>
      <c r="S41" s="158"/>
      <c r="T41" s="158"/>
      <c r="U41" s="158"/>
      <c r="V41" s="158"/>
      <c r="W41" s="158"/>
      <c r="X41" s="234"/>
      <c r="Y41" s="301" t="s">
        <v>13</v>
      </c>
      <c r="Z41" s="296"/>
      <c r="AA41" s="297"/>
      <c r="AB41" s="496" t="s">
        <v>301</v>
      </c>
      <c r="AC41" s="496"/>
      <c r="AD41" s="496"/>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895" t="s">
        <v>525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7" t="s">
        <v>489</v>
      </c>
      <c r="B44" s="638"/>
      <c r="C44" s="638"/>
      <c r="D44" s="638"/>
      <c r="E44" s="638"/>
      <c r="F44" s="639"/>
      <c r="G44" s="564" t="s">
        <v>265</v>
      </c>
      <c r="H44" s="379"/>
      <c r="I44" s="379"/>
      <c r="J44" s="379"/>
      <c r="K44" s="379"/>
      <c r="L44" s="379"/>
      <c r="M44" s="379"/>
      <c r="N44" s="379"/>
      <c r="O44" s="565"/>
      <c r="P44" s="627" t="s">
        <v>59</v>
      </c>
      <c r="Q44" s="379"/>
      <c r="R44" s="379"/>
      <c r="S44" s="379"/>
      <c r="T44" s="379"/>
      <c r="U44" s="379"/>
      <c r="V44" s="379"/>
      <c r="W44" s="379"/>
      <c r="X44" s="565"/>
      <c r="Y44" s="628"/>
      <c r="Z44" s="629"/>
      <c r="AA44" s="630"/>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4"/>
      <c r="B46" s="512"/>
      <c r="C46" s="512"/>
      <c r="D46" s="512"/>
      <c r="E46" s="512"/>
      <c r="F46" s="513"/>
      <c r="G46" s="539"/>
      <c r="H46" s="540"/>
      <c r="I46" s="540"/>
      <c r="J46" s="540"/>
      <c r="K46" s="540"/>
      <c r="L46" s="540"/>
      <c r="M46" s="540"/>
      <c r="N46" s="540"/>
      <c r="O46" s="541"/>
      <c r="P46" s="155"/>
      <c r="Q46" s="155"/>
      <c r="R46" s="155"/>
      <c r="S46" s="155"/>
      <c r="T46" s="155"/>
      <c r="U46" s="155"/>
      <c r="V46" s="155"/>
      <c r="W46" s="155"/>
      <c r="X46" s="229"/>
      <c r="Y46" s="336" t="s">
        <v>12</v>
      </c>
      <c r="Z46" s="548"/>
      <c r="AA46" s="549"/>
      <c r="AB46" s="550"/>
      <c r="AC46" s="550"/>
      <c r="AD46" s="550"/>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675"/>
      <c r="AC47" s="675"/>
      <c r="AD47" s="675"/>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0"/>
      <c r="B48" s="641"/>
      <c r="C48" s="641"/>
      <c r="D48" s="641"/>
      <c r="E48" s="641"/>
      <c r="F48" s="642"/>
      <c r="G48" s="545"/>
      <c r="H48" s="546"/>
      <c r="I48" s="546"/>
      <c r="J48" s="546"/>
      <c r="K48" s="546"/>
      <c r="L48" s="546"/>
      <c r="M48" s="546"/>
      <c r="N48" s="546"/>
      <c r="O48" s="547"/>
      <c r="P48" s="158"/>
      <c r="Q48" s="158"/>
      <c r="R48" s="158"/>
      <c r="S48" s="158"/>
      <c r="T48" s="158"/>
      <c r="U48" s="158"/>
      <c r="V48" s="158"/>
      <c r="W48" s="158"/>
      <c r="X48" s="234"/>
      <c r="Y48" s="301" t="s">
        <v>13</v>
      </c>
      <c r="Z48" s="296"/>
      <c r="AA48" s="297"/>
      <c r="AB48" s="496" t="s">
        <v>301</v>
      </c>
      <c r="AC48" s="496"/>
      <c r="AD48" s="496"/>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895" t="s">
        <v>525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1" t="s">
        <v>489</v>
      </c>
      <c r="B51" s="512"/>
      <c r="C51" s="512"/>
      <c r="D51" s="512"/>
      <c r="E51" s="512"/>
      <c r="F51" s="513"/>
      <c r="G51" s="564" t="s">
        <v>265</v>
      </c>
      <c r="H51" s="379"/>
      <c r="I51" s="379"/>
      <c r="J51" s="379"/>
      <c r="K51" s="379"/>
      <c r="L51" s="379"/>
      <c r="M51" s="379"/>
      <c r="N51" s="379"/>
      <c r="O51" s="565"/>
      <c r="P51" s="627" t="s">
        <v>59</v>
      </c>
      <c r="Q51" s="379"/>
      <c r="R51" s="379"/>
      <c r="S51" s="379"/>
      <c r="T51" s="379"/>
      <c r="U51" s="379"/>
      <c r="V51" s="379"/>
      <c r="W51" s="379"/>
      <c r="X51" s="565"/>
      <c r="Y51" s="628"/>
      <c r="Z51" s="629"/>
      <c r="AA51" s="630"/>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5"/>
      <c r="Q53" s="155"/>
      <c r="R53" s="155"/>
      <c r="S53" s="155"/>
      <c r="T53" s="155"/>
      <c r="U53" s="155"/>
      <c r="V53" s="155"/>
      <c r="W53" s="155"/>
      <c r="X53" s="229"/>
      <c r="Y53" s="336" t="s">
        <v>12</v>
      </c>
      <c r="Z53" s="548"/>
      <c r="AA53" s="549"/>
      <c r="AB53" s="550"/>
      <c r="AC53" s="550"/>
      <c r="AD53" s="550"/>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675"/>
      <c r="AC54" s="675"/>
      <c r="AD54" s="675"/>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0"/>
      <c r="B55" s="641"/>
      <c r="C55" s="641"/>
      <c r="D55" s="641"/>
      <c r="E55" s="641"/>
      <c r="F55" s="642"/>
      <c r="G55" s="545"/>
      <c r="H55" s="546"/>
      <c r="I55" s="546"/>
      <c r="J55" s="546"/>
      <c r="K55" s="546"/>
      <c r="L55" s="546"/>
      <c r="M55" s="546"/>
      <c r="N55" s="546"/>
      <c r="O55" s="547"/>
      <c r="P55" s="158"/>
      <c r="Q55" s="158"/>
      <c r="R55" s="158"/>
      <c r="S55" s="158"/>
      <c r="T55" s="158"/>
      <c r="U55" s="158"/>
      <c r="V55" s="158"/>
      <c r="W55" s="158"/>
      <c r="X55" s="234"/>
      <c r="Y55" s="301" t="s">
        <v>13</v>
      </c>
      <c r="Z55" s="296"/>
      <c r="AA55" s="297"/>
      <c r="AB55" s="460" t="s">
        <v>14</v>
      </c>
      <c r="AC55" s="460"/>
      <c r="AD55" s="460"/>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895" t="s">
        <v>525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1" t="s">
        <v>489</v>
      </c>
      <c r="B58" s="512"/>
      <c r="C58" s="512"/>
      <c r="D58" s="512"/>
      <c r="E58" s="512"/>
      <c r="F58" s="513"/>
      <c r="G58" s="564" t="s">
        <v>265</v>
      </c>
      <c r="H58" s="379"/>
      <c r="I58" s="379"/>
      <c r="J58" s="379"/>
      <c r="K58" s="379"/>
      <c r="L58" s="379"/>
      <c r="M58" s="379"/>
      <c r="N58" s="379"/>
      <c r="O58" s="565"/>
      <c r="P58" s="627" t="s">
        <v>59</v>
      </c>
      <c r="Q58" s="379"/>
      <c r="R58" s="379"/>
      <c r="S58" s="379"/>
      <c r="T58" s="379"/>
      <c r="U58" s="379"/>
      <c r="V58" s="379"/>
      <c r="W58" s="379"/>
      <c r="X58" s="565"/>
      <c r="Y58" s="628"/>
      <c r="Z58" s="629"/>
      <c r="AA58" s="630"/>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5"/>
      <c r="Q60" s="155"/>
      <c r="R60" s="155"/>
      <c r="S60" s="155"/>
      <c r="T60" s="155"/>
      <c r="U60" s="155"/>
      <c r="V60" s="155"/>
      <c r="W60" s="155"/>
      <c r="X60" s="229"/>
      <c r="Y60" s="336" t="s">
        <v>12</v>
      </c>
      <c r="Z60" s="548"/>
      <c r="AA60" s="549"/>
      <c r="AB60" s="550"/>
      <c r="AC60" s="550"/>
      <c r="AD60" s="550"/>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675"/>
      <c r="AC61" s="675"/>
      <c r="AD61" s="675"/>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58"/>
      <c r="Q62" s="158"/>
      <c r="R62" s="158"/>
      <c r="S62" s="158"/>
      <c r="T62" s="158"/>
      <c r="U62" s="158"/>
      <c r="V62" s="158"/>
      <c r="W62" s="158"/>
      <c r="X62" s="234"/>
      <c r="Y62" s="301" t="s">
        <v>13</v>
      </c>
      <c r="Z62" s="296"/>
      <c r="AA62" s="297"/>
      <c r="AB62" s="496" t="s">
        <v>14</v>
      </c>
      <c r="AC62" s="496"/>
      <c r="AD62" s="496"/>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895" t="s">
        <v>525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490</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485</v>
      </c>
      <c r="X65" s="868"/>
      <c r="Y65" s="871"/>
      <c r="Z65" s="871"/>
      <c r="AA65" s="872"/>
      <c r="AB65" s="865" t="s">
        <v>11</v>
      </c>
      <c r="AC65" s="861"/>
      <c r="AD65" s="862"/>
      <c r="AE65" s="366" t="s">
        <v>357</v>
      </c>
      <c r="AF65" s="367"/>
      <c r="AG65" s="367"/>
      <c r="AH65" s="368"/>
      <c r="AI65" s="366" t="s">
        <v>363</v>
      </c>
      <c r="AJ65" s="367"/>
      <c r="AK65" s="367"/>
      <c r="AL65" s="368"/>
      <c r="AM65" s="373" t="s">
        <v>470</v>
      </c>
      <c r="AN65" s="373"/>
      <c r="AO65" s="373"/>
      <c r="AP65" s="366"/>
      <c r="AQ65" s="865" t="s">
        <v>355</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0"/>
      <c r="AF66" s="331"/>
      <c r="AG66" s="331"/>
      <c r="AH66" s="332"/>
      <c r="AI66" s="330"/>
      <c r="AJ66" s="331"/>
      <c r="AK66" s="331"/>
      <c r="AL66" s="332"/>
      <c r="AM66" s="374"/>
      <c r="AN66" s="374"/>
      <c r="AO66" s="374"/>
      <c r="AP66" s="330"/>
      <c r="AQ66" s="268"/>
      <c r="AR66" s="269"/>
      <c r="AS66" s="863" t="s">
        <v>356</v>
      </c>
      <c r="AT66" s="864"/>
      <c r="AU66" s="269"/>
      <c r="AV66" s="269"/>
      <c r="AW66" s="863" t="s">
        <v>488</v>
      </c>
      <c r="AX66" s="976"/>
    </row>
    <row r="67" spans="1:50" ht="23.25" hidden="1" customHeight="1" x14ac:dyDescent="0.15">
      <c r="A67" s="849"/>
      <c r="B67" s="850"/>
      <c r="C67" s="850"/>
      <c r="D67" s="850"/>
      <c r="E67" s="850"/>
      <c r="F67" s="851"/>
      <c r="G67" s="977" t="s">
        <v>364</v>
      </c>
      <c r="H67" s="960"/>
      <c r="I67" s="961"/>
      <c r="J67" s="961"/>
      <c r="K67" s="961"/>
      <c r="L67" s="961"/>
      <c r="M67" s="961"/>
      <c r="N67" s="961"/>
      <c r="O67" s="962"/>
      <c r="P67" s="960"/>
      <c r="Q67" s="961"/>
      <c r="R67" s="961"/>
      <c r="S67" s="961"/>
      <c r="T67" s="961"/>
      <c r="U67" s="961"/>
      <c r="V67" s="962"/>
      <c r="W67" s="966"/>
      <c r="X67" s="967"/>
      <c r="Y67" s="947" t="s">
        <v>12</v>
      </c>
      <c r="Z67" s="947"/>
      <c r="AA67" s="948"/>
      <c r="AB67" s="949" t="s">
        <v>515</v>
      </c>
      <c r="AC67" s="949"/>
      <c r="AD67" s="94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78" t="s">
        <v>54</v>
      </c>
      <c r="Z68" s="178"/>
      <c r="AA68" s="179"/>
      <c r="AB68" s="972" t="s">
        <v>515</v>
      </c>
      <c r="AC68" s="972"/>
      <c r="AD68" s="97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78" t="s">
        <v>13</v>
      </c>
      <c r="Z69" s="178"/>
      <c r="AA69" s="179"/>
      <c r="AB69" s="973" t="s">
        <v>516</v>
      </c>
      <c r="AC69" s="973"/>
      <c r="AD69" s="973"/>
      <c r="AE69" s="812"/>
      <c r="AF69" s="813"/>
      <c r="AG69" s="813"/>
      <c r="AH69" s="813"/>
      <c r="AI69" s="812"/>
      <c r="AJ69" s="813"/>
      <c r="AK69" s="813"/>
      <c r="AL69" s="813"/>
      <c r="AM69" s="812"/>
      <c r="AN69" s="813"/>
      <c r="AO69" s="813"/>
      <c r="AP69" s="813"/>
      <c r="AQ69" s="362"/>
      <c r="AR69" s="363"/>
      <c r="AS69" s="363"/>
      <c r="AT69" s="364"/>
      <c r="AU69" s="363"/>
      <c r="AV69" s="363"/>
      <c r="AW69" s="363"/>
      <c r="AX69" s="365"/>
    </row>
    <row r="70" spans="1:50" ht="23.25" hidden="1" customHeight="1" x14ac:dyDescent="0.15">
      <c r="A70" s="849" t="s">
        <v>496</v>
      </c>
      <c r="B70" s="850"/>
      <c r="C70" s="850"/>
      <c r="D70" s="850"/>
      <c r="E70" s="850"/>
      <c r="F70" s="851"/>
      <c r="G70" s="937" t="s">
        <v>365</v>
      </c>
      <c r="H70" s="938"/>
      <c r="I70" s="938"/>
      <c r="J70" s="938"/>
      <c r="K70" s="938"/>
      <c r="L70" s="938"/>
      <c r="M70" s="938"/>
      <c r="N70" s="938"/>
      <c r="O70" s="938"/>
      <c r="P70" s="938"/>
      <c r="Q70" s="938"/>
      <c r="R70" s="938"/>
      <c r="S70" s="938"/>
      <c r="T70" s="938"/>
      <c r="U70" s="938"/>
      <c r="V70" s="938"/>
      <c r="W70" s="941" t="s">
        <v>514</v>
      </c>
      <c r="X70" s="942"/>
      <c r="Y70" s="947" t="s">
        <v>12</v>
      </c>
      <c r="Z70" s="947"/>
      <c r="AA70" s="948"/>
      <c r="AB70" s="949" t="s">
        <v>515</v>
      </c>
      <c r="AC70" s="949"/>
      <c r="AD70" s="94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78" t="s">
        <v>54</v>
      </c>
      <c r="Z71" s="178"/>
      <c r="AA71" s="179"/>
      <c r="AB71" s="972" t="s">
        <v>515</v>
      </c>
      <c r="AC71" s="972"/>
      <c r="AD71" s="97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78" t="s">
        <v>13</v>
      </c>
      <c r="Z72" s="178"/>
      <c r="AA72" s="179"/>
      <c r="AB72" s="973" t="s">
        <v>516</v>
      </c>
      <c r="AC72" s="973"/>
      <c r="AD72" s="97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5" t="s">
        <v>490</v>
      </c>
      <c r="B73" s="836"/>
      <c r="C73" s="836"/>
      <c r="D73" s="836"/>
      <c r="E73" s="836"/>
      <c r="F73" s="837"/>
      <c r="G73" s="804"/>
      <c r="H73" s="163" t="s">
        <v>265</v>
      </c>
      <c r="I73" s="163"/>
      <c r="J73" s="163"/>
      <c r="K73" s="163"/>
      <c r="L73" s="163"/>
      <c r="M73" s="163"/>
      <c r="N73" s="163"/>
      <c r="O73" s="164"/>
      <c r="P73" s="170" t="s">
        <v>59</v>
      </c>
      <c r="Q73" s="163"/>
      <c r="R73" s="163"/>
      <c r="S73" s="163"/>
      <c r="T73" s="163"/>
      <c r="U73" s="163"/>
      <c r="V73" s="163"/>
      <c r="W73" s="163"/>
      <c r="X73" s="164"/>
      <c r="Y73" s="806"/>
      <c r="Z73" s="807"/>
      <c r="AA73" s="808"/>
      <c r="AB73" s="170" t="s">
        <v>11</v>
      </c>
      <c r="AC73" s="163"/>
      <c r="AD73" s="164"/>
      <c r="AE73" s="366" t="s">
        <v>357</v>
      </c>
      <c r="AF73" s="367"/>
      <c r="AG73" s="367"/>
      <c r="AH73" s="368"/>
      <c r="AI73" s="366" t="s">
        <v>363</v>
      </c>
      <c r="AJ73" s="367"/>
      <c r="AK73" s="367"/>
      <c r="AL73" s="368"/>
      <c r="AM73" s="373" t="s">
        <v>470</v>
      </c>
      <c r="AN73" s="373"/>
      <c r="AO73" s="373"/>
      <c r="AP73" s="366"/>
      <c r="AQ73" s="170" t="s">
        <v>355</v>
      </c>
      <c r="AR73" s="163"/>
      <c r="AS73" s="163"/>
      <c r="AT73" s="164"/>
      <c r="AU73" s="271" t="s">
        <v>253</v>
      </c>
      <c r="AV73" s="128"/>
      <c r="AW73" s="128"/>
      <c r="AX73" s="129"/>
    </row>
    <row r="74" spans="1:50" ht="18.75" hidden="1" customHeight="1" x14ac:dyDescent="0.15">
      <c r="A74" s="838"/>
      <c r="B74" s="839"/>
      <c r="C74" s="839"/>
      <c r="D74" s="839"/>
      <c r="E74" s="839"/>
      <c r="F74" s="840"/>
      <c r="G74" s="805"/>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38"/>
      <c r="B75" s="839"/>
      <c r="C75" s="839"/>
      <c r="D75" s="839"/>
      <c r="E75" s="839"/>
      <c r="F75" s="840"/>
      <c r="G75" s="776"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38"/>
      <c r="B76" s="839"/>
      <c r="C76" s="839"/>
      <c r="D76" s="839"/>
      <c r="E76" s="839"/>
      <c r="F76" s="840"/>
      <c r="G76" s="777"/>
      <c r="H76" s="231"/>
      <c r="I76" s="231"/>
      <c r="J76" s="231"/>
      <c r="K76" s="231"/>
      <c r="L76" s="231"/>
      <c r="M76" s="231"/>
      <c r="N76" s="231"/>
      <c r="O76" s="232"/>
      <c r="P76" s="231"/>
      <c r="Q76" s="231"/>
      <c r="R76" s="231"/>
      <c r="S76" s="231"/>
      <c r="T76" s="231"/>
      <c r="U76" s="231"/>
      <c r="V76" s="231"/>
      <c r="W76" s="231"/>
      <c r="X76" s="232"/>
      <c r="Y76" s="221" t="s">
        <v>54</v>
      </c>
      <c r="Z76" s="114"/>
      <c r="AA76" s="115"/>
      <c r="AB76" s="216"/>
      <c r="AC76" s="216"/>
      <c r="AD76" s="216"/>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38"/>
      <c r="B77" s="839"/>
      <c r="C77" s="839"/>
      <c r="D77" s="839"/>
      <c r="E77" s="839"/>
      <c r="F77" s="840"/>
      <c r="G77" s="778"/>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09" t="s">
        <v>528</v>
      </c>
      <c r="B78" s="910"/>
      <c r="C78" s="910"/>
      <c r="D78" s="910"/>
      <c r="E78" s="907" t="s">
        <v>463</v>
      </c>
      <c r="F78" s="908"/>
      <c r="G78" s="57" t="s">
        <v>365</v>
      </c>
      <c r="H78" s="787"/>
      <c r="I78" s="242"/>
      <c r="J78" s="242"/>
      <c r="K78" s="242"/>
      <c r="L78" s="242"/>
      <c r="M78" s="242"/>
      <c r="N78" s="242"/>
      <c r="O78" s="788"/>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2" t="s">
        <v>484</v>
      </c>
      <c r="AP79" s="143"/>
      <c r="AQ79" s="143"/>
      <c r="AR79" s="81" t="s">
        <v>482</v>
      </c>
      <c r="AS79" s="142"/>
      <c r="AT79" s="143"/>
      <c r="AU79" s="143"/>
      <c r="AV79" s="143"/>
      <c r="AW79" s="143"/>
      <c r="AX79" s="144"/>
    </row>
    <row r="80" spans="1:50" ht="18.75" hidden="1" customHeight="1" x14ac:dyDescent="0.15">
      <c r="A80" s="518" t="s">
        <v>266</v>
      </c>
      <c r="B80" s="844" t="s">
        <v>481</v>
      </c>
      <c r="C80" s="845"/>
      <c r="D80" s="845"/>
      <c r="E80" s="845"/>
      <c r="F80" s="846"/>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546</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0"/>
    </row>
    <row r="81" spans="1:60" ht="22.5" hidden="1" customHeight="1" x14ac:dyDescent="0.15">
      <c r="A81" s="519"/>
      <c r="B81" s="847"/>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9"/>
      <c r="B82" s="84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89" t="s">
        <v>61</v>
      </c>
      <c r="H85" s="774"/>
      <c r="I85" s="774"/>
      <c r="J85" s="774"/>
      <c r="K85" s="774"/>
      <c r="L85" s="774"/>
      <c r="M85" s="774"/>
      <c r="N85" s="774"/>
      <c r="O85" s="775"/>
      <c r="P85" s="773" t="s">
        <v>63</v>
      </c>
      <c r="Q85" s="774"/>
      <c r="R85" s="774"/>
      <c r="S85" s="774"/>
      <c r="T85" s="774"/>
      <c r="U85" s="774"/>
      <c r="V85" s="774"/>
      <c r="W85" s="774"/>
      <c r="X85" s="775"/>
      <c r="Y85" s="167"/>
      <c r="Z85" s="168"/>
      <c r="AA85" s="169"/>
      <c r="AB85" s="457" t="s">
        <v>11</v>
      </c>
      <c r="AC85" s="458"/>
      <c r="AD85" s="459"/>
      <c r="AE85" s="366" t="s">
        <v>357</v>
      </c>
      <c r="AF85" s="367"/>
      <c r="AG85" s="367"/>
      <c r="AH85" s="368"/>
      <c r="AI85" s="366" t="s">
        <v>363</v>
      </c>
      <c r="AJ85" s="367"/>
      <c r="AK85" s="367"/>
      <c r="AL85" s="368"/>
      <c r="AM85" s="373" t="s">
        <v>470</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5"/>
      <c r="I87" s="155"/>
      <c r="J87" s="155"/>
      <c r="K87" s="155"/>
      <c r="L87" s="155"/>
      <c r="M87" s="155"/>
      <c r="N87" s="155"/>
      <c r="O87" s="229"/>
      <c r="P87" s="155"/>
      <c r="Q87" s="797"/>
      <c r="R87" s="797"/>
      <c r="S87" s="797"/>
      <c r="T87" s="797"/>
      <c r="U87" s="797"/>
      <c r="V87" s="797"/>
      <c r="W87" s="797"/>
      <c r="X87" s="798"/>
      <c r="Y87" s="751" t="s">
        <v>62</v>
      </c>
      <c r="Z87" s="752"/>
      <c r="AA87" s="753"/>
      <c r="AB87" s="550"/>
      <c r="AC87" s="550"/>
      <c r="AD87" s="550"/>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19"/>
      <c r="B88" s="551"/>
      <c r="C88" s="551"/>
      <c r="D88" s="551"/>
      <c r="E88" s="551"/>
      <c r="F88" s="552"/>
      <c r="G88" s="230"/>
      <c r="H88" s="231"/>
      <c r="I88" s="231"/>
      <c r="J88" s="231"/>
      <c r="K88" s="231"/>
      <c r="L88" s="231"/>
      <c r="M88" s="231"/>
      <c r="N88" s="231"/>
      <c r="O88" s="232"/>
      <c r="P88" s="799"/>
      <c r="Q88" s="799"/>
      <c r="R88" s="799"/>
      <c r="S88" s="799"/>
      <c r="T88" s="799"/>
      <c r="U88" s="799"/>
      <c r="V88" s="799"/>
      <c r="W88" s="799"/>
      <c r="X88" s="800"/>
      <c r="Y88" s="725" t="s">
        <v>54</v>
      </c>
      <c r="Z88" s="726"/>
      <c r="AA88" s="727"/>
      <c r="AB88" s="675"/>
      <c r="AC88" s="675"/>
      <c r="AD88" s="675"/>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19"/>
      <c r="B89" s="553"/>
      <c r="C89" s="553"/>
      <c r="D89" s="553"/>
      <c r="E89" s="553"/>
      <c r="F89" s="554"/>
      <c r="G89" s="233"/>
      <c r="H89" s="158"/>
      <c r="I89" s="158"/>
      <c r="J89" s="158"/>
      <c r="K89" s="158"/>
      <c r="L89" s="158"/>
      <c r="M89" s="158"/>
      <c r="N89" s="158"/>
      <c r="O89" s="234"/>
      <c r="P89" s="302"/>
      <c r="Q89" s="302"/>
      <c r="R89" s="302"/>
      <c r="S89" s="302"/>
      <c r="T89" s="302"/>
      <c r="U89" s="302"/>
      <c r="V89" s="302"/>
      <c r="W89" s="302"/>
      <c r="X89" s="801"/>
      <c r="Y89" s="725" t="s">
        <v>13</v>
      </c>
      <c r="Z89" s="726"/>
      <c r="AA89" s="727"/>
      <c r="AB89" s="460" t="s">
        <v>14</v>
      </c>
      <c r="AC89" s="460"/>
      <c r="AD89" s="460"/>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9" t="s">
        <v>61</v>
      </c>
      <c r="H90" s="774"/>
      <c r="I90" s="774"/>
      <c r="J90" s="774"/>
      <c r="K90" s="774"/>
      <c r="L90" s="774"/>
      <c r="M90" s="774"/>
      <c r="N90" s="774"/>
      <c r="O90" s="775"/>
      <c r="P90" s="773" t="s">
        <v>63</v>
      </c>
      <c r="Q90" s="774"/>
      <c r="R90" s="774"/>
      <c r="S90" s="774"/>
      <c r="T90" s="774"/>
      <c r="U90" s="774"/>
      <c r="V90" s="774"/>
      <c r="W90" s="774"/>
      <c r="X90" s="775"/>
      <c r="Y90" s="167"/>
      <c r="Z90" s="168"/>
      <c r="AA90" s="169"/>
      <c r="AB90" s="457" t="s">
        <v>11</v>
      </c>
      <c r="AC90" s="458"/>
      <c r="AD90" s="459"/>
      <c r="AE90" s="366" t="s">
        <v>357</v>
      </c>
      <c r="AF90" s="367"/>
      <c r="AG90" s="367"/>
      <c r="AH90" s="368"/>
      <c r="AI90" s="366" t="s">
        <v>363</v>
      </c>
      <c r="AJ90" s="367"/>
      <c r="AK90" s="367"/>
      <c r="AL90" s="368"/>
      <c r="AM90" s="373" t="s">
        <v>470</v>
      </c>
      <c r="AN90" s="373"/>
      <c r="AO90" s="373"/>
      <c r="AP90" s="366"/>
      <c r="AQ90" s="170" t="s">
        <v>355</v>
      </c>
      <c r="AR90" s="163"/>
      <c r="AS90" s="163"/>
      <c r="AT90" s="164"/>
      <c r="AU90" s="371" t="s">
        <v>253</v>
      </c>
      <c r="AV90" s="371"/>
      <c r="AW90" s="371"/>
      <c r="AX90" s="372"/>
    </row>
    <row r="91" spans="1:60" ht="18.75" hidden="1"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19"/>
      <c r="B92" s="551"/>
      <c r="C92" s="551"/>
      <c r="D92" s="551"/>
      <c r="E92" s="551"/>
      <c r="F92" s="552"/>
      <c r="G92" s="228"/>
      <c r="H92" s="155"/>
      <c r="I92" s="155"/>
      <c r="J92" s="155"/>
      <c r="K92" s="155"/>
      <c r="L92" s="155"/>
      <c r="M92" s="155"/>
      <c r="N92" s="155"/>
      <c r="O92" s="229"/>
      <c r="P92" s="155"/>
      <c r="Q92" s="797"/>
      <c r="R92" s="797"/>
      <c r="S92" s="797"/>
      <c r="T92" s="797"/>
      <c r="U92" s="797"/>
      <c r="V92" s="797"/>
      <c r="W92" s="797"/>
      <c r="X92" s="798"/>
      <c r="Y92" s="751" t="s">
        <v>62</v>
      </c>
      <c r="Z92" s="752"/>
      <c r="AA92" s="753"/>
      <c r="AB92" s="550"/>
      <c r="AC92" s="550"/>
      <c r="AD92" s="550"/>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799"/>
      <c r="Q93" s="799"/>
      <c r="R93" s="799"/>
      <c r="S93" s="799"/>
      <c r="T93" s="799"/>
      <c r="U93" s="799"/>
      <c r="V93" s="799"/>
      <c r="W93" s="799"/>
      <c r="X93" s="800"/>
      <c r="Y93" s="725" t="s">
        <v>54</v>
      </c>
      <c r="Z93" s="726"/>
      <c r="AA93" s="727"/>
      <c r="AB93" s="675"/>
      <c r="AC93" s="675"/>
      <c r="AD93" s="675"/>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19"/>
      <c r="B94" s="553"/>
      <c r="C94" s="553"/>
      <c r="D94" s="553"/>
      <c r="E94" s="553"/>
      <c r="F94" s="554"/>
      <c r="G94" s="233"/>
      <c r="H94" s="158"/>
      <c r="I94" s="158"/>
      <c r="J94" s="158"/>
      <c r="K94" s="158"/>
      <c r="L94" s="158"/>
      <c r="M94" s="158"/>
      <c r="N94" s="158"/>
      <c r="O94" s="234"/>
      <c r="P94" s="302"/>
      <c r="Q94" s="302"/>
      <c r="R94" s="302"/>
      <c r="S94" s="302"/>
      <c r="T94" s="302"/>
      <c r="U94" s="302"/>
      <c r="V94" s="302"/>
      <c r="W94" s="302"/>
      <c r="X94" s="801"/>
      <c r="Y94" s="725" t="s">
        <v>13</v>
      </c>
      <c r="Z94" s="726"/>
      <c r="AA94" s="727"/>
      <c r="AB94" s="460" t="s">
        <v>14</v>
      </c>
      <c r="AC94" s="460"/>
      <c r="AD94" s="460"/>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19"/>
      <c r="B95" s="551" t="s">
        <v>264</v>
      </c>
      <c r="C95" s="551"/>
      <c r="D95" s="551"/>
      <c r="E95" s="551"/>
      <c r="F95" s="552"/>
      <c r="G95" s="789" t="s">
        <v>61</v>
      </c>
      <c r="H95" s="774"/>
      <c r="I95" s="774"/>
      <c r="J95" s="774"/>
      <c r="K95" s="774"/>
      <c r="L95" s="774"/>
      <c r="M95" s="774"/>
      <c r="N95" s="774"/>
      <c r="O95" s="775"/>
      <c r="P95" s="773" t="s">
        <v>63</v>
      </c>
      <c r="Q95" s="774"/>
      <c r="R95" s="774"/>
      <c r="S95" s="774"/>
      <c r="T95" s="774"/>
      <c r="U95" s="774"/>
      <c r="V95" s="774"/>
      <c r="W95" s="774"/>
      <c r="X95" s="775"/>
      <c r="Y95" s="167"/>
      <c r="Z95" s="168"/>
      <c r="AA95" s="169"/>
      <c r="AB95" s="457" t="s">
        <v>11</v>
      </c>
      <c r="AC95" s="458"/>
      <c r="AD95" s="459"/>
      <c r="AE95" s="366" t="s">
        <v>357</v>
      </c>
      <c r="AF95" s="367"/>
      <c r="AG95" s="367"/>
      <c r="AH95" s="368"/>
      <c r="AI95" s="366" t="s">
        <v>363</v>
      </c>
      <c r="AJ95" s="367"/>
      <c r="AK95" s="367"/>
      <c r="AL95" s="368"/>
      <c r="AM95" s="373" t="s">
        <v>470</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19"/>
      <c r="B97" s="551"/>
      <c r="C97" s="551"/>
      <c r="D97" s="551"/>
      <c r="E97" s="551"/>
      <c r="F97" s="552"/>
      <c r="G97" s="228"/>
      <c r="H97" s="155"/>
      <c r="I97" s="155"/>
      <c r="J97" s="155"/>
      <c r="K97" s="155"/>
      <c r="L97" s="155"/>
      <c r="M97" s="155"/>
      <c r="N97" s="155"/>
      <c r="O97" s="229"/>
      <c r="P97" s="155"/>
      <c r="Q97" s="797"/>
      <c r="R97" s="797"/>
      <c r="S97" s="797"/>
      <c r="T97" s="797"/>
      <c r="U97" s="797"/>
      <c r="V97" s="797"/>
      <c r="W97" s="797"/>
      <c r="X97" s="798"/>
      <c r="Y97" s="751" t="s">
        <v>62</v>
      </c>
      <c r="Z97" s="752"/>
      <c r="AA97" s="753"/>
      <c r="AB97" s="403"/>
      <c r="AC97" s="404"/>
      <c r="AD97" s="405"/>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799"/>
      <c r="Q98" s="799"/>
      <c r="R98" s="799"/>
      <c r="S98" s="799"/>
      <c r="T98" s="799"/>
      <c r="U98" s="799"/>
      <c r="V98" s="799"/>
      <c r="W98" s="799"/>
      <c r="X98" s="800"/>
      <c r="Y98" s="725" t="s">
        <v>54</v>
      </c>
      <c r="Z98" s="726"/>
      <c r="AA98" s="727"/>
      <c r="AB98" s="794"/>
      <c r="AC98" s="795"/>
      <c r="AD98" s="796"/>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0"/>
      <c r="B99" s="878"/>
      <c r="C99" s="878"/>
      <c r="D99" s="878"/>
      <c r="E99" s="878"/>
      <c r="F99" s="879"/>
      <c r="G99" s="802"/>
      <c r="H99" s="245"/>
      <c r="I99" s="245"/>
      <c r="J99" s="245"/>
      <c r="K99" s="245"/>
      <c r="L99" s="245"/>
      <c r="M99" s="245"/>
      <c r="N99" s="245"/>
      <c r="O99" s="803"/>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0" customHeight="1" x14ac:dyDescent="0.15">
      <c r="A100" s="830" t="s">
        <v>491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357</v>
      </c>
      <c r="AF100" s="822"/>
      <c r="AG100" s="822"/>
      <c r="AH100" s="823"/>
      <c r="AI100" s="821" t="s">
        <v>363</v>
      </c>
      <c r="AJ100" s="822"/>
      <c r="AK100" s="822"/>
      <c r="AL100" s="823"/>
      <c r="AM100" s="821" t="s">
        <v>470</v>
      </c>
      <c r="AN100" s="822"/>
      <c r="AO100" s="822"/>
      <c r="AP100" s="823"/>
      <c r="AQ100" s="926" t="s">
        <v>492</v>
      </c>
      <c r="AR100" s="927"/>
      <c r="AS100" s="927"/>
      <c r="AT100" s="928"/>
      <c r="AU100" s="926" t="s">
        <v>538</v>
      </c>
      <c r="AV100" s="927"/>
      <c r="AW100" s="927"/>
      <c r="AX100" s="929"/>
    </row>
    <row r="101" spans="1:60" ht="24.95" customHeight="1" x14ac:dyDescent="0.15">
      <c r="A101" s="490"/>
      <c r="B101" s="491"/>
      <c r="C101" s="491"/>
      <c r="D101" s="491"/>
      <c r="E101" s="491"/>
      <c r="F101" s="492"/>
      <c r="G101" s="155" t="s">
        <v>555</v>
      </c>
      <c r="H101" s="155"/>
      <c r="I101" s="155"/>
      <c r="J101" s="155"/>
      <c r="K101" s="155"/>
      <c r="L101" s="155"/>
      <c r="M101" s="155"/>
      <c r="N101" s="155"/>
      <c r="O101" s="155"/>
      <c r="P101" s="155"/>
      <c r="Q101" s="155"/>
      <c r="R101" s="155"/>
      <c r="S101" s="155"/>
      <c r="T101" s="155"/>
      <c r="U101" s="155"/>
      <c r="V101" s="155"/>
      <c r="W101" s="155"/>
      <c r="X101" s="229"/>
      <c r="Y101" s="811" t="s">
        <v>55</v>
      </c>
      <c r="Z101" s="711"/>
      <c r="AA101" s="712"/>
      <c r="AB101" s="550" t="s">
        <v>567</v>
      </c>
      <c r="AC101" s="550"/>
      <c r="AD101" s="550"/>
      <c r="AE101" s="362">
        <v>1</v>
      </c>
      <c r="AF101" s="363"/>
      <c r="AG101" s="363"/>
      <c r="AH101" s="364"/>
      <c r="AI101" s="362">
        <v>1</v>
      </c>
      <c r="AJ101" s="363"/>
      <c r="AK101" s="363"/>
      <c r="AL101" s="364"/>
      <c r="AM101" s="362">
        <v>1</v>
      </c>
      <c r="AN101" s="363"/>
      <c r="AO101" s="363"/>
      <c r="AP101" s="364"/>
      <c r="AQ101" s="362" t="s">
        <v>464</v>
      </c>
      <c r="AR101" s="363"/>
      <c r="AS101" s="363"/>
      <c r="AT101" s="363"/>
      <c r="AU101" s="362" t="s">
        <v>577</v>
      </c>
      <c r="AV101" s="363"/>
      <c r="AW101" s="363"/>
      <c r="AX101" s="364"/>
    </row>
    <row r="102" spans="1:60" ht="24.95" customHeight="1" x14ac:dyDescent="0.15">
      <c r="A102" s="493"/>
      <c r="B102" s="494"/>
      <c r="C102" s="494"/>
      <c r="D102" s="494"/>
      <c r="E102" s="494"/>
      <c r="F102" s="495"/>
      <c r="G102" s="158"/>
      <c r="H102" s="158"/>
      <c r="I102" s="158"/>
      <c r="J102" s="158"/>
      <c r="K102" s="158"/>
      <c r="L102" s="158"/>
      <c r="M102" s="158"/>
      <c r="N102" s="158"/>
      <c r="O102" s="158"/>
      <c r="P102" s="158"/>
      <c r="Q102" s="158"/>
      <c r="R102" s="158"/>
      <c r="S102" s="158"/>
      <c r="T102" s="158"/>
      <c r="U102" s="158"/>
      <c r="V102" s="158"/>
      <c r="W102" s="158"/>
      <c r="X102" s="234"/>
      <c r="Y102" s="473" t="s">
        <v>56</v>
      </c>
      <c r="Z102" s="337"/>
      <c r="AA102" s="338"/>
      <c r="AB102" s="550" t="s">
        <v>567</v>
      </c>
      <c r="AC102" s="550"/>
      <c r="AD102" s="550"/>
      <c r="AE102" s="356">
        <v>1</v>
      </c>
      <c r="AF102" s="356"/>
      <c r="AG102" s="356"/>
      <c r="AH102" s="356"/>
      <c r="AI102" s="356">
        <v>1</v>
      </c>
      <c r="AJ102" s="356"/>
      <c r="AK102" s="356"/>
      <c r="AL102" s="356"/>
      <c r="AM102" s="356">
        <v>1</v>
      </c>
      <c r="AN102" s="356"/>
      <c r="AO102" s="356"/>
      <c r="AP102" s="356"/>
      <c r="AQ102" s="812">
        <v>1</v>
      </c>
      <c r="AR102" s="813"/>
      <c r="AS102" s="813"/>
      <c r="AT102" s="814"/>
      <c r="AU102" s="812" t="s">
        <v>577</v>
      </c>
      <c r="AV102" s="813"/>
      <c r="AW102" s="813"/>
      <c r="AX102" s="814"/>
    </row>
    <row r="103" spans="1:60" ht="31.5" hidden="1" customHeight="1" x14ac:dyDescent="0.15">
      <c r="A103" s="487" t="s">
        <v>491</v>
      </c>
      <c r="B103" s="488"/>
      <c r="C103" s="488"/>
      <c r="D103" s="488"/>
      <c r="E103" s="488"/>
      <c r="F103" s="489"/>
      <c r="G103" s="726" t="s">
        <v>60</v>
      </c>
      <c r="H103" s="726"/>
      <c r="I103" s="726"/>
      <c r="J103" s="726"/>
      <c r="K103" s="726"/>
      <c r="L103" s="726"/>
      <c r="M103" s="726"/>
      <c r="N103" s="726"/>
      <c r="O103" s="726"/>
      <c r="P103" s="726"/>
      <c r="Q103" s="726"/>
      <c r="R103" s="726"/>
      <c r="S103" s="726"/>
      <c r="T103" s="726"/>
      <c r="U103" s="726"/>
      <c r="V103" s="726"/>
      <c r="W103" s="726"/>
      <c r="X103" s="727"/>
      <c r="Y103" s="467"/>
      <c r="Z103" s="468"/>
      <c r="AA103" s="469"/>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490"/>
      <c r="B104" s="491"/>
      <c r="C104" s="491"/>
      <c r="D104" s="491"/>
      <c r="E104" s="491"/>
      <c r="F104" s="492"/>
      <c r="G104" s="155"/>
      <c r="H104" s="155"/>
      <c r="I104" s="155"/>
      <c r="J104" s="155"/>
      <c r="K104" s="155"/>
      <c r="L104" s="155"/>
      <c r="M104" s="155"/>
      <c r="N104" s="155"/>
      <c r="O104" s="155"/>
      <c r="P104" s="155"/>
      <c r="Q104" s="155"/>
      <c r="R104" s="155"/>
      <c r="S104" s="155"/>
      <c r="T104" s="155"/>
      <c r="U104" s="155"/>
      <c r="V104" s="155"/>
      <c r="W104" s="155"/>
      <c r="X104" s="229"/>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58"/>
      <c r="H105" s="158"/>
      <c r="I105" s="158"/>
      <c r="J105" s="158"/>
      <c r="K105" s="158"/>
      <c r="L105" s="158"/>
      <c r="M105" s="158"/>
      <c r="N105" s="158"/>
      <c r="O105" s="158"/>
      <c r="P105" s="158"/>
      <c r="Q105" s="158"/>
      <c r="R105" s="158"/>
      <c r="S105" s="158"/>
      <c r="T105" s="158"/>
      <c r="U105" s="158"/>
      <c r="V105" s="158"/>
      <c r="W105" s="158"/>
      <c r="X105" s="234"/>
      <c r="Y105" s="473" t="s">
        <v>56</v>
      </c>
      <c r="Z105" s="474"/>
      <c r="AA105" s="475"/>
      <c r="AB105" s="403"/>
      <c r="AC105" s="404"/>
      <c r="AD105" s="405"/>
      <c r="AE105" s="356"/>
      <c r="AF105" s="356"/>
      <c r="AG105" s="356"/>
      <c r="AH105" s="356"/>
      <c r="AI105" s="356"/>
      <c r="AJ105" s="356"/>
      <c r="AK105" s="356"/>
      <c r="AL105" s="356"/>
      <c r="AM105" s="356"/>
      <c r="AN105" s="356"/>
      <c r="AO105" s="356"/>
      <c r="AP105" s="356"/>
      <c r="AQ105" s="362"/>
      <c r="AR105" s="363"/>
      <c r="AS105" s="363"/>
      <c r="AT105" s="364"/>
      <c r="AU105" s="812"/>
      <c r="AV105" s="813"/>
      <c r="AW105" s="813"/>
      <c r="AX105" s="814"/>
    </row>
    <row r="106" spans="1:60" ht="31.5" hidden="1" customHeight="1" x14ac:dyDescent="0.15">
      <c r="A106" s="487" t="s">
        <v>491</v>
      </c>
      <c r="B106" s="488"/>
      <c r="C106" s="488"/>
      <c r="D106" s="488"/>
      <c r="E106" s="488"/>
      <c r="F106" s="489"/>
      <c r="G106" s="726" t="s">
        <v>60</v>
      </c>
      <c r="H106" s="726"/>
      <c r="I106" s="726"/>
      <c r="J106" s="726"/>
      <c r="K106" s="726"/>
      <c r="L106" s="726"/>
      <c r="M106" s="726"/>
      <c r="N106" s="726"/>
      <c r="O106" s="726"/>
      <c r="P106" s="726"/>
      <c r="Q106" s="726"/>
      <c r="R106" s="726"/>
      <c r="S106" s="726"/>
      <c r="T106" s="726"/>
      <c r="U106" s="726"/>
      <c r="V106" s="726"/>
      <c r="W106" s="726"/>
      <c r="X106" s="727"/>
      <c r="Y106" s="467"/>
      <c r="Z106" s="468"/>
      <c r="AA106" s="469"/>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0"/>
      <c r="B107" s="491"/>
      <c r="C107" s="491"/>
      <c r="D107" s="491"/>
      <c r="E107" s="491"/>
      <c r="F107" s="492"/>
      <c r="G107" s="155"/>
      <c r="H107" s="155"/>
      <c r="I107" s="155"/>
      <c r="J107" s="155"/>
      <c r="K107" s="155"/>
      <c r="L107" s="155"/>
      <c r="M107" s="155"/>
      <c r="N107" s="155"/>
      <c r="O107" s="155"/>
      <c r="P107" s="155"/>
      <c r="Q107" s="155"/>
      <c r="R107" s="155"/>
      <c r="S107" s="155"/>
      <c r="T107" s="155"/>
      <c r="U107" s="155"/>
      <c r="V107" s="155"/>
      <c r="W107" s="155"/>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58"/>
      <c r="H108" s="158"/>
      <c r="I108" s="158"/>
      <c r="J108" s="158"/>
      <c r="K108" s="158"/>
      <c r="L108" s="158"/>
      <c r="M108" s="158"/>
      <c r="N108" s="158"/>
      <c r="O108" s="158"/>
      <c r="P108" s="158"/>
      <c r="Q108" s="158"/>
      <c r="R108" s="158"/>
      <c r="S108" s="158"/>
      <c r="T108" s="158"/>
      <c r="U108" s="158"/>
      <c r="V108" s="158"/>
      <c r="W108" s="158"/>
      <c r="X108" s="234"/>
      <c r="Y108" s="473" t="s">
        <v>56</v>
      </c>
      <c r="Z108" s="474"/>
      <c r="AA108" s="475"/>
      <c r="AB108" s="403"/>
      <c r="AC108" s="404"/>
      <c r="AD108" s="405"/>
      <c r="AE108" s="356"/>
      <c r="AF108" s="356"/>
      <c r="AG108" s="356"/>
      <c r="AH108" s="356"/>
      <c r="AI108" s="356"/>
      <c r="AJ108" s="356"/>
      <c r="AK108" s="356"/>
      <c r="AL108" s="356"/>
      <c r="AM108" s="356"/>
      <c r="AN108" s="356"/>
      <c r="AO108" s="356"/>
      <c r="AP108" s="356"/>
      <c r="AQ108" s="362"/>
      <c r="AR108" s="363"/>
      <c r="AS108" s="363"/>
      <c r="AT108" s="364"/>
      <c r="AU108" s="812"/>
      <c r="AV108" s="813"/>
      <c r="AW108" s="813"/>
      <c r="AX108" s="814"/>
    </row>
    <row r="109" spans="1:60" ht="31.5" hidden="1" customHeight="1" x14ac:dyDescent="0.15">
      <c r="A109" s="487" t="s">
        <v>491</v>
      </c>
      <c r="B109" s="488"/>
      <c r="C109" s="488"/>
      <c r="D109" s="488"/>
      <c r="E109" s="488"/>
      <c r="F109" s="489"/>
      <c r="G109" s="726" t="s">
        <v>60</v>
      </c>
      <c r="H109" s="726"/>
      <c r="I109" s="726"/>
      <c r="J109" s="726"/>
      <c r="K109" s="726"/>
      <c r="L109" s="726"/>
      <c r="M109" s="726"/>
      <c r="N109" s="726"/>
      <c r="O109" s="726"/>
      <c r="P109" s="726"/>
      <c r="Q109" s="726"/>
      <c r="R109" s="726"/>
      <c r="S109" s="726"/>
      <c r="T109" s="726"/>
      <c r="U109" s="726"/>
      <c r="V109" s="726"/>
      <c r="W109" s="726"/>
      <c r="X109" s="727"/>
      <c r="Y109" s="467"/>
      <c r="Z109" s="468"/>
      <c r="AA109" s="469"/>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0"/>
      <c r="B110" s="491"/>
      <c r="C110" s="491"/>
      <c r="D110" s="491"/>
      <c r="E110" s="491"/>
      <c r="F110" s="492"/>
      <c r="G110" s="155"/>
      <c r="H110" s="155"/>
      <c r="I110" s="155"/>
      <c r="J110" s="155"/>
      <c r="K110" s="155"/>
      <c r="L110" s="155"/>
      <c r="M110" s="155"/>
      <c r="N110" s="155"/>
      <c r="O110" s="155"/>
      <c r="P110" s="155"/>
      <c r="Q110" s="155"/>
      <c r="R110" s="155"/>
      <c r="S110" s="155"/>
      <c r="T110" s="155"/>
      <c r="U110" s="155"/>
      <c r="V110" s="155"/>
      <c r="W110" s="155"/>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58"/>
      <c r="H111" s="158"/>
      <c r="I111" s="158"/>
      <c r="J111" s="158"/>
      <c r="K111" s="158"/>
      <c r="L111" s="158"/>
      <c r="M111" s="158"/>
      <c r="N111" s="158"/>
      <c r="O111" s="158"/>
      <c r="P111" s="158"/>
      <c r="Q111" s="158"/>
      <c r="R111" s="158"/>
      <c r="S111" s="158"/>
      <c r="T111" s="158"/>
      <c r="U111" s="158"/>
      <c r="V111" s="158"/>
      <c r="W111" s="158"/>
      <c r="X111" s="234"/>
      <c r="Y111" s="473" t="s">
        <v>56</v>
      </c>
      <c r="Z111" s="474"/>
      <c r="AA111" s="475"/>
      <c r="AB111" s="403"/>
      <c r="AC111" s="404"/>
      <c r="AD111" s="405"/>
      <c r="AE111" s="356"/>
      <c r="AF111" s="356"/>
      <c r="AG111" s="356"/>
      <c r="AH111" s="356"/>
      <c r="AI111" s="356"/>
      <c r="AJ111" s="356"/>
      <c r="AK111" s="356"/>
      <c r="AL111" s="356"/>
      <c r="AM111" s="356"/>
      <c r="AN111" s="356"/>
      <c r="AO111" s="356"/>
      <c r="AP111" s="356"/>
      <c r="AQ111" s="362"/>
      <c r="AR111" s="363"/>
      <c r="AS111" s="363"/>
      <c r="AT111" s="364"/>
      <c r="AU111" s="812"/>
      <c r="AV111" s="813"/>
      <c r="AW111" s="813"/>
      <c r="AX111" s="814"/>
    </row>
    <row r="112" spans="1:60" ht="31.5" hidden="1" customHeight="1" x14ac:dyDescent="0.15">
      <c r="A112" s="487" t="s">
        <v>491</v>
      </c>
      <c r="B112" s="488"/>
      <c r="C112" s="488"/>
      <c r="D112" s="488"/>
      <c r="E112" s="488"/>
      <c r="F112" s="489"/>
      <c r="G112" s="726" t="s">
        <v>60</v>
      </c>
      <c r="H112" s="726"/>
      <c r="I112" s="726"/>
      <c r="J112" s="726"/>
      <c r="K112" s="726"/>
      <c r="L112" s="726"/>
      <c r="M112" s="726"/>
      <c r="N112" s="726"/>
      <c r="O112" s="726"/>
      <c r="P112" s="726"/>
      <c r="Q112" s="726"/>
      <c r="R112" s="726"/>
      <c r="S112" s="726"/>
      <c r="T112" s="726"/>
      <c r="U112" s="726"/>
      <c r="V112" s="726"/>
      <c r="W112" s="726"/>
      <c r="X112" s="727"/>
      <c r="Y112" s="467"/>
      <c r="Z112" s="468"/>
      <c r="AA112" s="469"/>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0"/>
      <c r="B113" s="491"/>
      <c r="C113" s="491"/>
      <c r="D113" s="491"/>
      <c r="E113" s="491"/>
      <c r="F113" s="492"/>
      <c r="G113" s="155"/>
      <c r="H113" s="155"/>
      <c r="I113" s="155"/>
      <c r="J113" s="155"/>
      <c r="K113" s="155"/>
      <c r="L113" s="155"/>
      <c r="M113" s="155"/>
      <c r="N113" s="155"/>
      <c r="O113" s="155"/>
      <c r="P113" s="155"/>
      <c r="Q113" s="155"/>
      <c r="R113" s="155"/>
      <c r="S113" s="155"/>
      <c r="T113" s="155"/>
      <c r="U113" s="155"/>
      <c r="V113" s="155"/>
      <c r="W113" s="155"/>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58"/>
      <c r="H114" s="158"/>
      <c r="I114" s="158"/>
      <c r="J114" s="158"/>
      <c r="K114" s="158"/>
      <c r="L114" s="158"/>
      <c r="M114" s="158"/>
      <c r="N114" s="158"/>
      <c r="O114" s="158"/>
      <c r="P114" s="158"/>
      <c r="Q114" s="158"/>
      <c r="R114" s="158"/>
      <c r="S114" s="158"/>
      <c r="T114" s="158"/>
      <c r="U114" s="158"/>
      <c r="V114" s="158"/>
      <c r="W114" s="158"/>
      <c r="X114" s="234"/>
      <c r="Y114" s="473" t="s">
        <v>56</v>
      </c>
      <c r="Z114" s="474"/>
      <c r="AA114" s="475"/>
      <c r="AB114" s="403"/>
      <c r="AC114" s="404"/>
      <c r="AD114" s="405"/>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5.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4.95" customHeight="1" x14ac:dyDescent="0.15">
      <c r="A116" s="290"/>
      <c r="B116" s="291"/>
      <c r="C116" s="291"/>
      <c r="D116" s="291"/>
      <c r="E116" s="291"/>
      <c r="F116" s="292"/>
      <c r="G116" s="349" t="s">
        <v>602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19</v>
      </c>
      <c r="AF116" s="356"/>
      <c r="AG116" s="356"/>
      <c r="AH116" s="356"/>
      <c r="AI116" s="356">
        <v>18</v>
      </c>
      <c r="AJ116" s="356"/>
      <c r="AK116" s="356"/>
      <c r="AL116" s="356"/>
      <c r="AM116" s="356">
        <v>19</v>
      </c>
      <c r="AN116" s="356"/>
      <c r="AO116" s="356"/>
      <c r="AP116" s="356"/>
      <c r="AQ116" s="362">
        <v>17</v>
      </c>
      <c r="AR116" s="363"/>
      <c r="AS116" s="363"/>
      <c r="AT116" s="363"/>
      <c r="AU116" s="363"/>
      <c r="AV116" s="363"/>
      <c r="AW116" s="363"/>
      <c r="AX116" s="365"/>
    </row>
    <row r="117" spans="1:50" ht="30"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570</v>
      </c>
      <c r="AN117" s="304"/>
      <c r="AO117" s="304"/>
      <c r="AP117" s="304"/>
      <c r="AQ117" s="304"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1" t="s">
        <v>369</v>
      </c>
      <c r="B130" s="989"/>
      <c r="C130" s="988" t="s">
        <v>366</v>
      </c>
      <c r="D130" s="989"/>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2"/>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0.100000000000001" customHeight="1" x14ac:dyDescent="0.15">
      <c r="A132" s="99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20.100000000000001" customHeight="1" x14ac:dyDescent="0.15">
      <c r="A133" s="992"/>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c r="AR133" s="269"/>
      <c r="AS133" s="131" t="s">
        <v>356</v>
      </c>
      <c r="AT133" s="166"/>
      <c r="AU133" s="130"/>
      <c r="AV133" s="130"/>
      <c r="AW133" s="131" t="s">
        <v>300</v>
      </c>
      <c r="AX133" s="132"/>
    </row>
    <row r="134" spans="1:50" ht="35.1" customHeight="1" x14ac:dyDescent="0.15">
      <c r="A134" s="992"/>
      <c r="B134" s="250"/>
      <c r="C134" s="249"/>
      <c r="D134" s="250"/>
      <c r="E134" s="249"/>
      <c r="F134" s="312"/>
      <c r="G134" s="228"/>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c r="AC134" s="216"/>
      <c r="AD134" s="216"/>
      <c r="AE134" s="264"/>
      <c r="AF134" s="98"/>
      <c r="AG134" s="98"/>
      <c r="AH134" s="98"/>
      <c r="AI134" s="264"/>
      <c r="AJ134" s="98"/>
      <c r="AK134" s="98"/>
      <c r="AL134" s="98"/>
      <c r="AM134" s="264"/>
      <c r="AN134" s="98"/>
      <c r="AO134" s="98"/>
      <c r="AP134" s="98"/>
      <c r="AQ134" s="264"/>
      <c r="AR134" s="98"/>
      <c r="AS134" s="98"/>
      <c r="AT134" s="98"/>
      <c r="AU134" s="264"/>
      <c r="AV134" s="98"/>
      <c r="AW134" s="98"/>
      <c r="AX134" s="217"/>
    </row>
    <row r="135" spans="1:50" ht="35.1" customHeight="1" x14ac:dyDescent="0.15">
      <c r="A135" s="992"/>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1" t="s">
        <v>54</v>
      </c>
      <c r="Z135" s="114"/>
      <c r="AA135" s="115"/>
      <c r="AB135" s="284"/>
      <c r="AC135" s="127"/>
      <c r="AD135" s="127"/>
      <c r="AE135" s="264"/>
      <c r="AF135" s="98"/>
      <c r="AG135" s="98"/>
      <c r="AH135" s="98"/>
      <c r="AI135" s="264"/>
      <c r="AJ135" s="98"/>
      <c r="AK135" s="98"/>
      <c r="AL135" s="98"/>
      <c r="AM135" s="264"/>
      <c r="AN135" s="98"/>
      <c r="AO135" s="98"/>
      <c r="AP135" s="98"/>
      <c r="AQ135" s="264"/>
      <c r="AR135" s="98"/>
      <c r="AS135" s="98"/>
      <c r="AT135" s="98"/>
      <c r="AU135" s="264"/>
      <c r="AV135" s="98"/>
      <c r="AW135" s="98"/>
      <c r="AX135" s="217"/>
    </row>
    <row r="136" spans="1:50" ht="18.75" hidden="1" customHeight="1" x14ac:dyDescent="0.15">
      <c r="A136" s="99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2"/>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92"/>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6"/>
      <c r="AD138" s="216"/>
      <c r="AE138" s="264"/>
      <c r="AF138" s="98"/>
      <c r="AG138" s="98"/>
      <c r="AH138" s="98"/>
      <c r="AI138" s="264"/>
      <c r="AJ138" s="98"/>
      <c r="AK138" s="98"/>
      <c r="AL138" s="98"/>
      <c r="AM138" s="264"/>
      <c r="AN138" s="98"/>
      <c r="AO138" s="98"/>
      <c r="AP138" s="98"/>
      <c r="AQ138" s="264"/>
      <c r="AR138" s="98"/>
      <c r="AS138" s="98"/>
      <c r="AT138" s="98"/>
      <c r="AU138" s="264"/>
      <c r="AV138" s="98"/>
      <c r="AW138" s="98"/>
      <c r="AX138" s="217"/>
    </row>
    <row r="139" spans="1:50" ht="39.75" hidden="1" customHeight="1" x14ac:dyDescent="0.15">
      <c r="A139" s="992"/>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1"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17"/>
    </row>
    <row r="140" spans="1:50" ht="18.75" hidden="1" customHeight="1" x14ac:dyDescent="0.15">
      <c r="A140" s="99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2"/>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92"/>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6"/>
      <c r="AD142" s="216"/>
      <c r="AE142" s="264"/>
      <c r="AF142" s="98"/>
      <c r="AG142" s="98"/>
      <c r="AH142" s="98"/>
      <c r="AI142" s="264"/>
      <c r="AJ142" s="98"/>
      <c r="AK142" s="98"/>
      <c r="AL142" s="98"/>
      <c r="AM142" s="264"/>
      <c r="AN142" s="98"/>
      <c r="AO142" s="98"/>
      <c r="AP142" s="98"/>
      <c r="AQ142" s="264"/>
      <c r="AR142" s="98"/>
      <c r="AS142" s="98"/>
      <c r="AT142" s="98"/>
      <c r="AU142" s="264"/>
      <c r="AV142" s="98"/>
      <c r="AW142" s="98"/>
      <c r="AX142" s="217"/>
    </row>
    <row r="143" spans="1:50" ht="39.75" hidden="1" customHeight="1" x14ac:dyDescent="0.15">
      <c r="A143" s="992"/>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1"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17"/>
    </row>
    <row r="144" spans="1:50" ht="18.75" hidden="1" customHeight="1" x14ac:dyDescent="0.15">
      <c r="A144" s="99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2"/>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92"/>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6"/>
      <c r="AD146" s="216"/>
      <c r="AE146" s="264"/>
      <c r="AF146" s="98"/>
      <c r="AG146" s="98"/>
      <c r="AH146" s="98"/>
      <c r="AI146" s="264"/>
      <c r="AJ146" s="98"/>
      <c r="AK146" s="98"/>
      <c r="AL146" s="98"/>
      <c r="AM146" s="264"/>
      <c r="AN146" s="98"/>
      <c r="AO146" s="98"/>
      <c r="AP146" s="98"/>
      <c r="AQ146" s="264"/>
      <c r="AR146" s="98"/>
      <c r="AS146" s="98"/>
      <c r="AT146" s="98"/>
      <c r="AU146" s="264"/>
      <c r="AV146" s="98"/>
      <c r="AW146" s="98"/>
      <c r="AX146" s="217"/>
    </row>
    <row r="147" spans="1:50" ht="39.75" hidden="1" customHeight="1" x14ac:dyDescent="0.15">
      <c r="A147" s="992"/>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1"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17"/>
    </row>
    <row r="148" spans="1:50" ht="18.75" hidden="1" customHeight="1" x14ac:dyDescent="0.15">
      <c r="A148" s="99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2"/>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92"/>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6"/>
      <c r="AD150" s="216"/>
      <c r="AE150" s="264"/>
      <c r="AF150" s="98"/>
      <c r="AG150" s="98"/>
      <c r="AH150" s="98"/>
      <c r="AI150" s="264"/>
      <c r="AJ150" s="98"/>
      <c r="AK150" s="98"/>
      <c r="AL150" s="98"/>
      <c r="AM150" s="264"/>
      <c r="AN150" s="98"/>
      <c r="AO150" s="98"/>
      <c r="AP150" s="98"/>
      <c r="AQ150" s="264"/>
      <c r="AR150" s="98"/>
      <c r="AS150" s="98"/>
      <c r="AT150" s="98"/>
      <c r="AU150" s="264"/>
      <c r="AV150" s="98"/>
      <c r="AW150" s="98"/>
      <c r="AX150" s="217"/>
    </row>
    <row r="151" spans="1:50" ht="39.75" hidden="1" customHeight="1" x14ac:dyDescent="0.15">
      <c r="A151" s="992"/>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1"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17"/>
    </row>
    <row r="152" spans="1:50" ht="24.95" customHeight="1" x14ac:dyDescent="0.15">
      <c r="A152" s="992"/>
      <c r="B152" s="250"/>
      <c r="C152" s="249"/>
      <c r="D152" s="250"/>
      <c r="E152" s="249"/>
      <c r="F152" s="312"/>
      <c r="G152" s="270" t="s">
        <v>381</v>
      </c>
      <c r="H152" s="163"/>
      <c r="I152" s="163"/>
      <c r="J152" s="163"/>
      <c r="K152" s="163"/>
      <c r="L152" s="163"/>
      <c r="M152" s="163"/>
      <c r="N152" s="163"/>
      <c r="O152" s="163"/>
      <c r="P152" s="164"/>
      <c r="Q152" s="170" t="s">
        <v>474</v>
      </c>
      <c r="R152" s="163"/>
      <c r="S152" s="163"/>
      <c r="T152" s="163"/>
      <c r="U152" s="163"/>
      <c r="V152" s="163"/>
      <c r="W152" s="163"/>
      <c r="X152" s="163"/>
      <c r="Y152" s="163"/>
      <c r="Z152" s="163"/>
      <c r="AA152" s="163"/>
      <c r="AB152" s="285" t="s">
        <v>475</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6"/>
    </row>
    <row r="153" spans="1:50" ht="24.95" customHeight="1" x14ac:dyDescent="0.15">
      <c r="A153" s="992"/>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4.95" customHeight="1" x14ac:dyDescent="0.15">
      <c r="A154" s="992"/>
      <c r="B154" s="250"/>
      <c r="C154" s="249"/>
      <c r="D154" s="250"/>
      <c r="E154" s="249"/>
      <c r="F154" s="312"/>
      <c r="G154" s="228"/>
      <c r="H154" s="155"/>
      <c r="I154" s="155"/>
      <c r="J154" s="155"/>
      <c r="K154" s="155"/>
      <c r="L154" s="155"/>
      <c r="M154" s="155"/>
      <c r="N154" s="155"/>
      <c r="O154" s="155"/>
      <c r="P154" s="229"/>
      <c r="Q154" s="154"/>
      <c r="R154" s="155"/>
      <c r="S154" s="155"/>
      <c r="T154" s="155"/>
      <c r="U154" s="155"/>
      <c r="V154" s="155"/>
      <c r="W154" s="155"/>
      <c r="X154" s="155"/>
      <c r="Y154" s="155"/>
      <c r="Z154" s="155"/>
      <c r="AA154" s="92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4.95" customHeight="1" x14ac:dyDescent="0.15">
      <c r="A155" s="992"/>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4.95" customHeight="1" x14ac:dyDescent="0.15">
      <c r="A156" s="992"/>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4.95" customHeight="1" x14ac:dyDescent="0.15">
      <c r="A157" s="992"/>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2"/>
      <c r="AB157" s="255"/>
      <c r="AC157" s="256"/>
      <c r="AD157" s="256"/>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4.95" customHeight="1" x14ac:dyDescent="0.15">
      <c r="A158" s="992"/>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23"/>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92"/>
      <c r="B159" s="250"/>
      <c r="C159" s="249"/>
      <c r="D159" s="250"/>
      <c r="E159" s="249"/>
      <c r="F159" s="312"/>
      <c r="G159" s="270" t="s">
        <v>381</v>
      </c>
      <c r="H159" s="163"/>
      <c r="I159" s="163"/>
      <c r="J159" s="163"/>
      <c r="K159" s="163"/>
      <c r="L159" s="163"/>
      <c r="M159" s="163"/>
      <c r="N159" s="163"/>
      <c r="O159" s="163"/>
      <c r="P159" s="164"/>
      <c r="Q159" s="170" t="s">
        <v>474</v>
      </c>
      <c r="R159" s="163"/>
      <c r="S159" s="163"/>
      <c r="T159" s="163"/>
      <c r="U159" s="163"/>
      <c r="V159" s="163"/>
      <c r="W159" s="163"/>
      <c r="X159" s="163"/>
      <c r="Y159" s="163"/>
      <c r="Z159" s="163"/>
      <c r="AA159" s="163"/>
      <c r="AB159" s="285" t="s">
        <v>475</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92"/>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2"/>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2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2"/>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2"/>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2"/>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2"/>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92"/>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23"/>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92"/>
      <c r="B166" s="250"/>
      <c r="C166" s="249"/>
      <c r="D166" s="250"/>
      <c r="E166" s="249"/>
      <c r="F166" s="312"/>
      <c r="G166" s="270" t="s">
        <v>381</v>
      </c>
      <c r="H166" s="163"/>
      <c r="I166" s="163"/>
      <c r="J166" s="163"/>
      <c r="K166" s="163"/>
      <c r="L166" s="163"/>
      <c r="M166" s="163"/>
      <c r="N166" s="163"/>
      <c r="O166" s="163"/>
      <c r="P166" s="164"/>
      <c r="Q166" s="170" t="s">
        <v>474</v>
      </c>
      <c r="R166" s="163"/>
      <c r="S166" s="163"/>
      <c r="T166" s="163"/>
      <c r="U166" s="163"/>
      <c r="V166" s="163"/>
      <c r="W166" s="163"/>
      <c r="X166" s="163"/>
      <c r="Y166" s="163"/>
      <c r="Z166" s="163"/>
      <c r="AA166" s="163"/>
      <c r="AB166" s="285" t="s">
        <v>475</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92"/>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2"/>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2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2"/>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2"/>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2"/>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2"/>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92"/>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23"/>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92"/>
      <c r="B173" s="250"/>
      <c r="C173" s="249"/>
      <c r="D173" s="250"/>
      <c r="E173" s="249"/>
      <c r="F173" s="312"/>
      <c r="G173" s="270" t="s">
        <v>381</v>
      </c>
      <c r="H173" s="163"/>
      <c r="I173" s="163"/>
      <c r="J173" s="163"/>
      <c r="K173" s="163"/>
      <c r="L173" s="163"/>
      <c r="M173" s="163"/>
      <c r="N173" s="163"/>
      <c r="O173" s="163"/>
      <c r="P173" s="164"/>
      <c r="Q173" s="170" t="s">
        <v>474</v>
      </c>
      <c r="R173" s="163"/>
      <c r="S173" s="163"/>
      <c r="T173" s="163"/>
      <c r="U173" s="163"/>
      <c r="V173" s="163"/>
      <c r="W173" s="163"/>
      <c r="X173" s="163"/>
      <c r="Y173" s="163"/>
      <c r="Z173" s="163"/>
      <c r="AA173" s="163"/>
      <c r="AB173" s="285" t="s">
        <v>475</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92"/>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2"/>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2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2"/>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2"/>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2"/>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2"/>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92"/>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23"/>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92"/>
      <c r="B180" s="250"/>
      <c r="C180" s="249"/>
      <c r="D180" s="250"/>
      <c r="E180" s="249"/>
      <c r="F180" s="312"/>
      <c r="G180" s="270" t="s">
        <v>381</v>
      </c>
      <c r="H180" s="163"/>
      <c r="I180" s="163"/>
      <c r="J180" s="163"/>
      <c r="K180" s="163"/>
      <c r="L180" s="163"/>
      <c r="M180" s="163"/>
      <c r="N180" s="163"/>
      <c r="O180" s="163"/>
      <c r="P180" s="164"/>
      <c r="Q180" s="170" t="s">
        <v>474</v>
      </c>
      <c r="R180" s="163"/>
      <c r="S180" s="163"/>
      <c r="T180" s="163"/>
      <c r="U180" s="163"/>
      <c r="V180" s="163"/>
      <c r="W180" s="163"/>
      <c r="X180" s="163"/>
      <c r="Y180" s="163"/>
      <c r="Z180" s="163"/>
      <c r="AA180" s="163"/>
      <c r="AB180" s="285" t="s">
        <v>475</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92"/>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2"/>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2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2"/>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2"/>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2"/>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2"/>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92"/>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23"/>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4.95" customHeight="1" x14ac:dyDescent="0.15">
      <c r="A187" s="992"/>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95" customHeight="1" x14ac:dyDescent="0.15">
      <c r="A188" s="992"/>
      <c r="B188" s="250"/>
      <c r="C188" s="249"/>
      <c r="D188" s="250"/>
      <c r="E188" s="154"/>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95" customHeight="1" x14ac:dyDescent="0.15">
      <c r="A189" s="992"/>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2"/>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92"/>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6"/>
      <c r="AD194" s="216"/>
      <c r="AE194" s="264"/>
      <c r="AF194" s="98"/>
      <c r="AG194" s="98"/>
      <c r="AH194" s="98"/>
      <c r="AI194" s="264"/>
      <c r="AJ194" s="98"/>
      <c r="AK194" s="98"/>
      <c r="AL194" s="98"/>
      <c r="AM194" s="264"/>
      <c r="AN194" s="98"/>
      <c r="AO194" s="98"/>
      <c r="AP194" s="98"/>
      <c r="AQ194" s="264"/>
      <c r="AR194" s="98"/>
      <c r="AS194" s="98"/>
      <c r="AT194" s="98"/>
      <c r="AU194" s="264"/>
      <c r="AV194" s="98"/>
      <c r="AW194" s="98"/>
      <c r="AX194" s="217"/>
    </row>
    <row r="195" spans="1:50" ht="39.75" hidden="1" customHeight="1" x14ac:dyDescent="0.15">
      <c r="A195" s="992"/>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1"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17"/>
    </row>
    <row r="196" spans="1:50" ht="18.75" hidden="1" customHeight="1" x14ac:dyDescent="0.15">
      <c r="A196" s="99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2"/>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92"/>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6"/>
      <c r="AD198" s="216"/>
      <c r="AE198" s="264"/>
      <c r="AF198" s="98"/>
      <c r="AG198" s="98"/>
      <c r="AH198" s="98"/>
      <c r="AI198" s="264"/>
      <c r="AJ198" s="98"/>
      <c r="AK198" s="98"/>
      <c r="AL198" s="98"/>
      <c r="AM198" s="264"/>
      <c r="AN198" s="98"/>
      <c r="AO198" s="98"/>
      <c r="AP198" s="98"/>
      <c r="AQ198" s="264"/>
      <c r="AR198" s="98"/>
      <c r="AS198" s="98"/>
      <c r="AT198" s="98"/>
      <c r="AU198" s="264"/>
      <c r="AV198" s="98"/>
      <c r="AW198" s="98"/>
      <c r="AX198" s="217"/>
    </row>
    <row r="199" spans="1:50" ht="39.75" hidden="1" customHeight="1" x14ac:dyDescent="0.15">
      <c r="A199" s="992"/>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1"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17"/>
    </row>
    <row r="200" spans="1:50" ht="18.75" hidden="1" customHeight="1" x14ac:dyDescent="0.15">
      <c r="A200" s="99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2"/>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92"/>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6"/>
      <c r="AD202" s="216"/>
      <c r="AE202" s="264"/>
      <c r="AF202" s="98"/>
      <c r="AG202" s="98"/>
      <c r="AH202" s="98"/>
      <c r="AI202" s="264"/>
      <c r="AJ202" s="98"/>
      <c r="AK202" s="98"/>
      <c r="AL202" s="98"/>
      <c r="AM202" s="264"/>
      <c r="AN202" s="98"/>
      <c r="AO202" s="98"/>
      <c r="AP202" s="98"/>
      <c r="AQ202" s="264"/>
      <c r="AR202" s="98"/>
      <c r="AS202" s="98"/>
      <c r="AT202" s="98"/>
      <c r="AU202" s="264"/>
      <c r="AV202" s="98"/>
      <c r="AW202" s="98"/>
      <c r="AX202" s="217"/>
    </row>
    <row r="203" spans="1:50" ht="39.75" hidden="1" customHeight="1" x14ac:dyDescent="0.15">
      <c r="A203" s="992"/>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1"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17"/>
    </row>
    <row r="204" spans="1:50" ht="18.75" hidden="1" customHeight="1" x14ac:dyDescent="0.15">
      <c r="A204" s="99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2"/>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92"/>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6"/>
      <c r="AD206" s="216"/>
      <c r="AE206" s="264"/>
      <c r="AF206" s="98"/>
      <c r="AG206" s="98"/>
      <c r="AH206" s="98"/>
      <c r="AI206" s="264"/>
      <c r="AJ206" s="98"/>
      <c r="AK206" s="98"/>
      <c r="AL206" s="98"/>
      <c r="AM206" s="264"/>
      <c r="AN206" s="98"/>
      <c r="AO206" s="98"/>
      <c r="AP206" s="98"/>
      <c r="AQ206" s="264"/>
      <c r="AR206" s="98"/>
      <c r="AS206" s="98"/>
      <c r="AT206" s="98"/>
      <c r="AU206" s="264"/>
      <c r="AV206" s="98"/>
      <c r="AW206" s="98"/>
      <c r="AX206" s="217"/>
    </row>
    <row r="207" spans="1:50" ht="39.75" hidden="1" customHeight="1" x14ac:dyDescent="0.15">
      <c r="A207" s="992"/>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1"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17"/>
    </row>
    <row r="208" spans="1:50" ht="18.75" hidden="1" customHeight="1" x14ac:dyDescent="0.15">
      <c r="A208" s="99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2"/>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92"/>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6"/>
      <c r="AD210" s="216"/>
      <c r="AE210" s="264"/>
      <c r="AF210" s="98"/>
      <c r="AG210" s="98"/>
      <c r="AH210" s="98"/>
      <c r="AI210" s="264"/>
      <c r="AJ210" s="98"/>
      <c r="AK210" s="98"/>
      <c r="AL210" s="98"/>
      <c r="AM210" s="264"/>
      <c r="AN210" s="98"/>
      <c r="AO210" s="98"/>
      <c r="AP210" s="98"/>
      <c r="AQ210" s="264"/>
      <c r="AR210" s="98"/>
      <c r="AS210" s="98"/>
      <c r="AT210" s="98"/>
      <c r="AU210" s="264"/>
      <c r="AV210" s="98"/>
      <c r="AW210" s="98"/>
      <c r="AX210" s="217"/>
    </row>
    <row r="211" spans="1:50" ht="39.75" hidden="1" customHeight="1" x14ac:dyDescent="0.15">
      <c r="A211" s="992"/>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1"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17"/>
    </row>
    <row r="212" spans="1:50" ht="22.5" hidden="1" customHeight="1" x14ac:dyDescent="0.15">
      <c r="A212" s="992"/>
      <c r="B212" s="250"/>
      <c r="C212" s="249"/>
      <c r="D212" s="250"/>
      <c r="E212" s="249"/>
      <c r="F212" s="312"/>
      <c r="G212" s="270" t="s">
        <v>381</v>
      </c>
      <c r="H212" s="163"/>
      <c r="I212" s="163"/>
      <c r="J212" s="163"/>
      <c r="K212" s="163"/>
      <c r="L212" s="163"/>
      <c r="M212" s="163"/>
      <c r="N212" s="163"/>
      <c r="O212" s="163"/>
      <c r="P212" s="164"/>
      <c r="Q212" s="170" t="s">
        <v>474</v>
      </c>
      <c r="R212" s="163"/>
      <c r="S212" s="163"/>
      <c r="T212" s="163"/>
      <c r="U212" s="163"/>
      <c r="V212" s="163"/>
      <c r="W212" s="163"/>
      <c r="X212" s="163"/>
      <c r="Y212" s="163"/>
      <c r="Z212" s="163"/>
      <c r="AA212" s="163"/>
      <c r="AB212" s="285" t="s">
        <v>475</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6"/>
    </row>
    <row r="213" spans="1:50" ht="22.5" hidden="1" customHeight="1" x14ac:dyDescent="0.15">
      <c r="A213" s="992"/>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92"/>
      <c r="B214" s="250"/>
      <c r="C214" s="249"/>
      <c r="D214" s="250"/>
      <c r="E214" s="249"/>
      <c r="F214" s="312"/>
      <c r="G214" s="228"/>
      <c r="H214" s="155"/>
      <c r="I214" s="155"/>
      <c r="J214" s="155"/>
      <c r="K214" s="155"/>
      <c r="L214" s="155"/>
      <c r="M214" s="155"/>
      <c r="N214" s="155"/>
      <c r="O214" s="155"/>
      <c r="P214" s="229"/>
      <c r="Q214" s="979"/>
      <c r="R214" s="980"/>
      <c r="S214" s="980"/>
      <c r="T214" s="980"/>
      <c r="U214" s="980"/>
      <c r="V214" s="980"/>
      <c r="W214" s="980"/>
      <c r="X214" s="980"/>
      <c r="Y214" s="980"/>
      <c r="Z214" s="980"/>
      <c r="AA214" s="98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2"/>
      <c r="B215" s="250"/>
      <c r="C215" s="249"/>
      <c r="D215" s="250"/>
      <c r="E215" s="249"/>
      <c r="F215" s="312"/>
      <c r="G215" s="230"/>
      <c r="H215" s="231"/>
      <c r="I215" s="231"/>
      <c r="J215" s="231"/>
      <c r="K215" s="231"/>
      <c r="L215" s="231"/>
      <c r="M215" s="231"/>
      <c r="N215" s="231"/>
      <c r="O215" s="231"/>
      <c r="P215" s="232"/>
      <c r="Q215" s="982"/>
      <c r="R215" s="983"/>
      <c r="S215" s="983"/>
      <c r="T215" s="983"/>
      <c r="U215" s="983"/>
      <c r="V215" s="983"/>
      <c r="W215" s="983"/>
      <c r="X215" s="983"/>
      <c r="Y215" s="983"/>
      <c r="Z215" s="983"/>
      <c r="AA215" s="98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2"/>
      <c r="B216" s="250"/>
      <c r="C216" s="249"/>
      <c r="D216" s="250"/>
      <c r="E216" s="249"/>
      <c r="F216" s="312"/>
      <c r="G216" s="230"/>
      <c r="H216" s="231"/>
      <c r="I216" s="231"/>
      <c r="J216" s="231"/>
      <c r="K216" s="231"/>
      <c r="L216" s="231"/>
      <c r="M216" s="231"/>
      <c r="N216" s="231"/>
      <c r="O216" s="231"/>
      <c r="P216" s="232"/>
      <c r="Q216" s="982"/>
      <c r="R216" s="983"/>
      <c r="S216" s="983"/>
      <c r="T216" s="983"/>
      <c r="U216" s="983"/>
      <c r="V216" s="983"/>
      <c r="W216" s="983"/>
      <c r="X216" s="983"/>
      <c r="Y216" s="983"/>
      <c r="Z216" s="983"/>
      <c r="AA216" s="98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2"/>
      <c r="B217" s="250"/>
      <c r="C217" s="249"/>
      <c r="D217" s="250"/>
      <c r="E217" s="249"/>
      <c r="F217" s="312"/>
      <c r="G217" s="230"/>
      <c r="H217" s="231"/>
      <c r="I217" s="231"/>
      <c r="J217" s="231"/>
      <c r="K217" s="231"/>
      <c r="L217" s="231"/>
      <c r="M217" s="231"/>
      <c r="N217" s="231"/>
      <c r="O217" s="231"/>
      <c r="P217" s="232"/>
      <c r="Q217" s="982"/>
      <c r="R217" s="983"/>
      <c r="S217" s="983"/>
      <c r="T217" s="983"/>
      <c r="U217" s="983"/>
      <c r="V217" s="983"/>
      <c r="W217" s="983"/>
      <c r="X217" s="983"/>
      <c r="Y217" s="983"/>
      <c r="Z217" s="983"/>
      <c r="AA217" s="984"/>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92"/>
      <c r="B218" s="250"/>
      <c r="C218" s="249"/>
      <c r="D218" s="250"/>
      <c r="E218" s="249"/>
      <c r="F218" s="312"/>
      <c r="G218" s="233"/>
      <c r="H218" s="158"/>
      <c r="I218" s="158"/>
      <c r="J218" s="158"/>
      <c r="K218" s="158"/>
      <c r="L218" s="158"/>
      <c r="M218" s="158"/>
      <c r="N218" s="158"/>
      <c r="O218" s="158"/>
      <c r="P218" s="234"/>
      <c r="Q218" s="985"/>
      <c r="R218" s="986"/>
      <c r="S218" s="986"/>
      <c r="T218" s="986"/>
      <c r="U218" s="986"/>
      <c r="V218" s="986"/>
      <c r="W218" s="986"/>
      <c r="X218" s="986"/>
      <c r="Y218" s="986"/>
      <c r="Z218" s="986"/>
      <c r="AA218" s="987"/>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92"/>
      <c r="B219" s="250"/>
      <c r="C219" s="249"/>
      <c r="D219" s="250"/>
      <c r="E219" s="249"/>
      <c r="F219" s="312"/>
      <c r="G219" s="270" t="s">
        <v>381</v>
      </c>
      <c r="H219" s="163"/>
      <c r="I219" s="163"/>
      <c r="J219" s="163"/>
      <c r="K219" s="163"/>
      <c r="L219" s="163"/>
      <c r="M219" s="163"/>
      <c r="N219" s="163"/>
      <c r="O219" s="163"/>
      <c r="P219" s="164"/>
      <c r="Q219" s="170" t="s">
        <v>474</v>
      </c>
      <c r="R219" s="163"/>
      <c r="S219" s="163"/>
      <c r="T219" s="163"/>
      <c r="U219" s="163"/>
      <c r="V219" s="163"/>
      <c r="W219" s="163"/>
      <c r="X219" s="163"/>
      <c r="Y219" s="163"/>
      <c r="Z219" s="163"/>
      <c r="AA219" s="163"/>
      <c r="AB219" s="285" t="s">
        <v>475</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92"/>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2"/>
      <c r="B221" s="250"/>
      <c r="C221" s="249"/>
      <c r="D221" s="250"/>
      <c r="E221" s="249"/>
      <c r="F221" s="312"/>
      <c r="G221" s="228"/>
      <c r="H221" s="155"/>
      <c r="I221" s="155"/>
      <c r="J221" s="155"/>
      <c r="K221" s="155"/>
      <c r="L221" s="155"/>
      <c r="M221" s="155"/>
      <c r="N221" s="155"/>
      <c r="O221" s="155"/>
      <c r="P221" s="229"/>
      <c r="Q221" s="979"/>
      <c r="R221" s="980"/>
      <c r="S221" s="980"/>
      <c r="T221" s="980"/>
      <c r="U221" s="980"/>
      <c r="V221" s="980"/>
      <c r="W221" s="980"/>
      <c r="X221" s="980"/>
      <c r="Y221" s="980"/>
      <c r="Z221" s="980"/>
      <c r="AA221" s="98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2"/>
      <c r="B222" s="250"/>
      <c r="C222" s="249"/>
      <c r="D222" s="250"/>
      <c r="E222" s="249"/>
      <c r="F222" s="312"/>
      <c r="G222" s="230"/>
      <c r="H222" s="231"/>
      <c r="I222" s="231"/>
      <c r="J222" s="231"/>
      <c r="K222" s="231"/>
      <c r="L222" s="231"/>
      <c r="M222" s="231"/>
      <c r="N222" s="231"/>
      <c r="O222" s="231"/>
      <c r="P222" s="232"/>
      <c r="Q222" s="982"/>
      <c r="R222" s="983"/>
      <c r="S222" s="983"/>
      <c r="T222" s="983"/>
      <c r="U222" s="983"/>
      <c r="V222" s="983"/>
      <c r="W222" s="983"/>
      <c r="X222" s="983"/>
      <c r="Y222" s="983"/>
      <c r="Z222" s="983"/>
      <c r="AA222" s="98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2"/>
      <c r="B223" s="250"/>
      <c r="C223" s="249"/>
      <c r="D223" s="250"/>
      <c r="E223" s="249"/>
      <c r="F223" s="312"/>
      <c r="G223" s="230"/>
      <c r="H223" s="231"/>
      <c r="I223" s="231"/>
      <c r="J223" s="231"/>
      <c r="K223" s="231"/>
      <c r="L223" s="231"/>
      <c r="M223" s="231"/>
      <c r="N223" s="231"/>
      <c r="O223" s="231"/>
      <c r="P223" s="232"/>
      <c r="Q223" s="982"/>
      <c r="R223" s="983"/>
      <c r="S223" s="983"/>
      <c r="T223" s="983"/>
      <c r="U223" s="983"/>
      <c r="V223" s="983"/>
      <c r="W223" s="983"/>
      <c r="X223" s="983"/>
      <c r="Y223" s="983"/>
      <c r="Z223" s="983"/>
      <c r="AA223" s="98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2"/>
      <c r="B224" s="250"/>
      <c r="C224" s="249"/>
      <c r="D224" s="250"/>
      <c r="E224" s="249"/>
      <c r="F224" s="312"/>
      <c r="G224" s="230"/>
      <c r="H224" s="231"/>
      <c r="I224" s="231"/>
      <c r="J224" s="231"/>
      <c r="K224" s="231"/>
      <c r="L224" s="231"/>
      <c r="M224" s="231"/>
      <c r="N224" s="231"/>
      <c r="O224" s="231"/>
      <c r="P224" s="232"/>
      <c r="Q224" s="982"/>
      <c r="R224" s="983"/>
      <c r="S224" s="983"/>
      <c r="T224" s="983"/>
      <c r="U224" s="983"/>
      <c r="V224" s="983"/>
      <c r="W224" s="983"/>
      <c r="X224" s="983"/>
      <c r="Y224" s="983"/>
      <c r="Z224" s="983"/>
      <c r="AA224" s="984"/>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92"/>
      <c r="B225" s="250"/>
      <c r="C225" s="249"/>
      <c r="D225" s="250"/>
      <c r="E225" s="249"/>
      <c r="F225" s="312"/>
      <c r="G225" s="233"/>
      <c r="H225" s="158"/>
      <c r="I225" s="158"/>
      <c r="J225" s="158"/>
      <c r="K225" s="158"/>
      <c r="L225" s="158"/>
      <c r="M225" s="158"/>
      <c r="N225" s="158"/>
      <c r="O225" s="158"/>
      <c r="P225" s="234"/>
      <c r="Q225" s="985"/>
      <c r="R225" s="986"/>
      <c r="S225" s="986"/>
      <c r="T225" s="986"/>
      <c r="U225" s="986"/>
      <c r="V225" s="986"/>
      <c r="W225" s="986"/>
      <c r="X225" s="986"/>
      <c r="Y225" s="986"/>
      <c r="Z225" s="986"/>
      <c r="AA225" s="987"/>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92"/>
      <c r="B226" s="250"/>
      <c r="C226" s="249"/>
      <c r="D226" s="250"/>
      <c r="E226" s="249"/>
      <c r="F226" s="312"/>
      <c r="G226" s="270" t="s">
        <v>381</v>
      </c>
      <c r="H226" s="163"/>
      <c r="I226" s="163"/>
      <c r="J226" s="163"/>
      <c r="K226" s="163"/>
      <c r="L226" s="163"/>
      <c r="M226" s="163"/>
      <c r="N226" s="163"/>
      <c r="O226" s="163"/>
      <c r="P226" s="164"/>
      <c r="Q226" s="170" t="s">
        <v>474</v>
      </c>
      <c r="R226" s="163"/>
      <c r="S226" s="163"/>
      <c r="T226" s="163"/>
      <c r="U226" s="163"/>
      <c r="V226" s="163"/>
      <c r="W226" s="163"/>
      <c r="X226" s="163"/>
      <c r="Y226" s="163"/>
      <c r="Z226" s="163"/>
      <c r="AA226" s="163"/>
      <c r="AB226" s="285" t="s">
        <v>475</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92"/>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2"/>
      <c r="B228" s="250"/>
      <c r="C228" s="249"/>
      <c r="D228" s="250"/>
      <c r="E228" s="249"/>
      <c r="F228" s="312"/>
      <c r="G228" s="228"/>
      <c r="H228" s="155"/>
      <c r="I228" s="155"/>
      <c r="J228" s="155"/>
      <c r="K228" s="155"/>
      <c r="L228" s="155"/>
      <c r="M228" s="155"/>
      <c r="N228" s="155"/>
      <c r="O228" s="155"/>
      <c r="P228" s="229"/>
      <c r="Q228" s="979"/>
      <c r="R228" s="980"/>
      <c r="S228" s="980"/>
      <c r="T228" s="980"/>
      <c r="U228" s="980"/>
      <c r="V228" s="980"/>
      <c r="W228" s="980"/>
      <c r="X228" s="980"/>
      <c r="Y228" s="980"/>
      <c r="Z228" s="980"/>
      <c r="AA228" s="98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2"/>
      <c r="B229" s="250"/>
      <c r="C229" s="249"/>
      <c r="D229" s="250"/>
      <c r="E229" s="249"/>
      <c r="F229" s="312"/>
      <c r="G229" s="230"/>
      <c r="H229" s="231"/>
      <c r="I229" s="231"/>
      <c r="J229" s="231"/>
      <c r="K229" s="231"/>
      <c r="L229" s="231"/>
      <c r="M229" s="231"/>
      <c r="N229" s="231"/>
      <c r="O229" s="231"/>
      <c r="P229" s="232"/>
      <c r="Q229" s="982"/>
      <c r="R229" s="983"/>
      <c r="S229" s="983"/>
      <c r="T229" s="983"/>
      <c r="U229" s="983"/>
      <c r="V229" s="983"/>
      <c r="W229" s="983"/>
      <c r="X229" s="983"/>
      <c r="Y229" s="983"/>
      <c r="Z229" s="983"/>
      <c r="AA229" s="98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2"/>
      <c r="B230" s="250"/>
      <c r="C230" s="249"/>
      <c r="D230" s="250"/>
      <c r="E230" s="249"/>
      <c r="F230" s="312"/>
      <c r="G230" s="230"/>
      <c r="H230" s="231"/>
      <c r="I230" s="231"/>
      <c r="J230" s="231"/>
      <c r="K230" s="231"/>
      <c r="L230" s="231"/>
      <c r="M230" s="231"/>
      <c r="N230" s="231"/>
      <c r="O230" s="231"/>
      <c r="P230" s="232"/>
      <c r="Q230" s="982"/>
      <c r="R230" s="983"/>
      <c r="S230" s="983"/>
      <c r="T230" s="983"/>
      <c r="U230" s="983"/>
      <c r="V230" s="983"/>
      <c r="W230" s="983"/>
      <c r="X230" s="983"/>
      <c r="Y230" s="983"/>
      <c r="Z230" s="983"/>
      <c r="AA230" s="98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2"/>
      <c r="B231" s="250"/>
      <c r="C231" s="249"/>
      <c r="D231" s="250"/>
      <c r="E231" s="249"/>
      <c r="F231" s="312"/>
      <c r="G231" s="230"/>
      <c r="H231" s="231"/>
      <c r="I231" s="231"/>
      <c r="J231" s="231"/>
      <c r="K231" s="231"/>
      <c r="L231" s="231"/>
      <c r="M231" s="231"/>
      <c r="N231" s="231"/>
      <c r="O231" s="231"/>
      <c r="P231" s="232"/>
      <c r="Q231" s="982"/>
      <c r="R231" s="983"/>
      <c r="S231" s="983"/>
      <c r="T231" s="983"/>
      <c r="U231" s="983"/>
      <c r="V231" s="983"/>
      <c r="W231" s="983"/>
      <c r="X231" s="983"/>
      <c r="Y231" s="983"/>
      <c r="Z231" s="983"/>
      <c r="AA231" s="984"/>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92"/>
      <c r="B232" s="250"/>
      <c r="C232" s="249"/>
      <c r="D232" s="250"/>
      <c r="E232" s="249"/>
      <c r="F232" s="312"/>
      <c r="G232" s="233"/>
      <c r="H232" s="158"/>
      <c r="I232" s="158"/>
      <c r="J232" s="158"/>
      <c r="K232" s="158"/>
      <c r="L232" s="158"/>
      <c r="M232" s="158"/>
      <c r="N232" s="158"/>
      <c r="O232" s="158"/>
      <c r="P232" s="234"/>
      <c r="Q232" s="985"/>
      <c r="R232" s="986"/>
      <c r="S232" s="986"/>
      <c r="T232" s="986"/>
      <c r="U232" s="986"/>
      <c r="V232" s="986"/>
      <c r="W232" s="986"/>
      <c r="X232" s="986"/>
      <c r="Y232" s="986"/>
      <c r="Z232" s="986"/>
      <c r="AA232" s="987"/>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92"/>
      <c r="B233" s="250"/>
      <c r="C233" s="249"/>
      <c r="D233" s="250"/>
      <c r="E233" s="249"/>
      <c r="F233" s="312"/>
      <c r="G233" s="270" t="s">
        <v>381</v>
      </c>
      <c r="H233" s="163"/>
      <c r="I233" s="163"/>
      <c r="J233" s="163"/>
      <c r="K233" s="163"/>
      <c r="L233" s="163"/>
      <c r="M233" s="163"/>
      <c r="N233" s="163"/>
      <c r="O233" s="163"/>
      <c r="P233" s="164"/>
      <c r="Q233" s="170" t="s">
        <v>474</v>
      </c>
      <c r="R233" s="163"/>
      <c r="S233" s="163"/>
      <c r="T233" s="163"/>
      <c r="U233" s="163"/>
      <c r="V233" s="163"/>
      <c r="W233" s="163"/>
      <c r="X233" s="163"/>
      <c r="Y233" s="163"/>
      <c r="Z233" s="163"/>
      <c r="AA233" s="163"/>
      <c r="AB233" s="285" t="s">
        <v>475</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92"/>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2"/>
      <c r="B235" s="250"/>
      <c r="C235" s="249"/>
      <c r="D235" s="250"/>
      <c r="E235" s="249"/>
      <c r="F235" s="312"/>
      <c r="G235" s="228"/>
      <c r="H235" s="155"/>
      <c r="I235" s="155"/>
      <c r="J235" s="155"/>
      <c r="K235" s="155"/>
      <c r="L235" s="155"/>
      <c r="M235" s="155"/>
      <c r="N235" s="155"/>
      <c r="O235" s="155"/>
      <c r="P235" s="229"/>
      <c r="Q235" s="979"/>
      <c r="R235" s="980"/>
      <c r="S235" s="980"/>
      <c r="T235" s="980"/>
      <c r="U235" s="980"/>
      <c r="V235" s="980"/>
      <c r="W235" s="980"/>
      <c r="X235" s="980"/>
      <c r="Y235" s="980"/>
      <c r="Z235" s="980"/>
      <c r="AA235" s="98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2"/>
      <c r="B236" s="250"/>
      <c r="C236" s="249"/>
      <c r="D236" s="250"/>
      <c r="E236" s="249"/>
      <c r="F236" s="312"/>
      <c r="G236" s="230"/>
      <c r="H236" s="231"/>
      <c r="I236" s="231"/>
      <c r="J236" s="231"/>
      <c r="K236" s="231"/>
      <c r="L236" s="231"/>
      <c r="M236" s="231"/>
      <c r="N236" s="231"/>
      <c r="O236" s="231"/>
      <c r="P236" s="232"/>
      <c r="Q236" s="982"/>
      <c r="R236" s="983"/>
      <c r="S236" s="983"/>
      <c r="T236" s="983"/>
      <c r="U236" s="983"/>
      <c r="V236" s="983"/>
      <c r="W236" s="983"/>
      <c r="X236" s="983"/>
      <c r="Y236" s="983"/>
      <c r="Z236" s="983"/>
      <c r="AA236" s="98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2"/>
      <c r="B237" s="250"/>
      <c r="C237" s="249"/>
      <c r="D237" s="250"/>
      <c r="E237" s="249"/>
      <c r="F237" s="312"/>
      <c r="G237" s="230"/>
      <c r="H237" s="231"/>
      <c r="I237" s="231"/>
      <c r="J237" s="231"/>
      <c r="K237" s="231"/>
      <c r="L237" s="231"/>
      <c r="M237" s="231"/>
      <c r="N237" s="231"/>
      <c r="O237" s="231"/>
      <c r="P237" s="232"/>
      <c r="Q237" s="982"/>
      <c r="R237" s="983"/>
      <c r="S237" s="983"/>
      <c r="T237" s="983"/>
      <c r="U237" s="983"/>
      <c r="V237" s="983"/>
      <c r="W237" s="983"/>
      <c r="X237" s="983"/>
      <c r="Y237" s="983"/>
      <c r="Z237" s="983"/>
      <c r="AA237" s="98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2"/>
      <c r="B238" s="250"/>
      <c r="C238" s="249"/>
      <c r="D238" s="250"/>
      <c r="E238" s="249"/>
      <c r="F238" s="312"/>
      <c r="G238" s="230"/>
      <c r="H238" s="231"/>
      <c r="I238" s="231"/>
      <c r="J238" s="231"/>
      <c r="K238" s="231"/>
      <c r="L238" s="231"/>
      <c r="M238" s="231"/>
      <c r="N238" s="231"/>
      <c r="O238" s="231"/>
      <c r="P238" s="232"/>
      <c r="Q238" s="982"/>
      <c r="R238" s="983"/>
      <c r="S238" s="983"/>
      <c r="T238" s="983"/>
      <c r="U238" s="983"/>
      <c r="V238" s="983"/>
      <c r="W238" s="983"/>
      <c r="X238" s="983"/>
      <c r="Y238" s="983"/>
      <c r="Z238" s="983"/>
      <c r="AA238" s="984"/>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92"/>
      <c r="B239" s="250"/>
      <c r="C239" s="249"/>
      <c r="D239" s="250"/>
      <c r="E239" s="249"/>
      <c r="F239" s="312"/>
      <c r="G239" s="233"/>
      <c r="H239" s="158"/>
      <c r="I239" s="158"/>
      <c r="J239" s="158"/>
      <c r="K239" s="158"/>
      <c r="L239" s="158"/>
      <c r="M239" s="158"/>
      <c r="N239" s="158"/>
      <c r="O239" s="158"/>
      <c r="P239" s="234"/>
      <c r="Q239" s="985"/>
      <c r="R239" s="986"/>
      <c r="S239" s="986"/>
      <c r="T239" s="986"/>
      <c r="U239" s="986"/>
      <c r="V239" s="986"/>
      <c r="W239" s="986"/>
      <c r="X239" s="986"/>
      <c r="Y239" s="986"/>
      <c r="Z239" s="986"/>
      <c r="AA239" s="987"/>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92"/>
      <c r="B240" s="250"/>
      <c r="C240" s="249"/>
      <c r="D240" s="250"/>
      <c r="E240" s="249"/>
      <c r="F240" s="312"/>
      <c r="G240" s="270" t="s">
        <v>381</v>
      </c>
      <c r="H240" s="163"/>
      <c r="I240" s="163"/>
      <c r="J240" s="163"/>
      <c r="K240" s="163"/>
      <c r="L240" s="163"/>
      <c r="M240" s="163"/>
      <c r="N240" s="163"/>
      <c r="O240" s="163"/>
      <c r="P240" s="164"/>
      <c r="Q240" s="170" t="s">
        <v>474</v>
      </c>
      <c r="R240" s="163"/>
      <c r="S240" s="163"/>
      <c r="T240" s="163"/>
      <c r="U240" s="163"/>
      <c r="V240" s="163"/>
      <c r="W240" s="163"/>
      <c r="X240" s="163"/>
      <c r="Y240" s="163"/>
      <c r="Z240" s="163"/>
      <c r="AA240" s="163"/>
      <c r="AB240" s="285" t="s">
        <v>475</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92"/>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2"/>
      <c r="B242" s="250"/>
      <c r="C242" s="249"/>
      <c r="D242" s="250"/>
      <c r="E242" s="249"/>
      <c r="F242" s="312"/>
      <c r="G242" s="228"/>
      <c r="H242" s="155"/>
      <c r="I242" s="155"/>
      <c r="J242" s="155"/>
      <c r="K242" s="155"/>
      <c r="L242" s="155"/>
      <c r="M242" s="155"/>
      <c r="N242" s="155"/>
      <c r="O242" s="155"/>
      <c r="P242" s="229"/>
      <c r="Q242" s="979"/>
      <c r="R242" s="980"/>
      <c r="S242" s="980"/>
      <c r="T242" s="980"/>
      <c r="U242" s="980"/>
      <c r="V242" s="980"/>
      <c r="W242" s="980"/>
      <c r="X242" s="980"/>
      <c r="Y242" s="980"/>
      <c r="Z242" s="980"/>
      <c r="AA242" s="98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2"/>
      <c r="B243" s="250"/>
      <c r="C243" s="249"/>
      <c r="D243" s="250"/>
      <c r="E243" s="249"/>
      <c r="F243" s="312"/>
      <c r="G243" s="230"/>
      <c r="H243" s="231"/>
      <c r="I243" s="231"/>
      <c r="J243" s="231"/>
      <c r="K243" s="231"/>
      <c r="L243" s="231"/>
      <c r="M243" s="231"/>
      <c r="N243" s="231"/>
      <c r="O243" s="231"/>
      <c r="P243" s="232"/>
      <c r="Q243" s="982"/>
      <c r="R243" s="983"/>
      <c r="S243" s="983"/>
      <c r="T243" s="983"/>
      <c r="U243" s="983"/>
      <c r="V243" s="983"/>
      <c r="W243" s="983"/>
      <c r="X243" s="983"/>
      <c r="Y243" s="983"/>
      <c r="Z243" s="983"/>
      <c r="AA243" s="98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2"/>
      <c r="B244" s="250"/>
      <c r="C244" s="249"/>
      <c r="D244" s="250"/>
      <c r="E244" s="249"/>
      <c r="F244" s="312"/>
      <c r="G244" s="230"/>
      <c r="H244" s="231"/>
      <c r="I244" s="231"/>
      <c r="J244" s="231"/>
      <c r="K244" s="231"/>
      <c r="L244" s="231"/>
      <c r="M244" s="231"/>
      <c r="N244" s="231"/>
      <c r="O244" s="231"/>
      <c r="P244" s="232"/>
      <c r="Q244" s="982"/>
      <c r="R244" s="983"/>
      <c r="S244" s="983"/>
      <c r="T244" s="983"/>
      <c r="U244" s="983"/>
      <c r="V244" s="983"/>
      <c r="W244" s="983"/>
      <c r="X244" s="983"/>
      <c r="Y244" s="983"/>
      <c r="Z244" s="983"/>
      <c r="AA244" s="98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2"/>
      <c r="B245" s="250"/>
      <c r="C245" s="249"/>
      <c r="D245" s="250"/>
      <c r="E245" s="249"/>
      <c r="F245" s="312"/>
      <c r="G245" s="230"/>
      <c r="H245" s="231"/>
      <c r="I245" s="231"/>
      <c r="J245" s="231"/>
      <c r="K245" s="231"/>
      <c r="L245" s="231"/>
      <c r="M245" s="231"/>
      <c r="N245" s="231"/>
      <c r="O245" s="231"/>
      <c r="P245" s="232"/>
      <c r="Q245" s="982"/>
      <c r="R245" s="983"/>
      <c r="S245" s="983"/>
      <c r="T245" s="983"/>
      <c r="U245" s="983"/>
      <c r="V245" s="983"/>
      <c r="W245" s="983"/>
      <c r="X245" s="983"/>
      <c r="Y245" s="983"/>
      <c r="Z245" s="983"/>
      <c r="AA245" s="984"/>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92"/>
      <c r="B246" s="250"/>
      <c r="C246" s="249"/>
      <c r="D246" s="250"/>
      <c r="E246" s="313"/>
      <c r="F246" s="314"/>
      <c r="G246" s="233"/>
      <c r="H246" s="158"/>
      <c r="I246" s="158"/>
      <c r="J246" s="158"/>
      <c r="K246" s="158"/>
      <c r="L246" s="158"/>
      <c r="M246" s="158"/>
      <c r="N246" s="158"/>
      <c r="O246" s="158"/>
      <c r="P246" s="234"/>
      <c r="Q246" s="985"/>
      <c r="R246" s="986"/>
      <c r="S246" s="986"/>
      <c r="T246" s="986"/>
      <c r="U246" s="986"/>
      <c r="V246" s="986"/>
      <c r="W246" s="986"/>
      <c r="X246" s="986"/>
      <c r="Y246" s="986"/>
      <c r="Z246" s="986"/>
      <c r="AA246" s="987"/>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92"/>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92"/>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92"/>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2"/>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92"/>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6"/>
      <c r="AD254" s="216"/>
      <c r="AE254" s="264"/>
      <c r="AF254" s="98"/>
      <c r="AG254" s="98"/>
      <c r="AH254" s="98"/>
      <c r="AI254" s="264"/>
      <c r="AJ254" s="98"/>
      <c r="AK254" s="98"/>
      <c r="AL254" s="98"/>
      <c r="AM254" s="264"/>
      <c r="AN254" s="98"/>
      <c r="AO254" s="98"/>
      <c r="AP254" s="98"/>
      <c r="AQ254" s="264"/>
      <c r="AR254" s="98"/>
      <c r="AS254" s="98"/>
      <c r="AT254" s="98"/>
      <c r="AU254" s="264"/>
      <c r="AV254" s="98"/>
      <c r="AW254" s="98"/>
      <c r="AX254" s="217"/>
    </row>
    <row r="255" spans="1:50" ht="39.75" hidden="1" customHeight="1" x14ac:dyDescent="0.15">
      <c r="A255" s="992"/>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1"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17"/>
    </row>
    <row r="256" spans="1:50" ht="18.75" hidden="1" customHeight="1" x14ac:dyDescent="0.15">
      <c r="A256" s="99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2"/>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92"/>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6"/>
      <c r="AD258" s="216"/>
      <c r="AE258" s="264"/>
      <c r="AF258" s="98"/>
      <c r="AG258" s="98"/>
      <c r="AH258" s="98"/>
      <c r="AI258" s="264"/>
      <c r="AJ258" s="98"/>
      <c r="AK258" s="98"/>
      <c r="AL258" s="98"/>
      <c r="AM258" s="264"/>
      <c r="AN258" s="98"/>
      <c r="AO258" s="98"/>
      <c r="AP258" s="98"/>
      <c r="AQ258" s="264"/>
      <c r="AR258" s="98"/>
      <c r="AS258" s="98"/>
      <c r="AT258" s="98"/>
      <c r="AU258" s="264"/>
      <c r="AV258" s="98"/>
      <c r="AW258" s="98"/>
      <c r="AX258" s="217"/>
    </row>
    <row r="259" spans="1:50" ht="39.75" hidden="1" customHeight="1" x14ac:dyDescent="0.15">
      <c r="A259" s="992"/>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1"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17"/>
    </row>
    <row r="260" spans="1:50" ht="18.75" hidden="1" customHeight="1" x14ac:dyDescent="0.15">
      <c r="A260" s="99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2"/>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92"/>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6"/>
      <c r="AD262" s="216"/>
      <c r="AE262" s="264"/>
      <c r="AF262" s="98"/>
      <c r="AG262" s="98"/>
      <c r="AH262" s="98"/>
      <c r="AI262" s="264"/>
      <c r="AJ262" s="98"/>
      <c r="AK262" s="98"/>
      <c r="AL262" s="98"/>
      <c r="AM262" s="264"/>
      <c r="AN262" s="98"/>
      <c r="AO262" s="98"/>
      <c r="AP262" s="98"/>
      <c r="AQ262" s="264"/>
      <c r="AR262" s="98"/>
      <c r="AS262" s="98"/>
      <c r="AT262" s="98"/>
      <c r="AU262" s="264"/>
      <c r="AV262" s="98"/>
      <c r="AW262" s="98"/>
      <c r="AX262" s="217"/>
    </row>
    <row r="263" spans="1:50" ht="39.75" hidden="1" customHeight="1" x14ac:dyDescent="0.15">
      <c r="A263" s="992"/>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1"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17"/>
    </row>
    <row r="264" spans="1:50" ht="18.75" hidden="1" customHeight="1" x14ac:dyDescent="0.15">
      <c r="A264" s="992"/>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470</v>
      </c>
      <c r="AN264" s="175"/>
      <c r="AO264" s="175"/>
      <c r="AP264" s="170"/>
      <c r="AQ264" s="170" t="s">
        <v>355</v>
      </c>
      <c r="AR264" s="163"/>
      <c r="AS264" s="163"/>
      <c r="AT264" s="164"/>
      <c r="AU264" s="128" t="s">
        <v>380</v>
      </c>
      <c r="AV264" s="128"/>
      <c r="AW264" s="128"/>
      <c r="AX264" s="129"/>
    </row>
    <row r="265" spans="1:50" ht="18.75" hidden="1" customHeight="1" x14ac:dyDescent="0.15">
      <c r="A265" s="992"/>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92"/>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6"/>
      <c r="AD266" s="216"/>
      <c r="AE266" s="264"/>
      <c r="AF266" s="98"/>
      <c r="AG266" s="98"/>
      <c r="AH266" s="98"/>
      <c r="AI266" s="264"/>
      <c r="AJ266" s="98"/>
      <c r="AK266" s="98"/>
      <c r="AL266" s="98"/>
      <c r="AM266" s="264"/>
      <c r="AN266" s="98"/>
      <c r="AO266" s="98"/>
      <c r="AP266" s="98"/>
      <c r="AQ266" s="264"/>
      <c r="AR266" s="98"/>
      <c r="AS266" s="98"/>
      <c r="AT266" s="98"/>
      <c r="AU266" s="264"/>
      <c r="AV266" s="98"/>
      <c r="AW266" s="98"/>
      <c r="AX266" s="217"/>
    </row>
    <row r="267" spans="1:50" ht="39.75" hidden="1" customHeight="1" x14ac:dyDescent="0.15">
      <c r="A267" s="992"/>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1"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17"/>
    </row>
    <row r="268" spans="1:50" ht="18.75" hidden="1" customHeight="1" x14ac:dyDescent="0.15">
      <c r="A268" s="99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2"/>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92"/>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6"/>
      <c r="AD270" s="216"/>
      <c r="AE270" s="264"/>
      <c r="AF270" s="98"/>
      <c r="AG270" s="98"/>
      <c r="AH270" s="98"/>
      <c r="AI270" s="264"/>
      <c r="AJ270" s="98"/>
      <c r="AK270" s="98"/>
      <c r="AL270" s="98"/>
      <c r="AM270" s="264"/>
      <c r="AN270" s="98"/>
      <c r="AO270" s="98"/>
      <c r="AP270" s="98"/>
      <c r="AQ270" s="264"/>
      <c r="AR270" s="98"/>
      <c r="AS270" s="98"/>
      <c r="AT270" s="98"/>
      <c r="AU270" s="264"/>
      <c r="AV270" s="98"/>
      <c r="AW270" s="98"/>
      <c r="AX270" s="217"/>
    </row>
    <row r="271" spans="1:50" ht="39.75" hidden="1" customHeight="1" x14ac:dyDescent="0.15">
      <c r="A271" s="992"/>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1"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17"/>
    </row>
    <row r="272" spans="1:50" ht="22.5" hidden="1" customHeight="1" x14ac:dyDescent="0.15">
      <c r="A272" s="992"/>
      <c r="B272" s="250"/>
      <c r="C272" s="249"/>
      <c r="D272" s="250"/>
      <c r="E272" s="249"/>
      <c r="F272" s="312"/>
      <c r="G272" s="270" t="s">
        <v>381</v>
      </c>
      <c r="H272" s="163"/>
      <c r="I272" s="163"/>
      <c r="J272" s="163"/>
      <c r="K272" s="163"/>
      <c r="L272" s="163"/>
      <c r="M272" s="163"/>
      <c r="N272" s="163"/>
      <c r="O272" s="163"/>
      <c r="P272" s="164"/>
      <c r="Q272" s="170" t="s">
        <v>474</v>
      </c>
      <c r="R272" s="163"/>
      <c r="S272" s="163"/>
      <c r="T272" s="163"/>
      <c r="U272" s="163"/>
      <c r="V272" s="163"/>
      <c r="W272" s="163"/>
      <c r="X272" s="163"/>
      <c r="Y272" s="163"/>
      <c r="Z272" s="163"/>
      <c r="AA272" s="163"/>
      <c r="AB272" s="285" t="s">
        <v>475</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6"/>
    </row>
    <row r="273" spans="1:50" ht="22.5" hidden="1" customHeight="1" x14ac:dyDescent="0.15">
      <c r="A273" s="992"/>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92"/>
      <c r="B274" s="250"/>
      <c r="C274" s="249"/>
      <c r="D274" s="250"/>
      <c r="E274" s="249"/>
      <c r="F274" s="312"/>
      <c r="G274" s="228"/>
      <c r="H274" s="155"/>
      <c r="I274" s="155"/>
      <c r="J274" s="155"/>
      <c r="K274" s="155"/>
      <c r="L274" s="155"/>
      <c r="M274" s="155"/>
      <c r="N274" s="155"/>
      <c r="O274" s="155"/>
      <c r="P274" s="229"/>
      <c r="Q274" s="979"/>
      <c r="R274" s="980"/>
      <c r="S274" s="980"/>
      <c r="T274" s="980"/>
      <c r="U274" s="980"/>
      <c r="V274" s="980"/>
      <c r="W274" s="980"/>
      <c r="X274" s="980"/>
      <c r="Y274" s="980"/>
      <c r="Z274" s="980"/>
      <c r="AA274" s="98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2"/>
      <c r="B275" s="250"/>
      <c r="C275" s="249"/>
      <c r="D275" s="250"/>
      <c r="E275" s="249"/>
      <c r="F275" s="312"/>
      <c r="G275" s="230"/>
      <c r="H275" s="231"/>
      <c r="I275" s="231"/>
      <c r="J275" s="231"/>
      <c r="K275" s="231"/>
      <c r="L275" s="231"/>
      <c r="M275" s="231"/>
      <c r="N275" s="231"/>
      <c r="O275" s="231"/>
      <c r="P275" s="232"/>
      <c r="Q275" s="982"/>
      <c r="R275" s="983"/>
      <c r="S275" s="983"/>
      <c r="T275" s="983"/>
      <c r="U275" s="983"/>
      <c r="V275" s="983"/>
      <c r="W275" s="983"/>
      <c r="X275" s="983"/>
      <c r="Y275" s="983"/>
      <c r="Z275" s="983"/>
      <c r="AA275" s="98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2"/>
      <c r="B276" s="250"/>
      <c r="C276" s="249"/>
      <c r="D276" s="250"/>
      <c r="E276" s="249"/>
      <c r="F276" s="312"/>
      <c r="G276" s="230"/>
      <c r="H276" s="231"/>
      <c r="I276" s="231"/>
      <c r="J276" s="231"/>
      <c r="K276" s="231"/>
      <c r="L276" s="231"/>
      <c r="M276" s="231"/>
      <c r="N276" s="231"/>
      <c r="O276" s="231"/>
      <c r="P276" s="232"/>
      <c r="Q276" s="982"/>
      <c r="R276" s="983"/>
      <c r="S276" s="983"/>
      <c r="T276" s="983"/>
      <c r="U276" s="983"/>
      <c r="V276" s="983"/>
      <c r="W276" s="983"/>
      <c r="X276" s="983"/>
      <c r="Y276" s="983"/>
      <c r="Z276" s="983"/>
      <c r="AA276" s="98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2"/>
      <c r="B277" s="250"/>
      <c r="C277" s="249"/>
      <c r="D277" s="250"/>
      <c r="E277" s="249"/>
      <c r="F277" s="312"/>
      <c r="G277" s="230"/>
      <c r="H277" s="231"/>
      <c r="I277" s="231"/>
      <c r="J277" s="231"/>
      <c r="K277" s="231"/>
      <c r="L277" s="231"/>
      <c r="M277" s="231"/>
      <c r="N277" s="231"/>
      <c r="O277" s="231"/>
      <c r="P277" s="232"/>
      <c r="Q277" s="982"/>
      <c r="R277" s="983"/>
      <c r="S277" s="983"/>
      <c r="T277" s="983"/>
      <c r="U277" s="983"/>
      <c r="V277" s="983"/>
      <c r="W277" s="983"/>
      <c r="X277" s="983"/>
      <c r="Y277" s="983"/>
      <c r="Z277" s="983"/>
      <c r="AA277" s="984"/>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92"/>
      <c r="B278" s="250"/>
      <c r="C278" s="249"/>
      <c r="D278" s="250"/>
      <c r="E278" s="249"/>
      <c r="F278" s="312"/>
      <c r="G278" s="233"/>
      <c r="H278" s="158"/>
      <c r="I278" s="158"/>
      <c r="J278" s="158"/>
      <c r="K278" s="158"/>
      <c r="L278" s="158"/>
      <c r="M278" s="158"/>
      <c r="N278" s="158"/>
      <c r="O278" s="158"/>
      <c r="P278" s="234"/>
      <c r="Q278" s="985"/>
      <c r="R278" s="986"/>
      <c r="S278" s="986"/>
      <c r="T278" s="986"/>
      <c r="U278" s="986"/>
      <c r="V278" s="986"/>
      <c r="W278" s="986"/>
      <c r="X278" s="986"/>
      <c r="Y278" s="986"/>
      <c r="Z278" s="986"/>
      <c r="AA278" s="987"/>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92"/>
      <c r="B279" s="250"/>
      <c r="C279" s="249"/>
      <c r="D279" s="250"/>
      <c r="E279" s="249"/>
      <c r="F279" s="312"/>
      <c r="G279" s="270" t="s">
        <v>381</v>
      </c>
      <c r="H279" s="163"/>
      <c r="I279" s="163"/>
      <c r="J279" s="163"/>
      <c r="K279" s="163"/>
      <c r="L279" s="163"/>
      <c r="M279" s="163"/>
      <c r="N279" s="163"/>
      <c r="O279" s="163"/>
      <c r="P279" s="164"/>
      <c r="Q279" s="170" t="s">
        <v>474</v>
      </c>
      <c r="R279" s="163"/>
      <c r="S279" s="163"/>
      <c r="T279" s="163"/>
      <c r="U279" s="163"/>
      <c r="V279" s="163"/>
      <c r="W279" s="163"/>
      <c r="X279" s="163"/>
      <c r="Y279" s="163"/>
      <c r="Z279" s="163"/>
      <c r="AA279" s="163"/>
      <c r="AB279" s="285" t="s">
        <v>475</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92"/>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2"/>
      <c r="B281" s="250"/>
      <c r="C281" s="249"/>
      <c r="D281" s="250"/>
      <c r="E281" s="249"/>
      <c r="F281" s="312"/>
      <c r="G281" s="228"/>
      <c r="H281" s="155"/>
      <c r="I281" s="155"/>
      <c r="J281" s="155"/>
      <c r="K281" s="155"/>
      <c r="L281" s="155"/>
      <c r="M281" s="155"/>
      <c r="N281" s="155"/>
      <c r="O281" s="155"/>
      <c r="P281" s="229"/>
      <c r="Q281" s="979"/>
      <c r="R281" s="980"/>
      <c r="S281" s="980"/>
      <c r="T281" s="980"/>
      <c r="U281" s="980"/>
      <c r="V281" s="980"/>
      <c r="W281" s="980"/>
      <c r="X281" s="980"/>
      <c r="Y281" s="980"/>
      <c r="Z281" s="980"/>
      <c r="AA281" s="98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2"/>
      <c r="B282" s="250"/>
      <c r="C282" s="249"/>
      <c r="D282" s="250"/>
      <c r="E282" s="249"/>
      <c r="F282" s="312"/>
      <c r="G282" s="230"/>
      <c r="H282" s="231"/>
      <c r="I282" s="231"/>
      <c r="J282" s="231"/>
      <c r="K282" s="231"/>
      <c r="L282" s="231"/>
      <c r="M282" s="231"/>
      <c r="N282" s="231"/>
      <c r="O282" s="231"/>
      <c r="P282" s="232"/>
      <c r="Q282" s="982"/>
      <c r="R282" s="983"/>
      <c r="S282" s="983"/>
      <c r="T282" s="983"/>
      <c r="U282" s="983"/>
      <c r="V282" s="983"/>
      <c r="W282" s="983"/>
      <c r="X282" s="983"/>
      <c r="Y282" s="983"/>
      <c r="Z282" s="983"/>
      <c r="AA282" s="98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2"/>
      <c r="B283" s="250"/>
      <c r="C283" s="249"/>
      <c r="D283" s="250"/>
      <c r="E283" s="249"/>
      <c r="F283" s="312"/>
      <c r="G283" s="230"/>
      <c r="H283" s="231"/>
      <c r="I283" s="231"/>
      <c r="J283" s="231"/>
      <c r="K283" s="231"/>
      <c r="L283" s="231"/>
      <c r="M283" s="231"/>
      <c r="N283" s="231"/>
      <c r="O283" s="231"/>
      <c r="P283" s="232"/>
      <c r="Q283" s="982"/>
      <c r="R283" s="983"/>
      <c r="S283" s="983"/>
      <c r="T283" s="983"/>
      <c r="U283" s="983"/>
      <c r="V283" s="983"/>
      <c r="W283" s="983"/>
      <c r="X283" s="983"/>
      <c r="Y283" s="983"/>
      <c r="Z283" s="983"/>
      <c r="AA283" s="98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2"/>
      <c r="B284" s="250"/>
      <c r="C284" s="249"/>
      <c r="D284" s="250"/>
      <c r="E284" s="249"/>
      <c r="F284" s="312"/>
      <c r="G284" s="230"/>
      <c r="H284" s="231"/>
      <c r="I284" s="231"/>
      <c r="J284" s="231"/>
      <c r="K284" s="231"/>
      <c r="L284" s="231"/>
      <c r="M284" s="231"/>
      <c r="N284" s="231"/>
      <c r="O284" s="231"/>
      <c r="P284" s="232"/>
      <c r="Q284" s="982"/>
      <c r="R284" s="983"/>
      <c r="S284" s="983"/>
      <c r="T284" s="983"/>
      <c r="U284" s="983"/>
      <c r="V284" s="983"/>
      <c r="W284" s="983"/>
      <c r="X284" s="983"/>
      <c r="Y284" s="983"/>
      <c r="Z284" s="983"/>
      <c r="AA284" s="984"/>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92"/>
      <c r="B285" s="250"/>
      <c r="C285" s="249"/>
      <c r="D285" s="250"/>
      <c r="E285" s="249"/>
      <c r="F285" s="312"/>
      <c r="G285" s="233"/>
      <c r="H285" s="158"/>
      <c r="I285" s="158"/>
      <c r="J285" s="158"/>
      <c r="K285" s="158"/>
      <c r="L285" s="158"/>
      <c r="M285" s="158"/>
      <c r="N285" s="158"/>
      <c r="O285" s="158"/>
      <c r="P285" s="234"/>
      <c r="Q285" s="985"/>
      <c r="R285" s="986"/>
      <c r="S285" s="986"/>
      <c r="T285" s="986"/>
      <c r="U285" s="986"/>
      <c r="V285" s="986"/>
      <c r="W285" s="986"/>
      <c r="X285" s="986"/>
      <c r="Y285" s="986"/>
      <c r="Z285" s="986"/>
      <c r="AA285" s="987"/>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92"/>
      <c r="B286" s="250"/>
      <c r="C286" s="249"/>
      <c r="D286" s="250"/>
      <c r="E286" s="249"/>
      <c r="F286" s="312"/>
      <c r="G286" s="270" t="s">
        <v>381</v>
      </c>
      <c r="H286" s="163"/>
      <c r="I286" s="163"/>
      <c r="J286" s="163"/>
      <c r="K286" s="163"/>
      <c r="L286" s="163"/>
      <c r="M286" s="163"/>
      <c r="N286" s="163"/>
      <c r="O286" s="163"/>
      <c r="P286" s="164"/>
      <c r="Q286" s="170" t="s">
        <v>474</v>
      </c>
      <c r="R286" s="163"/>
      <c r="S286" s="163"/>
      <c r="T286" s="163"/>
      <c r="U286" s="163"/>
      <c r="V286" s="163"/>
      <c r="W286" s="163"/>
      <c r="X286" s="163"/>
      <c r="Y286" s="163"/>
      <c r="Z286" s="163"/>
      <c r="AA286" s="163"/>
      <c r="AB286" s="285" t="s">
        <v>475</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92"/>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2"/>
      <c r="B288" s="250"/>
      <c r="C288" s="249"/>
      <c r="D288" s="250"/>
      <c r="E288" s="249"/>
      <c r="F288" s="312"/>
      <c r="G288" s="228"/>
      <c r="H288" s="155"/>
      <c r="I288" s="155"/>
      <c r="J288" s="155"/>
      <c r="K288" s="155"/>
      <c r="L288" s="155"/>
      <c r="M288" s="155"/>
      <c r="N288" s="155"/>
      <c r="O288" s="155"/>
      <c r="P288" s="229"/>
      <c r="Q288" s="979"/>
      <c r="R288" s="980"/>
      <c r="S288" s="980"/>
      <c r="T288" s="980"/>
      <c r="U288" s="980"/>
      <c r="V288" s="980"/>
      <c r="W288" s="980"/>
      <c r="X288" s="980"/>
      <c r="Y288" s="980"/>
      <c r="Z288" s="980"/>
      <c r="AA288" s="98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2"/>
      <c r="B289" s="250"/>
      <c r="C289" s="249"/>
      <c r="D289" s="250"/>
      <c r="E289" s="249"/>
      <c r="F289" s="312"/>
      <c r="G289" s="230"/>
      <c r="H289" s="231"/>
      <c r="I289" s="231"/>
      <c r="J289" s="231"/>
      <c r="K289" s="231"/>
      <c r="L289" s="231"/>
      <c r="M289" s="231"/>
      <c r="N289" s="231"/>
      <c r="O289" s="231"/>
      <c r="P289" s="232"/>
      <c r="Q289" s="982"/>
      <c r="R289" s="983"/>
      <c r="S289" s="983"/>
      <c r="T289" s="983"/>
      <c r="U289" s="983"/>
      <c r="V289" s="983"/>
      <c r="W289" s="983"/>
      <c r="X289" s="983"/>
      <c r="Y289" s="983"/>
      <c r="Z289" s="983"/>
      <c r="AA289" s="98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2"/>
      <c r="B290" s="250"/>
      <c r="C290" s="249"/>
      <c r="D290" s="250"/>
      <c r="E290" s="249"/>
      <c r="F290" s="312"/>
      <c r="G290" s="230"/>
      <c r="H290" s="231"/>
      <c r="I290" s="231"/>
      <c r="J290" s="231"/>
      <c r="K290" s="231"/>
      <c r="L290" s="231"/>
      <c r="M290" s="231"/>
      <c r="N290" s="231"/>
      <c r="O290" s="231"/>
      <c r="P290" s="232"/>
      <c r="Q290" s="982"/>
      <c r="R290" s="983"/>
      <c r="S290" s="983"/>
      <c r="T290" s="983"/>
      <c r="U290" s="983"/>
      <c r="V290" s="983"/>
      <c r="W290" s="983"/>
      <c r="X290" s="983"/>
      <c r="Y290" s="983"/>
      <c r="Z290" s="983"/>
      <c r="AA290" s="98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2"/>
      <c r="B291" s="250"/>
      <c r="C291" s="249"/>
      <c r="D291" s="250"/>
      <c r="E291" s="249"/>
      <c r="F291" s="312"/>
      <c r="G291" s="230"/>
      <c r="H291" s="231"/>
      <c r="I291" s="231"/>
      <c r="J291" s="231"/>
      <c r="K291" s="231"/>
      <c r="L291" s="231"/>
      <c r="M291" s="231"/>
      <c r="N291" s="231"/>
      <c r="O291" s="231"/>
      <c r="P291" s="232"/>
      <c r="Q291" s="982"/>
      <c r="R291" s="983"/>
      <c r="S291" s="983"/>
      <c r="T291" s="983"/>
      <c r="U291" s="983"/>
      <c r="V291" s="983"/>
      <c r="W291" s="983"/>
      <c r="X291" s="983"/>
      <c r="Y291" s="983"/>
      <c r="Z291" s="983"/>
      <c r="AA291" s="984"/>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92"/>
      <c r="B292" s="250"/>
      <c r="C292" s="249"/>
      <c r="D292" s="250"/>
      <c r="E292" s="249"/>
      <c r="F292" s="312"/>
      <c r="G292" s="233"/>
      <c r="H292" s="158"/>
      <c r="I292" s="158"/>
      <c r="J292" s="158"/>
      <c r="K292" s="158"/>
      <c r="L292" s="158"/>
      <c r="M292" s="158"/>
      <c r="N292" s="158"/>
      <c r="O292" s="158"/>
      <c r="P292" s="234"/>
      <c r="Q292" s="985"/>
      <c r="R292" s="986"/>
      <c r="S292" s="986"/>
      <c r="T292" s="986"/>
      <c r="U292" s="986"/>
      <c r="V292" s="986"/>
      <c r="W292" s="986"/>
      <c r="X292" s="986"/>
      <c r="Y292" s="986"/>
      <c r="Z292" s="986"/>
      <c r="AA292" s="987"/>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92"/>
      <c r="B293" s="250"/>
      <c r="C293" s="249"/>
      <c r="D293" s="250"/>
      <c r="E293" s="249"/>
      <c r="F293" s="312"/>
      <c r="G293" s="270" t="s">
        <v>381</v>
      </c>
      <c r="H293" s="163"/>
      <c r="I293" s="163"/>
      <c r="J293" s="163"/>
      <c r="K293" s="163"/>
      <c r="L293" s="163"/>
      <c r="M293" s="163"/>
      <c r="N293" s="163"/>
      <c r="O293" s="163"/>
      <c r="P293" s="164"/>
      <c r="Q293" s="170" t="s">
        <v>474</v>
      </c>
      <c r="R293" s="163"/>
      <c r="S293" s="163"/>
      <c r="T293" s="163"/>
      <c r="U293" s="163"/>
      <c r="V293" s="163"/>
      <c r="W293" s="163"/>
      <c r="X293" s="163"/>
      <c r="Y293" s="163"/>
      <c r="Z293" s="163"/>
      <c r="AA293" s="163"/>
      <c r="AB293" s="285" t="s">
        <v>475</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92"/>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2"/>
      <c r="B295" s="250"/>
      <c r="C295" s="249"/>
      <c r="D295" s="250"/>
      <c r="E295" s="249"/>
      <c r="F295" s="312"/>
      <c r="G295" s="228"/>
      <c r="H295" s="155"/>
      <c r="I295" s="155"/>
      <c r="J295" s="155"/>
      <c r="K295" s="155"/>
      <c r="L295" s="155"/>
      <c r="M295" s="155"/>
      <c r="N295" s="155"/>
      <c r="O295" s="155"/>
      <c r="P295" s="229"/>
      <c r="Q295" s="979"/>
      <c r="R295" s="980"/>
      <c r="S295" s="980"/>
      <c r="T295" s="980"/>
      <c r="U295" s="980"/>
      <c r="V295" s="980"/>
      <c r="W295" s="980"/>
      <c r="X295" s="980"/>
      <c r="Y295" s="980"/>
      <c r="Z295" s="980"/>
      <c r="AA295" s="98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2"/>
      <c r="B296" s="250"/>
      <c r="C296" s="249"/>
      <c r="D296" s="250"/>
      <c r="E296" s="249"/>
      <c r="F296" s="312"/>
      <c r="G296" s="230"/>
      <c r="H296" s="231"/>
      <c r="I296" s="231"/>
      <c r="J296" s="231"/>
      <c r="K296" s="231"/>
      <c r="L296" s="231"/>
      <c r="M296" s="231"/>
      <c r="N296" s="231"/>
      <c r="O296" s="231"/>
      <c r="P296" s="232"/>
      <c r="Q296" s="982"/>
      <c r="R296" s="983"/>
      <c r="S296" s="983"/>
      <c r="T296" s="983"/>
      <c r="U296" s="983"/>
      <c r="V296" s="983"/>
      <c r="W296" s="983"/>
      <c r="X296" s="983"/>
      <c r="Y296" s="983"/>
      <c r="Z296" s="983"/>
      <c r="AA296" s="98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2"/>
      <c r="B297" s="250"/>
      <c r="C297" s="249"/>
      <c r="D297" s="250"/>
      <c r="E297" s="249"/>
      <c r="F297" s="312"/>
      <c r="G297" s="230"/>
      <c r="H297" s="231"/>
      <c r="I297" s="231"/>
      <c r="J297" s="231"/>
      <c r="K297" s="231"/>
      <c r="L297" s="231"/>
      <c r="M297" s="231"/>
      <c r="N297" s="231"/>
      <c r="O297" s="231"/>
      <c r="P297" s="232"/>
      <c r="Q297" s="982"/>
      <c r="R297" s="983"/>
      <c r="S297" s="983"/>
      <c r="T297" s="983"/>
      <c r="U297" s="983"/>
      <c r="V297" s="983"/>
      <c r="W297" s="983"/>
      <c r="X297" s="983"/>
      <c r="Y297" s="983"/>
      <c r="Z297" s="983"/>
      <c r="AA297" s="98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2"/>
      <c r="B298" s="250"/>
      <c r="C298" s="249"/>
      <c r="D298" s="250"/>
      <c r="E298" s="249"/>
      <c r="F298" s="312"/>
      <c r="G298" s="230"/>
      <c r="H298" s="231"/>
      <c r="I298" s="231"/>
      <c r="J298" s="231"/>
      <c r="K298" s="231"/>
      <c r="L298" s="231"/>
      <c r="M298" s="231"/>
      <c r="N298" s="231"/>
      <c r="O298" s="231"/>
      <c r="P298" s="232"/>
      <c r="Q298" s="982"/>
      <c r="R298" s="983"/>
      <c r="S298" s="983"/>
      <c r="T298" s="983"/>
      <c r="U298" s="983"/>
      <c r="V298" s="983"/>
      <c r="W298" s="983"/>
      <c r="X298" s="983"/>
      <c r="Y298" s="983"/>
      <c r="Z298" s="983"/>
      <c r="AA298" s="984"/>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92"/>
      <c r="B299" s="250"/>
      <c r="C299" s="249"/>
      <c r="D299" s="250"/>
      <c r="E299" s="249"/>
      <c r="F299" s="312"/>
      <c r="G299" s="233"/>
      <c r="H299" s="158"/>
      <c r="I299" s="158"/>
      <c r="J299" s="158"/>
      <c r="K299" s="158"/>
      <c r="L299" s="158"/>
      <c r="M299" s="158"/>
      <c r="N299" s="158"/>
      <c r="O299" s="158"/>
      <c r="P299" s="234"/>
      <c r="Q299" s="985"/>
      <c r="R299" s="986"/>
      <c r="S299" s="986"/>
      <c r="T299" s="986"/>
      <c r="U299" s="986"/>
      <c r="V299" s="986"/>
      <c r="W299" s="986"/>
      <c r="X299" s="986"/>
      <c r="Y299" s="986"/>
      <c r="Z299" s="986"/>
      <c r="AA299" s="987"/>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92"/>
      <c r="B300" s="250"/>
      <c r="C300" s="249"/>
      <c r="D300" s="250"/>
      <c r="E300" s="249"/>
      <c r="F300" s="312"/>
      <c r="G300" s="270" t="s">
        <v>381</v>
      </c>
      <c r="H300" s="163"/>
      <c r="I300" s="163"/>
      <c r="J300" s="163"/>
      <c r="K300" s="163"/>
      <c r="L300" s="163"/>
      <c r="M300" s="163"/>
      <c r="N300" s="163"/>
      <c r="O300" s="163"/>
      <c r="P300" s="164"/>
      <c r="Q300" s="170" t="s">
        <v>474</v>
      </c>
      <c r="R300" s="163"/>
      <c r="S300" s="163"/>
      <c r="T300" s="163"/>
      <c r="U300" s="163"/>
      <c r="V300" s="163"/>
      <c r="W300" s="163"/>
      <c r="X300" s="163"/>
      <c r="Y300" s="163"/>
      <c r="Z300" s="163"/>
      <c r="AA300" s="163"/>
      <c r="AB300" s="285" t="s">
        <v>475</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92"/>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2"/>
      <c r="B302" s="250"/>
      <c r="C302" s="249"/>
      <c r="D302" s="250"/>
      <c r="E302" s="249"/>
      <c r="F302" s="312"/>
      <c r="G302" s="228"/>
      <c r="H302" s="155"/>
      <c r="I302" s="155"/>
      <c r="J302" s="155"/>
      <c r="K302" s="155"/>
      <c r="L302" s="155"/>
      <c r="M302" s="155"/>
      <c r="N302" s="155"/>
      <c r="O302" s="155"/>
      <c r="P302" s="229"/>
      <c r="Q302" s="979"/>
      <c r="R302" s="980"/>
      <c r="S302" s="980"/>
      <c r="T302" s="980"/>
      <c r="U302" s="980"/>
      <c r="V302" s="980"/>
      <c r="W302" s="980"/>
      <c r="X302" s="980"/>
      <c r="Y302" s="980"/>
      <c r="Z302" s="980"/>
      <c r="AA302" s="98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2"/>
      <c r="B303" s="250"/>
      <c r="C303" s="249"/>
      <c r="D303" s="250"/>
      <c r="E303" s="249"/>
      <c r="F303" s="312"/>
      <c r="G303" s="230"/>
      <c r="H303" s="231"/>
      <c r="I303" s="231"/>
      <c r="J303" s="231"/>
      <c r="K303" s="231"/>
      <c r="L303" s="231"/>
      <c r="M303" s="231"/>
      <c r="N303" s="231"/>
      <c r="O303" s="231"/>
      <c r="P303" s="232"/>
      <c r="Q303" s="982"/>
      <c r="R303" s="983"/>
      <c r="S303" s="983"/>
      <c r="T303" s="983"/>
      <c r="U303" s="983"/>
      <c r="V303" s="983"/>
      <c r="W303" s="983"/>
      <c r="X303" s="983"/>
      <c r="Y303" s="983"/>
      <c r="Z303" s="983"/>
      <c r="AA303" s="98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2"/>
      <c r="B304" s="250"/>
      <c r="C304" s="249"/>
      <c r="D304" s="250"/>
      <c r="E304" s="249"/>
      <c r="F304" s="312"/>
      <c r="G304" s="230"/>
      <c r="H304" s="231"/>
      <c r="I304" s="231"/>
      <c r="J304" s="231"/>
      <c r="K304" s="231"/>
      <c r="L304" s="231"/>
      <c r="M304" s="231"/>
      <c r="N304" s="231"/>
      <c r="O304" s="231"/>
      <c r="P304" s="232"/>
      <c r="Q304" s="982"/>
      <c r="R304" s="983"/>
      <c r="S304" s="983"/>
      <c r="T304" s="983"/>
      <c r="U304" s="983"/>
      <c r="V304" s="983"/>
      <c r="W304" s="983"/>
      <c r="X304" s="983"/>
      <c r="Y304" s="983"/>
      <c r="Z304" s="983"/>
      <c r="AA304" s="98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2"/>
      <c r="B305" s="250"/>
      <c r="C305" s="249"/>
      <c r="D305" s="250"/>
      <c r="E305" s="249"/>
      <c r="F305" s="312"/>
      <c r="G305" s="230"/>
      <c r="H305" s="231"/>
      <c r="I305" s="231"/>
      <c r="J305" s="231"/>
      <c r="K305" s="231"/>
      <c r="L305" s="231"/>
      <c r="M305" s="231"/>
      <c r="N305" s="231"/>
      <c r="O305" s="231"/>
      <c r="P305" s="232"/>
      <c r="Q305" s="982"/>
      <c r="R305" s="983"/>
      <c r="S305" s="983"/>
      <c r="T305" s="983"/>
      <c r="U305" s="983"/>
      <c r="V305" s="983"/>
      <c r="W305" s="983"/>
      <c r="X305" s="983"/>
      <c r="Y305" s="983"/>
      <c r="Z305" s="983"/>
      <c r="AA305" s="984"/>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92"/>
      <c r="B306" s="250"/>
      <c r="C306" s="249"/>
      <c r="D306" s="250"/>
      <c r="E306" s="313"/>
      <c r="F306" s="314"/>
      <c r="G306" s="233"/>
      <c r="H306" s="158"/>
      <c r="I306" s="158"/>
      <c r="J306" s="158"/>
      <c r="K306" s="158"/>
      <c r="L306" s="158"/>
      <c r="M306" s="158"/>
      <c r="N306" s="158"/>
      <c r="O306" s="158"/>
      <c r="P306" s="234"/>
      <c r="Q306" s="985"/>
      <c r="R306" s="986"/>
      <c r="S306" s="986"/>
      <c r="T306" s="986"/>
      <c r="U306" s="986"/>
      <c r="V306" s="986"/>
      <c r="W306" s="986"/>
      <c r="X306" s="986"/>
      <c r="Y306" s="986"/>
      <c r="Z306" s="986"/>
      <c r="AA306" s="987"/>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92"/>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92"/>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9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2"/>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92"/>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6"/>
      <c r="AD314" s="216"/>
      <c r="AE314" s="264"/>
      <c r="AF314" s="98"/>
      <c r="AG314" s="98"/>
      <c r="AH314" s="98"/>
      <c r="AI314" s="264"/>
      <c r="AJ314" s="98"/>
      <c r="AK314" s="98"/>
      <c r="AL314" s="98"/>
      <c r="AM314" s="264"/>
      <c r="AN314" s="98"/>
      <c r="AO314" s="98"/>
      <c r="AP314" s="98"/>
      <c r="AQ314" s="264"/>
      <c r="AR314" s="98"/>
      <c r="AS314" s="98"/>
      <c r="AT314" s="98"/>
      <c r="AU314" s="264"/>
      <c r="AV314" s="98"/>
      <c r="AW314" s="98"/>
      <c r="AX314" s="217"/>
    </row>
    <row r="315" spans="1:50" ht="39.75" hidden="1" customHeight="1" x14ac:dyDescent="0.15">
      <c r="A315" s="992"/>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1"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17"/>
    </row>
    <row r="316" spans="1:50" ht="18.75" hidden="1" customHeight="1" x14ac:dyDescent="0.15">
      <c r="A316" s="99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2"/>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92"/>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6"/>
      <c r="AD318" s="216"/>
      <c r="AE318" s="264"/>
      <c r="AF318" s="98"/>
      <c r="AG318" s="98"/>
      <c r="AH318" s="98"/>
      <c r="AI318" s="264"/>
      <c r="AJ318" s="98"/>
      <c r="AK318" s="98"/>
      <c r="AL318" s="98"/>
      <c r="AM318" s="264"/>
      <c r="AN318" s="98"/>
      <c r="AO318" s="98"/>
      <c r="AP318" s="98"/>
      <c r="AQ318" s="264"/>
      <c r="AR318" s="98"/>
      <c r="AS318" s="98"/>
      <c r="AT318" s="98"/>
      <c r="AU318" s="264"/>
      <c r="AV318" s="98"/>
      <c r="AW318" s="98"/>
      <c r="AX318" s="217"/>
    </row>
    <row r="319" spans="1:50" ht="39.75" hidden="1" customHeight="1" x14ac:dyDescent="0.15">
      <c r="A319" s="992"/>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1"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17"/>
    </row>
    <row r="320" spans="1:50" ht="18.75" hidden="1" customHeight="1" x14ac:dyDescent="0.15">
      <c r="A320" s="99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2"/>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92"/>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6"/>
      <c r="AD322" s="216"/>
      <c r="AE322" s="264"/>
      <c r="AF322" s="98"/>
      <c r="AG322" s="98"/>
      <c r="AH322" s="98"/>
      <c r="AI322" s="264"/>
      <c r="AJ322" s="98"/>
      <c r="AK322" s="98"/>
      <c r="AL322" s="98"/>
      <c r="AM322" s="264"/>
      <c r="AN322" s="98"/>
      <c r="AO322" s="98"/>
      <c r="AP322" s="98"/>
      <c r="AQ322" s="264"/>
      <c r="AR322" s="98"/>
      <c r="AS322" s="98"/>
      <c r="AT322" s="98"/>
      <c r="AU322" s="264"/>
      <c r="AV322" s="98"/>
      <c r="AW322" s="98"/>
      <c r="AX322" s="217"/>
    </row>
    <row r="323" spans="1:50" ht="39.75" hidden="1" customHeight="1" x14ac:dyDescent="0.15">
      <c r="A323" s="992"/>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1"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17"/>
    </row>
    <row r="324" spans="1:50" ht="18.75" hidden="1" customHeight="1" x14ac:dyDescent="0.15">
      <c r="A324" s="99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2"/>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92"/>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6"/>
      <c r="AD326" s="216"/>
      <c r="AE326" s="264"/>
      <c r="AF326" s="98"/>
      <c r="AG326" s="98"/>
      <c r="AH326" s="98"/>
      <c r="AI326" s="264"/>
      <c r="AJ326" s="98"/>
      <c r="AK326" s="98"/>
      <c r="AL326" s="98"/>
      <c r="AM326" s="264"/>
      <c r="AN326" s="98"/>
      <c r="AO326" s="98"/>
      <c r="AP326" s="98"/>
      <c r="AQ326" s="264"/>
      <c r="AR326" s="98"/>
      <c r="AS326" s="98"/>
      <c r="AT326" s="98"/>
      <c r="AU326" s="264"/>
      <c r="AV326" s="98"/>
      <c r="AW326" s="98"/>
      <c r="AX326" s="217"/>
    </row>
    <row r="327" spans="1:50" ht="39.75" hidden="1" customHeight="1" x14ac:dyDescent="0.15">
      <c r="A327" s="992"/>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1"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17"/>
    </row>
    <row r="328" spans="1:50" ht="18.75" hidden="1" customHeight="1" x14ac:dyDescent="0.15">
      <c r="A328" s="99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2"/>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92"/>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6"/>
      <c r="AD330" s="216"/>
      <c r="AE330" s="264"/>
      <c r="AF330" s="98"/>
      <c r="AG330" s="98"/>
      <c r="AH330" s="98"/>
      <c r="AI330" s="264"/>
      <c r="AJ330" s="98"/>
      <c r="AK330" s="98"/>
      <c r="AL330" s="98"/>
      <c r="AM330" s="264"/>
      <c r="AN330" s="98"/>
      <c r="AO330" s="98"/>
      <c r="AP330" s="98"/>
      <c r="AQ330" s="264"/>
      <c r="AR330" s="98"/>
      <c r="AS330" s="98"/>
      <c r="AT330" s="98"/>
      <c r="AU330" s="264"/>
      <c r="AV330" s="98"/>
      <c r="AW330" s="98"/>
      <c r="AX330" s="217"/>
    </row>
    <row r="331" spans="1:50" ht="39.75" hidden="1" customHeight="1" x14ac:dyDescent="0.15">
      <c r="A331" s="992"/>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1"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17"/>
    </row>
    <row r="332" spans="1:50" ht="22.5" hidden="1" customHeight="1" x14ac:dyDescent="0.15">
      <c r="A332" s="992"/>
      <c r="B332" s="250"/>
      <c r="C332" s="249"/>
      <c r="D332" s="250"/>
      <c r="E332" s="249"/>
      <c r="F332" s="312"/>
      <c r="G332" s="270" t="s">
        <v>381</v>
      </c>
      <c r="H332" s="163"/>
      <c r="I332" s="163"/>
      <c r="J332" s="163"/>
      <c r="K332" s="163"/>
      <c r="L332" s="163"/>
      <c r="M332" s="163"/>
      <c r="N332" s="163"/>
      <c r="O332" s="163"/>
      <c r="P332" s="164"/>
      <c r="Q332" s="170" t="s">
        <v>474</v>
      </c>
      <c r="R332" s="163"/>
      <c r="S332" s="163"/>
      <c r="T332" s="163"/>
      <c r="U332" s="163"/>
      <c r="V332" s="163"/>
      <c r="W332" s="163"/>
      <c r="X332" s="163"/>
      <c r="Y332" s="163"/>
      <c r="Z332" s="163"/>
      <c r="AA332" s="163"/>
      <c r="AB332" s="285" t="s">
        <v>475</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6"/>
    </row>
    <row r="333" spans="1:50" ht="22.5" hidden="1" customHeight="1" x14ac:dyDescent="0.15">
      <c r="A333" s="992"/>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92"/>
      <c r="B334" s="250"/>
      <c r="C334" s="249"/>
      <c r="D334" s="250"/>
      <c r="E334" s="249"/>
      <c r="F334" s="312"/>
      <c r="G334" s="228"/>
      <c r="H334" s="155"/>
      <c r="I334" s="155"/>
      <c r="J334" s="155"/>
      <c r="K334" s="155"/>
      <c r="L334" s="155"/>
      <c r="M334" s="155"/>
      <c r="N334" s="155"/>
      <c r="O334" s="155"/>
      <c r="P334" s="229"/>
      <c r="Q334" s="979"/>
      <c r="R334" s="980"/>
      <c r="S334" s="980"/>
      <c r="T334" s="980"/>
      <c r="U334" s="980"/>
      <c r="V334" s="980"/>
      <c r="W334" s="980"/>
      <c r="X334" s="980"/>
      <c r="Y334" s="980"/>
      <c r="Z334" s="980"/>
      <c r="AA334" s="98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2"/>
      <c r="B335" s="250"/>
      <c r="C335" s="249"/>
      <c r="D335" s="250"/>
      <c r="E335" s="249"/>
      <c r="F335" s="312"/>
      <c r="G335" s="230"/>
      <c r="H335" s="231"/>
      <c r="I335" s="231"/>
      <c r="J335" s="231"/>
      <c r="K335" s="231"/>
      <c r="L335" s="231"/>
      <c r="M335" s="231"/>
      <c r="N335" s="231"/>
      <c r="O335" s="231"/>
      <c r="P335" s="232"/>
      <c r="Q335" s="982"/>
      <c r="R335" s="983"/>
      <c r="S335" s="983"/>
      <c r="T335" s="983"/>
      <c r="U335" s="983"/>
      <c r="V335" s="983"/>
      <c r="W335" s="983"/>
      <c r="X335" s="983"/>
      <c r="Y335" s="983"/>
      <c r="Z335" s="983"/>
      <c r="AA335" s="98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2"/>
      <c r="B336" s="250"/>
      <c r="C336" s="249"/>
      <c r="D336" s="250"/>
      <c r="E336" s="249"/>
      <c r="F336" s="312"/>
      <c r="G336" s="230"/>
      <c r="H336" s="231"/>
      <c r="I336" s="231"/>
      <c r="J336" s="231"/>
      <c r="K336" s="231"/>
      <c r="L336" s="231"/>
      <c r="M336" s="231"/>
      <c r="N336" s="231"/>
      <c r="O336" s="231"/>
      <c r="P336" s="232"/>
      <c r="Q336" s="982"/>
      <c r="R336" s="983"/>
      <c r="S336" s="983"/>
      <c r="T336" s="983"/>
      <c r="U336" s="983"/>
      <c r="V336" s="983"/>
      <c r="W336" s="983"/>
      <c r="X336" s="983"/>
      <c r="Y336" s="983"/>
      <c r="Z336" s="983"/>
      <c r="AA336" s="98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2"/>
      <c r="B337" s="250"/>
      <c r="C337" s="249"/>
      <c r="D337" s="250"/>
      <c r="E337" s="249"/>
      <c r="F337" s="312"/>
      <c r="G337" s="230"/>
      <c r="H337" s="231"/>
      <c r="I337" s="231"/>
      <c r="J337" s="231"/>
      <c r="K337" s="231"/>
      <c r="L337" s="231"/>
      <c r="M337" s="231"/>
      <c r="N337" s="231"/>
      <c r="O337" s="231"/>
      <c r="P337" s="232"/>
      <c r="Q337" s="982"/>
      <c r="R337" s="983"/>
      <c r="S337" s="983"/>
      <c r="T337" s="983"/>
      <c r="U337" s="983"/>
      <c r="V337" s="983"/>
      <c r="W337" s="983"/>
      <c r="X337" s="983"/>
      <c r="Y337" s="983"/>
      <c r="Z337" s="983"/>
      <c r="AA337" s="984"/>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92"/>
      <c r="B338" s="250"/>
      <c r="C338" s="249"/>
      <c r="D338" s="250"/>
      <c r="E338" s="249"/>
      <c r="F338" s="312"/>
      <c r="G338" s="233"/>
      <c r="H338" s="158"/>
      <c r="I338" s="158"/>
      <c r="J338" s="158"/>
      <c r="K338" s="158"/>
      <c r="L338" s="158"/>
      <c r="M338" s="158"/>
      <c r="N338" s="158"/>
      <c r="O338" s="158"/>
      <c r="P338" s="234"/>
      <c r="Q338" s="985"/>
      <c r="R338" s="986"/>
      <c r="S338" s="986"/>
      <c r="T338" s="986"/>
      <c r="U338" s="986"/>
      <c r="V338" s="986"/>
      <c r="W338" s="986"/>
      <c r="X338" s="986"/>
      <c r="Y338" s="986"/>
      <c r="Z338" s="986"/>
      <c r="AA338" s="987"/>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92"/>
      <c r="B339" s="250"/>
      <c r="C339" s="249"/>
      <c r="D339" s="250"/>
      <c r="E339" s="249"/>
      <c r="F339" s="312"/>
      <c r="G339" s="270" t="s">
        <v>381</v>
      </c>
      <c r="H339" s="163"/>
      <c r="I339" s="163"/>
      <c r="J339" s="163"/>
      <c r="K339" s="163"/>
      <c r="L339" s="163"/>
      <c r="M339" s="163"/>
      <c r="N339" s="163"/>
      <c r="O339" s="163"/>
      <c r="P339" s="164"/>
      <c r="Q339" s="170" t="s">
        <v>474</v>
      </c>
      <c r="R339" s="163"/>
      <c r="S339" s="163"/>
      <c r="T339" s="163"/>
      <c r="U339" s="163"/>
      <c r="V339" s="163"/>
      <c r="W339" s="163"/>
      <c r="X339" s="163"/>
      <c r="Y339" s="163"/>
      <c r="Z339" s="163"/>
      <c r="AA339" s="163"/>
      <c r="AB339" s="285" t="s">
        <v>475</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92"/>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2"/>
      <c r="B341" s="250"/>
      <c r="C341" s="249"/>
      <c r="D341" s="250"/>
      <c r="E341" s="249"/>
      <c r="F341" s="312"/>
      <c r="G341" s="228"/>
      <c r="H341" s="155"/>
      <c r="I341" s="155"/>
      <c r="J341" s="155"/>
      <c r="K341" s="155"/>
      <c r="L341" s="155"/>
      <c r="M341" s="155"/>
      <c r="N341" s="155"/>
      <c r="O341" s="155"/>
      <c r="P341" s="229"/>
      <c r="Q341" s="979"/>
      <c r="R341" s="980"/>
      <c r="S341" s="980"/>
      <c r="T341" s="980"/>
      <c r="U341" s="980"/>
      <c r="V341" s="980"/>
      <c r="W341" s="980"/>
      <c r="X341" s="980"/>
      <c r="Y341" s="980"/>
      <c r="Z341" s="980"/>
      <c r="AA341" s="98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2"/>
      <c r="B342" s="250"/>
      <c r="C342" s="249"/>
      <c r="D342" s="250"/>
      <c r="E342" s="249"/>
      <c r="F342" s="312"/>
      <c r="G342" s="230"/>
      <c r="H342" s="231"/>
      <c r="I342" s="231"/>
      <c r="J342" s="231"/>
      <c r="K342" s="231"/>
      <c r="L342" s="231"/>
      <c r="M342" s="231"/>
      <c r="N342" s="231"/>
      <c r="O342" s="231"/>
      <c r="P342" s="232"/>
      <c r="Q342" s="982"/>
      <c r="R342" s="983"/>
      <c r="S342" s="983"/>
      <c r="T342" s="983"/>
      <c r="U342" s="983"/>
      <c r="V342" s="983"/>
      <c r="W342" s="983"/>
      <c r="X342" s="983"/>
      <c r="Y342" s="983"/>
      <c r="Z342" s="983"/>
      <c r="AA342" s="98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2"/>
      <c r="B343" s="250"/>
      <c r="C343" s="249"/>
      <c r="D343" s="250"/>
      <c r="E343" s="249"/>
      <c r="F343" s="312"/>
      <c r="G343" s="230"/>
      <c r="H343" s="231"/>
      <c r="I343" s="231"/>
      <c r="J343" s="231"/>
      <c r="K343" s="231"/>
      <c r="L343" s="231"/>
      <c r="M343" s="231"/>
      <c r="N343" s="231"/>
      <c r="O343" s="231"/>
      <c r="P343" s="232"/>
      <c r="Q343" s="982"/>
      <c r="R343" s="983"/>
      <c r="S343" s="983"/>
      <c r="T343" s="983"/>
      <c r="U343" s="983"/>
      <c r="V343" s="983"/>
      <c r="W343" s="983"/>
      <c r="X343" s="983"/>
      <c r="Y343" s="983"/>
      <c r="Z343" s="983"/>
      <c r="AA343" s="98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2"/>
      <c r="B344" s="250"/>
      <c r="C344" s="249"/>
      <c r="D344" s="250"/>
      <c r="E344" s="249"/>
      <c r="F344" s="312"/>
      <c r="G344" s="230"/>
      <c r="H344" s="231"/>
      <c r="I344" s="231"/>
      <c r="J344" s="231"/>
      <c r="K344" s="231"/>
      <c r="L344" s="231"/>
      <c r="M344" s="231"/>
      <c r="N344" s="231"/>
      <c r="O344" s="231"/>
      <c r="P344" s="232"/>
      <c r="Q344" s="982"/>
      <c r="R344" s="983"/>
      <c r="S344" s="983"/>
      <c r="T344" s="983"/>
      <c r="U344" s="983"/>
      <c r="V344" s="983"/>
      <c r="W344" s="983"/>
      <c r="X344" s="983"/>
      <c r="Y344" s="983"/>
      <c r="Z344" s="983"/>
      <c r="AA344" s="984"/>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92"/>
      <c r="B345" s="250"/>
      <c r="C345" s="249"/>
      <c r="D345" s="250"/>
      <c r="E345" s="249"/>
      <c r="F345" s="312"/>
      <c r="G345" s="233"/>
      <c r="H345" s="158"/>
      <c r="I345" s="158"/>
      <c r="J345" s="158"/>
      <c r="K345" s="158"/>
      <c r="L345" s="158"/>
      <c r="M345" s="158"/>
      <c r="N345" s="158"/>
      <c r="O345" s="158"/>
      <c r="P345" s="234"/>
      <c r="Q345" s="985"/>
      <c r="R345" s="986"/>
      <c r="S345" s="986"/>
      <c r="T345" s="986"/>
      <c r="U345" s="986"/>
      <c r="V345" s="986"/>
      <c r="W345" s="986"/>
      <c r="X345" s="986"/>
      <c r="Y345" s="986"/>
      <c r="Z345" s="986"/>
      <c r="AA345" s="987"/>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92"/>
      <c r="B346" s="250"/>
      <c r="C346" s="249"/>
      <c r="D346" s="250"/>
      <c r="E346" s="249"/>
      <c r="F346" s="312"/>
      <c r="G346" s="270" t="s">
        <v>381</v>
      </c>
      <c r="H346" s="163"/>
      <c r="I346" s="163"/>
      <c r="J346" s="163"/>
      <c r="K346" s="163"/>
      <c r="L346" s="163"/>
      <c r="M346" s="163"/>
      <c r="N346" s="163"/>
      <c r="O346" s="163"/>
      <c r="P346" s="164"/>
      <c r="Q346" s="170" t="s">
        <v>474</v>
      </c>
      <c r="R346" s="163"/>
      <c r="S346" s="163"/>
      <c r="T346" s="163"/>
      <c r="U346" s="163"/>
      <c r="V346" s="163"/>
      <c r="W346" s="163"/>
      <c r="X346" s="163"/>
      <c r="Y346" s="163"/>
      <c r="Z346" s="163"/>
      <c r="AA346" s="163"/>
      <c r="AB346" s="285" t="s">
        <v>475</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92"/>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2"/>
      <c r="B348" s="250"/>
      <c r="C348" s="249"/>
      <c r="D348" s="250"/>
      <c r="E348" s="249"/>
      <c r="F348" s="312"/>
      <c r="G348" s="228"/>
      <c r="H348" s="155"/>
      <c r="I348" s="155"/>
      <c r="J348" s="155"/>
      <c r="K348" s="155"/>
      <c r="L348" s="155"/>
      <c r="M348" s="155"/>
      <c r="N348" s="155"/>
      <c r="O348" s="155"/>
      <c r="P348" s="229"/>
      <c r="Q348" s="979"/>
      <c r="R348" s="980"/>
      <c r="S348" s="980"/>
      <c r="T348" s="980"/>
      <c r="U348" s="980"/>
      <c r="V348" s="980"/>
      <c r="W348" s="980"/>
      <c r="X348" s="980"/>
      <c r="Y348" s="980"/>
      <c r="Z348" s="980"/>
      <c r="AA348" s="98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2"/>
      <c r="B349" s="250"/>
      <c r="C349" s="249"/>
      <c r="D349" s="250"/>
      <c r="E349" s="249"/>
      <c r="F349" s="312"/>
      <c r="G349" s="230"/>
      <c r="H349" s="231"/>
      <c r="I349" s="231"/>
      <c r="J349" s="231"/>
      <c r="K349" s="231"/>
      <c r="L349" s="231"/>
      <c r="M349" s="231"/>
      <c r="N349" s="231"/>
      <c r="O349" s="231"/>
      <c r="P349" s="232"/>
      <c r="Q349" s="982"/>
      <c r="R349" s="983"/>
      <c r="S349" s="983"/>
      <c r="T349" s="983"/>
      <c r="U349" s="983"/>
      <c r="V349" s="983"/>
      <c r="W349" s="983"/>
      <c r="X349" s="983"/>
      <c r="Y349" s="983"/>
      <c r="Z349" s="983"/>
      <c r="AA349" s="98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2"/>
      <c r="B350" s="250"/>
      <c r="C350" s="249"/>
      <c r="D350" s="250"/>
      <c r="E350" s="249"/>
      <c r="F350" s="312"/>
      <c r="G350" s="230"/>
      <c r="H350" s="231"/>
      <c r="I350" s="231"/>
      <c r="J350" s="231"/>
      <c r="K350" s="231"/>
      <c r="L350" s="231"/>
      <c r="M350" s="231"/>
      <c r="N350" s="231"/>
      <c r="O350" s="231"/>
      <c r="P350" s="232"/>
      <c r="Q350" s="982"/>
      <c r="R350" s="983"/>
      <c r="S350" s="983"/>
      <c r="T350" s="983"/>
      <c r="U350" s="983"/>
      <c r="V350" s="983"/>
      <c r="W350" s="983"/>
      <c r="X350" s="983"/>
      <c r="Y350" s="983"/>
      <c r="Z350" s="983"/>
      <c r="AA350" s="98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2"/>
      <c r="B351" s="250"/>
      <c r="C351" s="249"/>
      <c r="D351" s="250"/>
      <c r="E351" s="249"/>
      <c r="F351" s="312"/>
      <c r="G351" s="230"/>
      <c r="H351" s="231"/>
      <c r="I351" s="231"/>
      <c r="J351" s="231"/>
      <c r="K351" s="231"/>
      <c r="L351" s="231"/>
      <c r="M351" s="231"/>
      <c r="N351" s="231"/>
      <c r="O351" s="231"/>
      <c r="P351" s="232"/>
      <c r="Q351" s="982"/>
      <c r="R351" s="983"/>
      <c r="S351" s="983"/>
      <c r="T351" s="983"/>
      <c r="U351" s="983"/>
      <c r="V351" s="983"/>
      <c r="W351" s="983"/>
      <c r="X351" s="983"/>
      <c r="Y351" s="983"/>
      <c r="Z351" s="983"/>
      <c r="AA351" s="984"/>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92"/>
      <c r="B352" s="250"/>
      <c r="C352" s="249"/>
      <c r="D352" s="250"/>
      <c r="E352" s="249"/>
      <c r="F352" s="312"/>
      <c r="G352" s="233"/>
      <c r="H352" s="158"/>
      <c r="I352" s="158"/>
      <c r="J352" s="158"/>
      <c r="K352" s="158"/>
      <c r="L352" s="158"/>
      <c r="M352" s="158"/>
      <c r="N352" s="158"/>
      <c r="O352" s="158"/>
      <c r="P352" s="234"/>
      <c r="Q352" s="985"/>
      <c r="R352" s="986"/>
      <c r="S352" s="986"/>
      <c r="T352" s="986"/>
      <c r="U352" s="986"/>
      <c r="V352" s="986"/>
      <c r="W352" s="986"/>
      <c r="X352" s="986"/>
      <c r="Y352" s="986"/>
      <c r="Z352" s="986"/>
      <c r="AA352" s="987"/>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92"/>
      <c r="B353" s="250"/>
      <c r="C353" s="249"/>
      <c r="D353" s="250"/>
      <c r="E353" s="249"/>
      <c r="F353" s="312"/>
      <c r="G353" s="270" t="s">
        <v>381</v>
      </c>
      <c r="H353" s="163"/>
      <c r="I353" s="163"/>
      <c r="J353" s="163"/>
      <c r="K353" s="163"/>
      <c r="L353" s="163"/>
      <c r="M353" s="163"/>
      <c r="N353" s="163"/>
      <c r="O353" s="163"/>
      <c r="P353" s="164"/>
      <c r="Q353" s="170" t="s">
        <v>474</v>
      </c>
      <c r="R353" s="163"/>
      <c r="S353" s="163"/>
      <c r="T353" s="163"/>
      <c r="U353" s="163"/>
      <c r="V353" s="163"/>
      <c r="W353" s="163"/>
      <c r="X353" s="163"/>
      <c r="Y353" s="163"/>
      <c r="Z353" s="163"/>
      <c r="AA353" s="163"/>
      <c r="AB353" s="285" t="s">
        <v>475</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92"/>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2"/>
      <c r="B355" s="250"/>
      <c r="C355" s="249"/>
      <c r="D355" s="250"/>
      <c r="E355" s="249"/>
      <c r="F355" s="312"/>
      <c r="G355" s="228"/>
      <c r="H355" s="155"/>
      <c r="I355" s="155"/>
      <c r="J355" s="155"/>
      <c r="K355" s="155"/>
      <c r="L355" s="155"/>
      <c r="M355" s="155"/>
      <c r="N355" s="155"/>
      <c r="O355" s="155"/>
      <c r="P355" s="229"/>
      <c r="Q355" s="979"/>
      <c r="R355" s="980"/>
      <c r="S355" s="980"/>
      <c r="T355" s="980"/>
      <c r="U355" s="980"/>
      <c r="V355" s="980"/>
      <c r="W355" s="980"/>
      <c r="X355" s="980"/>
      <c r="Y355" s="980"/>
      <c r="Z355" s="980"/>
      <c r="AA355" s="98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2"/>
      <c r="B356" s="250"/>
      <c r="C356" s="249"/>
      <c r="D356" s="250"/>
      <c r="E356" s="249"/>
      <c r="F356" s="312"/>
      <c r="G356" s="230"/>
      <c r="H356" s="231"/>
      <c r="I356" s="231"/>
      <c r="J356" s="231"/>
      <c r="K356" s="231"/>
      <c r="L356" s="231"/>
      <c r="M356" s="231"/>
      <c r="N356" s="231"/>
      <c r="O356" s="231"/>
      <c r="P356" s="232"/>
      <c r="Q356" s="982"/>
      <c r="R356" s="983"/>
      <c r="S356" s="983"/>
      <c r="T356" s="983"/>
      <c r="U356" s="983"/>
      <c r="V356" s="983"/>
      <c r="W356" s="983"/>
      <c r="X356" s="983"/>
      <c r="Y356" s="983"/>
      <c r="Z356" s="983"/>
      <c r="AA356" s="98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2"/>
      <c r="B357" s="250"/>
      <c r="C357" s="249"/>
      <c r="D357" s="250"/>
      <c r="E357" s="249"/>
      <c r="F357" s="312"/>
      <c r="G357" s="230"/>
      <c r="H357" s="231"/>
      <c r="I357" s="231"/>
      <c r="J357" s="231"/>
      <c r="K357" s="231"/>
      <c r="L357" s="231"/>
      <c r="M357" s="231"/>
      <c r="N357" s="231"/>
      <c r="O357" s="231"/>
      <c r="P357" s="232"/>
      <c r="Q357" s="982"/>
      <c r="R357" s="983"/>
      <c r="S357" s="983"/>
      <c r="T357" s="983"/>
      <c r="U357" s="983"/>
      <c r="V357" s="983"/>
      <c r="W357" s="983"/>
      <c r="X357" s="983"/>
      <c r="Y357" s="983"/>
      <c r="Z357" s="983"/>
      <c r="AA357" s="98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2"/>
      <c r="B358" s="250"/>
      <c r="C358" s="249"/>
      <c r="D358" s="250"/>
      <c r="E358" s="249"/>
      <c r="F358" s="312"/>
      <c r="G358" s="230"/>
      <c r="H358" s="231"/>
      <c r="I358" s="231"/>
      <c r="J358" s="231"/>
      <c r="K358" s="231"/>
      <c r="L358" s="231"/>
      <c r="M358" s="231"/>
      <c r="N358" s="231"/>
      <c r="O358" s="231"/>
      <c r="P358" s="232"/>
      <c r="Q358" s="982"/>
      <c r="R358" s="983"/>
      <c r="S358" s="983"/>
      <c r="T358" s="983"/>
      <c r="U358" s="983"/>
      <c r="V358" s="983"/>
      <c r="W358" s="983"/>
      <c r="X358" s="983"/>
      <c r="Y358" s="983"/>
      <c r="Z358" s="983"/>
      <c r="AA358" s="984"/>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92"/>
      <c r="B359" s="250"/>
      <c r="C359" s="249"/>
      <c r="D359" s="250"/>
      <c r="E359" s="249"/>
      <c r="F359" s="312"/>
      <c r="G359" s="233"/>
      <c r="H359" s="158"/>
      <c r="I359" s="158"/>
      <c r="J359" s="158"/>
      <c r="K359" s="158"/>
      <c r="L359" s="158"/>
      <c r="M359" s="158"/>
      <c r="N359" s="158"/>
      <c r="O359" s="158"/>
      <c r="P359" s="234"/>
      <c r="Q359" s="985"/>
      <c r="R359" s="986"/>
      <c r="S359" s="986"/>
      <c r="T359" s="986"/>
      <c r="U359" s="986"/>
      <c r="V359" s="986"/>
      <c r="W359" s="986"/>
      <c r="X359" s="986"/>
      <c r="Y359" s="986"/>
      <c r="Z359" s="986"/>
      <c r="AA359" s="987"/>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92"/>
      <c r="B360" s="250"/>
      <c r="C360" s="249"/>
      <c r="D360" s="250"/>
      <c r="E360" s="249"/>
      <c r="F360" s="312"/>
      <c r="G360" s="270" t="s">
        <v>381</v>
      </c>
      <c r="H360" s="163"/>
      <c r="I360" s="163"/>
      <c r="J360" s="163"/>
      <c r="K360" s="163"/>
      <c r="L360" s="163"/>
      <c r="M360" s="163"/>
      <c r="N360" s="163"/>
      <c r="O360" s="163"/>
      <c r="P360" s="164"/>
      <c r="Q360" s="170" t="s">
        <v>474</v>
      </c>
      <c r="R360" s="163"/>
      <c r="S360" s="163"/>
      <c r="T360" s="163"/>
      <c r="U360" s="163"/>
      <c r="V360" s="163"/>
      <c r="W360" s="163"/>
      <c r="X360" s="163"/>
      <c r="Y360" s="163"/>
      <c r="Z360" s="163"/>
      <c r="AA360" s="163"/>
      <c r="AB360" s="285" t="s">
        <v>475</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92"/>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2"/>
      <c r="B362" s="250"/>
      <c r="C362" s="249"/>
      <c r="D362" s="250"/>
      <c r="E362" s="249"/>
      <c r="F362" s="312"/>
      <c r="G362" s="228"/>
      <c r="H362" s="155"/>
      <c r="I362" s="155"/>
      <c r="J362" s="155"/>
      <c r="K362" s="155"/>
      <c r="L362" s="155"/>
      <c r="M362" s="155"/>
      <c r="N362" s="155"/>
      <c r="O362" s="155"/>
      <c r="P362" s="229"/>
      <c r="Q362" s="979"/>
      <c r="R362" s="980"/>
      <c r="S362" s="980"/>
      <c r="T362" s="980"/>
      <c r="U362" s="980"/>
      <c r="V362" s="980"/>
      <c r="W362" s="980"/>
      <c r="X362" s="980"/>
      <c r="Y362" s="980"/>
      <c r="Z362" s="980"/>
      <c r="AA362" s="98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2"/>
      <c r="B363" s="250"/>
      <c r="C363" s="249"/>
      <c r="D363" s="250"/>
      <c r="E363" s="249"/>
      <c r="F363" s="312"/>
      <c r="G363" s="230"/>
      <c r="H363" s="231"/>
      <c r="I363" s="231"/>
      <c r="J363" s="231"/>
      <c r="K363" s="231"/>
      <c r="L363" s="231"/>
      <c r="M363" s="231"/>
      <c r="N363" s="231"/>
      <c r="O363" s="231"/>
      <c r="P363" s="232"/>
      <c r="Q363" s="982"/>
      <c r="R363" s="983"/>
      <c r="S363" s="983"/>
      <c r="T363" s="983"/>
      <c r="U363" s="983"/>
      <c r="V363" s="983"/>
      <c r="W363" s="983"/>
      <c r="X363" s="983"/>
      <c r="Y363" s="983"/>
      <c r="Z363" s="983"/>
      <c r="AA363" s="98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2"/>
      <c r="B364" s="250"/>
      <c r="C364" s="249"/>
      <c r="D364" s="250"/>
      <c r="E364" s="249"/>
      <c r="F364" s="312"/>
      <c r="G364" s="230"/>
      <c r="H364" s="231"/>
      <c r="I364" s="231"/>
      <c r="J364" s="231"/>
      <c r="K364" s="231"/>
      <c r="L364" s="231"/>
      <c r="M364" s="231"/>
      <c r="N364" s="231"/>
      <c r="O364" s="231"/>
      <c r="P364" s="232"/>
      <c r="Q364" s="982"/>
      <c r="R364" s="983"/>
      <c r="S364" s="983"/>
      <c r="T364" s="983"/>
      <c r="U364" s="983"/>
      <c r="V364" s="983"/>
      <c r="W364" s="983"/>
      <c r="X364" s="983"/>
      <c r="Y364" s="983"/>
      <c r="Z364" s="983"/>
      <c r="AA364" s="98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2"/>
      <c r="B365" s="250"/>
      <c r="C365" s="249"/>
      <c r="D365" s="250"/>
      <c r="E365" s="249"/>
      <c r="F365" s="312"/>
      <c r="G365" s="230"/>
      <c r="H365" s="231"/>
      <c r="I365" s="231"/>
      <c r="J365" s="231"/>
      <c r="K365" s="231"/>
      <c r="L365" s="231"/>
      <c r="M365" s="231"/>
      <c r="N365" s="231"/>
      <c r="O365" s="231"/>
      <c r="P365" s="232"/>
      <c r="Q365" s="982"/>
      <c r="R365" s="983"/>
      <c r="S365" s="983"/>
      <c r="T365" s="983"/>
      <c r="U365" s="983"/>
      <c r="V365" s="983"/>
      <c r="W365" s="983"/>
      <c r="X365" s="983"/>
      <c r="Y365" s="983"/>
      <c r="Z365" s="983"/>
      <c r="AA365" s="984"/>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92"/>
      <c r="B366" s="250"/>
      <c r="C366" s="249"/>
      <c r="D366" s="250"/>
      <c r="E366" s="313"/>
      <c r="F366" s="314"/>
      <c r="G366" s="233"/>
      <c r="H366" s="158"/>
      <c r="I366" s="158"/>
      <c r="J366" s="158"/>
      <c r="K366" s="158"/>
      <c r="L366" s="158"/>
      <c r="M366" s="158"/>
      <c r="N366" s="158"/>
      <c r="O366" s="158"/>
      <c r="P366" s="234"/>
      <c r="Q366" s="985"/>
      <c r="R366" s="986"/>
      <c r="S366" s="986"/>
      <c r="T366" s="986"/>
      <c r="U366" s="986"/>
      <c r="V366" s="986"/>
      <c r="W366" s="986"/>
      <c r="X366" s="986"/>
      <c r="Y366" s="986"/>
      <c r="Z366" s="986"/>
      <c r="AA366" s="987"/>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92"/>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92"/>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92"/>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2"/>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92"/>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6"/>
      <c r="AD374" s="216"/>
      <c r="AE374" s="264"/>
      <c r="AF374" s="98"/>
      <c r="AG374" s="98"/>
      <c r="AH374" s="98"/>
      <c r="AI374" s="264"/>
      <c r="AJ374" s="98"/>
      <c r="AK374" s="98"/>
      <c r="AL374" s="98"/>
      <c r="AM374" s="264"/>
      <c r="AN374" s="98"/>
      <c r="AO374" s="98"/>
      <c r="AP374" s="98"/>
      <c r="AQ374" s="264"/>
      <c r="AR374" s="98"/>
      <c r="AS374" s="98"/>
      <c r="AT374" s="98"/>
      <c r="AU374" s="264"/>
      <c r="AV374" s="98"/>
      <c r="AW374" s="98"/>
      <c r="AX374" s="217"/>
    </row>
    <row r="375" spans="1:50" ht="39.75" hidden="1" customHeight="1" x14ac:dyDescent="0.15">
      <c r="A375" s="992"/>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1"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17"/>
    </row>
    <row r="376" spans="1:50" ht="18.75" hidden="1" customHeight="1" x14ac:dyDescent="0.15">
      <c r="A376" s="99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2"/>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92"/>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6"/>
      <c r="AD378" s="216"/>
      <c r="AE378" s="264"/>
      <c r="AF378" s="98"/>
      <c r="AG378" s="98"/>
      <c r="AH378" s="98"/>
      <c r="AI378" s="264"/>
      <c r="AJ378" s="98"/>
      <c r="AK378" s="98"/>
      <c r="AL378" s="98"/>
      <c r="AM378" s="264"/>
      <c r="AN378" s="98"/>
      <c r="AO378" s="98"/>
      <c r="AP378" s="98"/>
      <c r="AQ378" s="264"/>
      <c r="AR378" s="98"/>
      <c r="AS378" s="98"/>
      <c r="AT378" s="98"/>
      <c r="AU378" s="264"/>
      <c r="AV378" s="98"/>
      <c r="AW378" s="98"/>
      <c r="AX378" s="217"/>
    </row>
    <row r="379" spans="1:50" ht="39.75" hidden="1" customHeight="1" x14ac:dyDescent="0.15">
      <c r="A379" s="992"/>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1"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17"/>
    </row>
    <row r="380" spans="1:50" ht="18.75" hidden="1" customHeight="1" x14ac:dyDescent="0.15">
      <c r="A380" s="99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2"/>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92"/>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6"/>
      <c r="AD382" s="216"/>
      <c r="AE382" s="264"/>
      <c r="AF382" s="98"/>
      <c r="AG382" s="98"/>
      <c r="AH382" s="98"/>
      <c r="AI382" s="264"/>
      <c r="AJ382" s="98"/>
      <c r="AK382" s="98"/>
      <c r="AL382" s="98"/>
      <c r="AM382" s="264"/>
      <c r="AN382" s="98"/>
      <c r="AO382" s="98"/>
      <c r="AP382" s="98"/>
      <c r="AQ382" s="264"/>
      <c r="AR382" s="98"/>
      <c r="AS382" s="98"/>
      <c r="AT382" s="98"/>
      <c r="AU382" s="264"/>
      <c r="AV382" s="98"/>
      <c r="AW382" s="98"/>
      <c r="AX382" s="217"/>
    </row>
    <row r="383" spans="1:50" ht="39.75" hidden="1" customHeight="1" x14ac:dyDescent="0.15">
      <c r="A383" s="992"/>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1"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17"/>
    </row>
    <row r="384" spans="1:50" ht="18.75" hidden="1" customHeight="1" x14ac:dyDescent="0.15">
      <c r="A384" s="99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2"/>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92"/>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6"/>
      <c r="AD386" s="216"/>
      <c r="AE386" s="264"/>
      <c r="AF386" s="98"/>
      <c r="AG386" s="98"/>
      <c r="AH386" s="98"/>
      <c r="AI386" s="264"/>
      <c r="AJ386" s="98"/>
      <c r="AK386" s="98"/>
      <c r="AL386" s="98"/>
      <c r="AM386" s="264"/>
      <c r="AN386" s="98"/>
      <c r="AO386" s="98"/>
      <c r="AP386" s="98"/>
      <c r="AQ386" s="264"/>
      <c r="AR386" s="98"/>
      <c r="AS386" s="98"/>
      <c r="AT386" s="98"/>
      <c r="AU386" s="264"/>
      <c r="AV386" s="98"/>
      <c r="AW386" s="98"/>
      <c r="AX386" s="217"/>
    </row>
    <row r="387" spans="1:50" ht="39.75" hidden="1" customHeight="1" x14ac:dyDescent="0.15">
      <c r="A387" s="992"/>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1"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17"/>
    </row>
    <row r="388" spans="1:50" ht="18.75" hidden="1" customHeight="1" x14ac:dyDescent="0.15">
      <c r="A388" s="99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2"/>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92"/>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6"/>
      <c r="AD390" s="216"/>
      <c r="AE390" s="264"/>
      <c r="AF390" s="98"/>
      <c r="AG390" s="98"/>
      <c r="AH390" s="98"/>
      <c r="AI390" s="264"/>
      <c r="AJ390" s="98"/>
      <c r="AK390" s="98"/>
      <c r="AL390" s="98"/>
      <c r="AM390" s="264"/>
      <c r="AN390" s="98"/>
      <c r="AO390" s="98"/>
      <c r="AP390" s="98"/>
      <c r="AQ390" s="264"/>
      <c r="AR390" s="98"/>
      <c r="AS390" s="98"/>
      <c r="AT390" s="98"/>
      <c r="AU390" s="264"/>
      <c r="AV390" s="98"/>
      <c r="AW390" s="98"/>
      <c r="AX390" s="217"/>
    </row>
    <row r="391" spans="1:50" ht="39.75" hidden="1" customHeight="1" x14ac:dyDescent="0.15">
      <c r="A391" s="992"/>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1"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17"/>
    </row>
    <row r="392" spans="1:50" ht="22.5" hidden="1" customHeight="1" x14ac:dyDescent="0.15">
      <c r="A392" s="992"/>
      <c r="B392" s="250"/>
      <c r="C392" s="249"/>
      <c r="D392" s="250"/>
      <c r="E392" s="249"/>
      <c r="F392" s="312"/>
      <c r="G392" s="270" t="s">
        <v>381</v>
      </c>
      <c r="H392" s="163"/>
      <c r="I392" s="163"/>
      <c r="J392" s="163"/>
      <c r="K392" s="163"/>
      <c r="L392" s="163"/>
      <c r="M392" s="163"/>
      <c r="N392" s="163"/>
      <c r="O392" s="163"/>
      <c r="P392" s="164"/>
      <c r="Q392" s="170" t="s">
        <v>474</v>
      </c>
      <c r="R392" s="163"/>
      <c r="S392" s="163"/>
      <c r="T392" s="163"/>
      <c r="U392" s="163"/>
      <c r="V392" s="163"/>
      <c r="W392" s="163"/>
      <c r="X392" s="163"/>
      <c r="Y392" s="163"/>
      <c r="Z392" s="163"/>
      <c r="AA392" s="163"/>
      <c r="AB392" s="285" t="s">
        <v>475</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6"/>
    </row>
    <row r="393" spans="1:50" ht="22.5" hidden="1" customHeight="1" x14ac:dyDescent="0.15">
      <c r="A393" s="992"/>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92"/>
      <c r="B394" s="250"/>
      <c r="C394" s="249"/>
      <c r="D394" s="250"/>
      <c r="E394" s="249"/>
      <c r="F394" s="312"/>
      <c r="G394" s="228"/>
      <c r="H394" s="155"/>
      <c r="I394" s="155"/>
      <c r="J394" s="155"/>
      <c r="K394" s="155"/>
      <c r="L394" s="155"/>
      <c r="M394" s="155"/>
      <c r="N394" s="155"/>
      <c r="O394" s="155"/>
      <c r="P394" s="229"/>
      <c r="Q394" s="979"/>
      <c r="R394" s="980"/>
      <c r="S394" s="980"/>
      <c r="T394" s="980"/>
      <c r="U394" s="980"/>
      <c r="V394" s="980"/>
      <c r="W394" s="980"/>
      <c r="X394" s="980"/>
      <c r="Y394" s="980"/>
      <c r="Z394" s="980"/>
      <c r="AA394" s="98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2"/>
      <c r="B395" s="250"/>
      <c r="C395" s="249"/>
      <c r="D395" s="250"/>
      <c r="E395" s="249"/>
      <c r="F395" s="312"/>
      <c r="G395" s="230"/>
      <c r="H395" s="231"/>
      <c r="I395" s="231"/>
      <c r="J395" s="231"/>
      <c r="K395" s="231"/>
      <c r="L395" s="231"/>
      <c r="M395" s="231"/>
      <c r="N395" s="231"/>
      <c r="O395" s="231"/>
      <c r="P395" s="232"/>
      <c r="Q395" s="982"/>
      <c r="R395" s="983"/>
      <c r="S395" s="983"/>
      <c r="T395" s="983"/>
      <c r="U395" s="983"/>
      <c r="V395" s="983"/>
      <c r="W395" s="983"/>
      <c r="X395" s="983"/>
      <c r="Y395" s="983"/>
      <c r="Z395" s="983"/>
      <c r="AA395" s="98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2"/>
      <c r="B396" s="250"/>
      <c r="C396" s="249"/>
      <c r="D396" s="250"/>
      <c r="E396" s="249"/>
      <c r="F396" s="312"/>
      <c r="G396" s="230"/>
      <c r="H396" s="231"/>
      <c r="I396" s="231"/>
      <c r="J396" s="231"/>
      <c r="K396" s="231"/>
      <c r="L396" s="231"/>
      <c r="M396" s="231"/>
      <c r="N396" s="231"/>
      <c r="O396" s="231"/>
      <c r="P396" s="232"/>
      <c r="Q396" s="982"/>
      <c r="R396" s="983"/>
      <c r="S396" s="983"/>
      <c r="T396" s="983"/>
      <c r="U396" s="983"/>
      <c r="V396" s="983"/>
      <c r="W396" s="983"/>
      <c r="X396" s="983"/>
      <c r="Y396" s="983"/>
      <c r="Z396" s="983"/>
      <c r="AA396" s="98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2"/>
      <c r="B397" s="250"/>
      <c r="C397" s="249"/>
      <c r="D397" s="250"/>
      <c r="E397" s="249"/>
      <c r="F397" s="312"/>
      <c r="G397" s="230"/>
      <c r="H397" s="231"/>
      <c r="I397" s="231"/>
      <c r="J397" s="231"/>
      <c r="K397" s="231"/>
      <c r="L397" s="231"/>
      <c r="M397" s="231"/>
      <c r="N397" s="231"/>
      <c r="O397" s="231"/>
      <c r="P397" s="232"/>
      <c r="Q397" s="982"/>
      <c r="R397" s="983"/>
      <c r="S397" s="983"/>
      <c r="T397" s="983"/>
      <c r="U397" s="983"/>
      <c r="V397" s="983"/>
      <c r="W397" s="983"/>
      <c r="X397" s="983"/>
      <c r="Y397" s="983"/>
      <c r="Z397" s="983"/>
      <c r="AA397" s="984"/>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92"/>
      <c r="B398" s="250"/>
      <c r="C398" s="249"/>
      <c r="D398" s="250"/>
      <c r="E398" s="249"/>
      <c r="F398" s="312"/>
      <c r="G398" s="233"/>
      <c r="H398" s="158"/>
      <c r="I398" s="158"/>
      <c r="J398" s="158"/>
      <c r="K398" s="158"/>
      <c r="L398" s="158"/>
      <c r="M398" s="158"/>
      <c r="N398" s="158"/>
      <c r="O398" s="158"/>
      <c r="P398" s="234"/>
      <c r="Q398" s="985"/>
      <c r="R398" s="986"/>
      <c r="S398" s="986"/>
      <c r="T398" s="986"/>
      <c r="U398" s="986"/>
      <c r="V398" s="986"/>
      <c r="W398" s="986"/>
      <c r="X398" s="986"/>
      <c r="Y398" s="986"/>
      <c r="Z398" s="986"/>
      <c r="AA398" s="987"/>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92"/>
      <c r="B399" s="250"/>
      <c r="C399" s="249"/>
      <c r="D399" s="250"/>
      <c r="E399" s="249"/>
      <c r="F399" s="312"/>
      <c r="G399" s="270" t="s">
        <v>381</v>
      </c>
      <c r="H399" s="163"/>
      <c r="I399" s="163"/>
      <c r="J399" s="163"/>
      <c r="K399" s="163"/>
      <c r="L399" s="163"/>
      <c r="M399" s="163"/>
      <c r="N399" s="163"/>
      <c r="O399" s="163"/>
      <c r="P399" s="164"/>
      <c r="Q399" s="170" t="s">
        <v>474</v>
      </c>
      <c r="R399" s="163"/>
      <c r="S399" s="163"/>
      <c r="T399" s="163"/>
      <c r="U399" s="163"/>
      <c r="V399" s="163"/>
      <c r="W399" s="163"/>
      <c r="X399" s="163"/>
      <c r="Y399" s="163"/>
      <c r="Z399" s="163"/>
      <c r="AA399" s="163"/>
      <c r="AB399" s="285" t="s">
        <v>475</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92"/>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2"/>
      <c r="B401" s="250"/>
      <c r="C401" s="249"/>
      <c r="D401" s="250"/>
      <c r="E401" s="249"/>
      <c r="F401" s="312"/>
      <c r="G401" s="228"/>
      <c r="H401" s="155"/>
      <c r="I401" s="155"/>
      <c r="J401" s="155"/>
      <c r="K401" s="155"/>
      <c r="L401" s="155"/>
      <c r="M401" s="155"/>
      <c r="N401" s="155"/>
      <c r="O401" s="155"/>
      <c r="P401" s="229"/>
      <c r="Q401" s="979"/>
      <c r="R401" s="980"/>
      <c r="S401" s="980"/>
      <c r="T401" s="980"/>
      <c r="U401" s="980"/>
      <c r="V401" s="980"/>
      <c r="W401" s="980"/>
      <c r="X401" s="980"/>
      <c r="Y401" s="980"/>
      <c r="Z401" s="980"/>
      <c r="AA401" s="98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2"/>
      <c r="B402" s="250"/>
      <c r="C402" s="249"/>
      <c r="D402" s="250"/>
      <c r="E402" s="249"/>
      <c r="F402" s="312"/>
      <c r="G402" s="230"/>
      <c r="H402" s="231"/>
      <c r="I402" s="231"/>
      <c r="J402" s="231"/>
      <c r="K402" s="231"/>
      <c r="L402" s="231"/>
      <c r="M402" s="231"/>
      <c r="N402" s="231"/>
      <c r="O402" s="231"/>
      <c r="P402" s="232"/>
      <c r="Q402" s="982"/>
      <c r="R402" s="983"/>
      <c r="S402" s="983"/>
      <c r="T402" s="983"/>
      <c r="U402" s="983"/>
      <c r="V402" s="983"/>
      <c r="W402" s="983"/>
      <c r="X402" s="983"/>
      <c r="Y402" s="983"/>
      <c r="Z402" s="983"/>
      <c r="AA402" s="98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2"/>
      <c r="B403" s="250"/>
      <c r="C403" s="249"/>
      <c r="D403" s="250"/>
      <c r="E403" s="249"/>
      <c r="F403" s="312"/>
      <c r="G403" s="230"/>
      <c r="H403" s="231"/>
      <c r="I403" s="231"/>
      <c r="J403" s="231"/>
      <c r="K403" s="231"/>
      <c r="L403" s="231"/>
      <c r="M403" s="231"/>
      <c r="N403" s="231"/>
      <c r="O403" s="231"/>
      <c r="P403" s="232"/>
      <c r="Q403" s="982"/>
      <c r="R403" s="983"/>
      <c r="S403" s="983"/>
      <c r="T403" s="983"/>
      <c r="U403" s="983"/>
      <c r="V403" s="983"/>
      <c r="W403" s="983"/>
      <c r="X403" s="983"/>
      <c r="Y403" s="983"/>
      <c r="Z403" s="983"/>
      <c r="AA403" s="98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2"/>
      <c r="B404" s="250"/>
      <c r="C404" s="249"/>
      <c r="D404" s="250"/>
      <c r="E404" s="249"/>
      <c r="F404" s="312"/>
      <c r="G404" s="230"/>
      <c r="H404" s="231"/>
      <c r="I404" s="231"/>
      <c r="J404" s="231"/>
      <c r="K404" s="231"/>
      <c r="L404" s="231"/>
      <c r="M404" s="231"/>
      <c r="N404" s="231"/>
      <c r="O404" s="231"/>
      <c r="P404" s="232"/>
      <c r="Q404" s="982"/>
      <c r="R404" s="983"/>
      <c r="S404" s="983"/>
      <c r="T404" s="983"/>
      <c r="U404" s="983"/>
      <c r="V404" s="983"/>
      <c r="W404" s="983"/>
      <c r="X404" s="983"/>
      <c r="Y404" s="983"/>
      <c r="Z404" s="983"/>
      <c r="AA404" s="984"/>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92"/>
      <c r="B405" s="250"/>
      <c r="C405" s="249"/>
      <c r="D405" s="250"/>
      <c r="E405" s="249"/>
      <c r="F405" s="312"/>
      <c r="G405" s="233"/>
      <c r="H405" s="158"/>
      <c r="I405" s="158"/>
      <c r="J405" s="158"/>
      <c r="K405" s="158"/>
      <c r="L405" s="158"/>
      <c r="M405" s="158"/>
      <c r="N405" s="158"/>
      <c r="O405" s="158"/>
      <c r="P405" s="234"/>
      <c r="Q405" s="985"/>
      <c r="R405" s="986"/>
      <c r="S405" s="986"/>
      <c r="T405" s="986"/>
      <c r="U405" s="986"/>
      <c r="V405" s="986"/>
      <c r="W405" s="986"/>
      <c r="X405" s="986"/>
      <c r="Y405" s="986"/>
      <c r="Z405" s="986"/>
      <c r="AA405" s="987"/>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92"/>
      <c r="B406" s="250"/>
      <c r="C406" s="249"/>
      <c r="D406" s="250"/>
      <c r="E406" s="249"/>
      <c r="F406" s="312"/>
      <c r="G406" s="270" t="s">
        <v>381</v>
      </c>
      <c r="H406" s="163"/>
      <c r="I406" s="163"/>
      <c r="J406" s="163"/>
      <c r="K406" s="163"/>
      <c r="L406" s="163"/>
      <c r="M406" s="163"/>
      <c r="N406" s="163"/>
      <c r="O406" s="163"/>
      <c r="P406" s="164"/>
      <c r="Q406" s="170" t="s">
        <v>474</v>
      </c>
      <c r="R406" s="163"/>
      <c r="S406" s="163"/>
      <c r="T406" s="163"/>
      <c r="U406" s="163"/>
      <c r="V406" s="163"/>
      <c r="W406" s="163"/>
      <c r="X406" s="163"/>
      <c r="Y406" s="163"/>
      <c r="Z406" s="163"/>
      <c r="AA406" s="163"/>
      <c r="AB406" s="285" t="s">
        <v>475</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92"/>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2"/>
      <c r="B408" s="250"/>
      <c r="C408" s="249"/>
      <c r="D408" s="250"/>
      <c r="E408" s="249"/>
      <c r="F408" s="312"/>
      <c r="G408" s="228"/>
      <c r="H408" s="155"/>
      <c r="I408" s="155"/>
      <c r="J408" s="155"/>
      <c r="K408" s="155"/>
      <c r="L408" s="155"/>
      <c r="M408" s="155"/>
      <c r="N408" s="155"/>
      <c r="O408" s="155"/>
      <c r="P408" s="229"/>
      <c r="Q408" s="979"/>
      <c r="R408" s="980"/>
      <c r="S408" s="980"/>
      <c r="T408" s="980"/>
      <c r="U408" s="980"/>
      <c r="V408" s="980"/>
      <c r="W408" s="980"/>
      <c r="X408" s="980"/>
      <c r="Y408" s="980"/>
      <c r="Z408" s="980"/>
      <c r="AA408" s="98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2"/>
      <c r="B409" s="250"/>
      <c r="C409" s="249"/>
      <c r="D409" s="250"/>
      <c r="E409" s="249"/>
      <c r="F409" s="312"/>
      <c r="G409" s="230"/>
      <c r="H409" s="231"/>
      <c r="I409" s="231"/>
      <c r="J409" s="231"/>
      <c r="K409" s="231"/>
      <c r="L409" s="231"/>
      <c r="M409" s="231"/>
      <c r="N409" s="231"/>
      <c r="O409" s="231"/>
      <c r="P409" s="232"/>
      <c r="Q409" s="982"/>
      <c r="R409" s="983"/>
      <c r="S409" s="983"/>
      <c r="T409" s="983"/>
      <c r="U409" s="983"/>
      <c r="V409" s="983"/>
      <c r="W409" s="983"/>
      <c r="X409" s="983"/>
      <c r="Y409" s="983"/>
      <c r="Z409" s="983"/>
      <c r="AA409" s="98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2"/>
      <c r="B410" s="250"/>
      <c r="C410" s="249"/>
      <c r="D410" s="250"/>
      <c r="E410" s="249"/>
      <c r="F410" s="312"/>
      <c r="G410" s="230"/>
      <c r="H410" s="231"/>
      <c r="I410" s="231"/>
      <c r="J410" s="231"/>
      <c r="K410" s="231"/>
      <c r="L410" s="231"/>
      <c r="M410" s="231"/>
      <c r="N410" s="231"/>
      <c r="O410" s="231"/>
      <c r="P410" s="232"/>
      <c r="Q410" s="982"/>
      <c r="R410" s="983"/>
      <c r="S410" s="983"/>
      <c r="T410" s="983"/>
      <c r="U410" s="983"/>
      <c r="V410" s="983"/>
      <c r="W410" s="983"/>
      <c r="X410" s="983"/>
      <c r="Y410" s="983"/>
      <c r="Z410" s="983"/>
      <c r="AA410" s="98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2"/>
      <c r="B411" s="250"/>
      <c r="C411" s="249"/>
      <c r="D411" s="250"/>
      <c r="E411" s="249"/>
      <c r="F411" s="312"/>
      <c r="G411" s="230"/>
      <c r="H411" s="231"/>
      <c r="I411" s="231"/>
      <c r="J411" s="231"/>
      <c r="K411" s="231"/>
      <c r="L411" s="231"/>
      <c r="M411" s="231"/>
      <c r="N411" s="231"/>
      <c r="O411" s="231"/>
      <c r="P411" s="232"/>
      <c r="Q411" s="982"/>
      <c r="R411" s="983"/>
      <c r="S411" s="983"/>
      <c r="T411" s="983"/>
      <c r="U411" s="983"/>
      <c r="V411" s="983"/>
      <c r="W411" s="983"/>
      <c r="X411" s="983"/>
      <c r="Y411" s="983"/>
      <c r="Z411" s="983"/>
      <c r="AA411" s="984"/>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92"/>
      <c r="B412" s="250"/>
      <c r="C412" s="249"/>
      <c r="D412" s="250"/>
      <c r="E412" s="249"/>
      <c r="F412" s="312"/>
      <c r="G412" s="233"/>
      <c r="H412" s="158"/>
      <c r="I412" s="158"/>
      <c r="J412" s="158"/>
      <c r="K412" s="158"/>
      <c r="L412" s="158"/>
      <c r="M412" s="158"/>
      <c r="N412" s="158"/>
      <c r="O412" s="158"/>
      <c r="P412" s="234"/>
      <c r="Q412" s="985"/>
      <c r="R412" s="986"/>
      <c r="S412" s="986"/>
      <c r="T412" s="986"/>
      <c r="U412" s="986"/>
      <c r="V412" s="986"/>
      <c r="W412" s="986"/>
      <c r="X412" s="986"/>
      <c r="Y412" s="986"/>
      <c r="Z412" s="986"/>
      <c r="AA412" s="987"/>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92"/>
      <c r="B413" s="250"/>
      <c r="C413" s="249"/>
      <c r="D413" s="250"/>
      <c r="E413" s="249"/>
      <c r="F413" s="312"/>
      <c r="G413" s="270" t="s">
        <v>381</v>
      </c>
      <c r="H413" s="163"/>
      <c r="I413" s="163"/>
      <c r="J413" s="163"/>
      <c r="K413" s="163"/>
      <c r="L413" s="163"/>
      <c r="M413" s="163"/>
      <c r="N413" s="163"/>
      <c r="O413" s="163"/>
      <c r="P413" s="164"/>
      <c r="Q413" s="170" t="s">
        <v>474</v>
      </c>
      <c r="R413" s="163"/>
      <c r="S413" s="163"/>
      <c r="T413" s="163"/>
      <c r="U413" s="163"/>
      <c r="V413" s="163"/>
      <c r="W413" s="163"/>
      <c r="X413" s="163"/>
      <c r="Y413" s="163"/>
      <c r="Z413" s="163"/>
      <c r="AA413" s="163"/>
      <c r="AB413" s="285" t="s">
        <v>475</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92"/>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2"/>
      <c r="B415" s="250"/>
      <c r="C415" s="249"/>
      <c r="D415" s="250"/>
      <c r="E415" s="249"/>
      <c r="F415" s="312"/>
      <c r="G415" s="228"/>
      <c r="H415" s="155"/>
      <c r="I415" s="155"/>
      <c r="J415" s="155"/>
      <c r="K415" s="155"/>
      <c r="L415" s="155"/>
      <c r="M415" s="155"/>
      <c r="N415" s="155"/>
      <c r="O415" s="155"/>
      <c r="P415" s="229"/>
      <c r="Q415" s="979"/>
      <c r="R415" s="980"/>
      <c r="S415" s="980"/>
      <c r="T415" s="980"/>
      <c r="U415" s="980"/>
      <c r="V415" s="980"/>
      <c r="W415" s="980"/>
      <c r="X415" s="980"/>
      <c r="Y415" s="980"/>
      <c r="Z415" s="980"/>
      <c r="AA415" s="98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2"/>
      <c r="B416" s="250"/>
      <c r="C416" s="249"/>
      <c r="D416" s="250"/>
      <c r="E416" s="249"/>
      <c r="F416" s="312"/>
      <c r="G416" s="230"/>
      <c r="H416" s="231"/>
      <c r="I416" s="231"/>
      <c r="J416" s="231"/>
      <c r="K416" s="231"/>
      <c r="L416" s="231"/>
      <c r="M416" s="231"/>
      <c r="N416" s="231"/>
      <c r="O416" s="231"/>
      <c r="P416" s="232"/>
      <c r="Q416" s="982"/>
      <c r="R416" s="983"/>
      <c r="S416" s="983"/>
      <c r="T416" s="983"/>
      <c r="U416" s="983"/>
      <c r="V416" s="983"/>
      <c r="W416" s="983"/>
      <c r="X416" s="983"/>
      <c r="Y416" s="983"/>
      <c r="Z416" s="983"/>
      <c r="AA416" s="98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2"/>
      <c r="B417" s="250"/>
      <c r="C417" s="249"/>
      <c r="D417" s="250"/>
      <c r="E417" s="249"/>
      <c r="F417" s="312"/>
      <c r="G417" s="230"/>
      <c r="H417" s="231"/>
      <c r="I417" s="231"/>
      <c r="J417" s="231"/>
      <c r="K417" s="231"/>
      <c r="L417" s="231"/>
      <c r="M417" s="231"/>
      <c r="N417" s="231"/>
      <c r="O417" s="231"/>
      <c r="P417" s="232"/>
      <c r="Q417" s="982"/>
      <c r="R417" s="983"/>
      <c r="S417" s="983"/>
      <c r="T417" s="983"/>
      <c r="U417" s="983"/>
      <c r="V417" s="983"/>
      <c r="W417" s="983"/>
      <c r="X417" s="983"/>
      <c r="Y417" s="983"/>
      <c r="Z417" s="983"/>
      <c r="AA417" s="98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2"/>
      <c r="B418" s="250"/>
      <c r="C418" s="249"/>
      <c r="D418" s="250"/>
      <c r="E418" s="249"/>
      <c r="F418" s="312"/>
      <c r="G418" s="230"/>
      <c r="H418" s="231"/>
      <c r="I418" s="231"/>
      <c r="J418" s="231"/>
      <c r="K418" s="231"/>
      <c r="L418" s="231"/>
      <c r="M418" s="231"/>
      <c r="N418" s="231"/>
      <c r="O418" s="231"/>
      <c r="P418" s="232"/>
      <c r="Q418" s="982"/>
      <c r="R418" s="983"/>
      <c r="S418" s="983"/>
      <c r="T418" s="983"/>
      <c r="U418" s="983"/>
      <c r="V418" s="983"/>
      <c r="W418" s="983"/>
      <c r="X418" s="983"/>
      <c r="Y418" s="983"/>
      <c r="Z418" s="983"/>
      <c r="AA418" s="984"/>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92"/>
      <c r="B419" s="250"/>
      <c r="C419" s="249"/>
      <c r="D419" s="250"/>
      <c r="E419" s="249"/>
      <c r="F419" s="312"/>
      <c r="G419" s="233"/>
      <c r="H419" s="158"/>
      <c r="I419" s="158"/>
      <c r="J419" s="158"/>
      <c r="K419" s="158"/>
      <c r="L419" s="158"/>
      <c r="M419" s="158"/>
      <c r="N419" s="158"/>
      <c r="O419" s="158"/>
      <c r="P419" s="234"/>
      <c r="Q419" s="985"/>
      <c r="R419" s="986"/>
      <c r="S419" s="986"/>
      <c r="T419" s="986"/>
      <c r="U419" s="986"/>
      <c r="V419" s="986"/>
      <c r="W419" s="986"/>
      <c r="X419" s="986"/>
      <c r="Y419" s="986"/>
      <c r="Z419" s="986"/>
      <c r="AA419" s="987"/>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92"/>
      <c r="B420" s="250"/>
      <c r="C420" s="249"/>
      <c r="D420" s="250"/>
      <c r="E420" s="249"/>
      <c r="F420" s="312"/>
      <c r="G420" s="270" t="s">
        <v>381</v>
      </c>
      <c r="H420" s="163"/>
      <c r="I420" s="163"/>
      <c r="J420" s="163"/>
      <c r="K420" s="163"/>
      <c r="L420" s="163"/>
      <c r="M420" s="163"/>
      <c r="N420" s="163"/>
      <c r="O420" s="163"/>
      <c r="P420" s="164"/>
      <c r="Q420" s="170" t="s">
        <v>474</v>
      </c>
      <c r="R420" s="163"/>
      <c r="S420" s="163"/>
      <c r="T420" s="163"/>
      <c r="U420" s="163"/>
      <c r="V420" s="163"/>
      <c r="W420" s="163"/>
      <c r="X420" s="163"/>
      <c r="Y420" s="163"/>
      <c r="Z420" s="163"/>
      <c r="AA420" s="163"/>
      <c r="AB420" s="285" t="s">
        <v>475</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92"/>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2"/>
      <c r="B422" s="250"/>
      <c r="C422" s="249"/>
      <c r="D422" s="250"/>
      <c r="E422" s="249"/>
      <c r="F422" s="312"/>
      <c r="G422" s="228"/>
      <c r="H422" s="155"/>
      <c r="I422" s="155"/>
      <c r="J422" s="155"/>
      <c r="K422" s="155"/>
      <c r="L422" s="155"/>
      <c r="M422" s="155"/>
      <c r="N422" s="155"/>
      <c r="O422" s="155"/>
      <c r="P422" s="229"/>
      <c r="Q422" s="979"/>
      <c r="R422" s="980"/>
      <c r="S422" s="980"/>
      <c r="T422" s="980"/>
      <c r="U422" s="980"/>
      <c r="V422" s="980"/>
      <c r="W422" s="980"/>
      <c r="X422" s="980"/>
      <c r="Y422" s="980"/>
      <c r="Z422" s="980"/>
      <c r="AA422" s="98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2"/>
      <c r="B423" s="250"/>
      <c r="C423" s="249"/>
      <c r="D423" s="250"/>
      <c r="E423" s="249"/>
      <c r="F423" s="312"/>
      <c r="G423" s="230"/>
      <c r="H423" s="231"/>
      <c r="I423" s="231"/>
      <c r="J423" s="231"/>
      <c r="K423" s="231"/>
      <c r="L423" s="231"/>
      <c r="M423" s="231"/>
      <c r="N423" s="231"/>
      <c r="O423" s="231"/>
      <c r="P423" s="232"/>
      <c r="Q423" s="982"/>
      <c r="R423" s="983"/>
      <c r="S423" s="983"/>
      <c r="T423" s="983"/>
      <c r="U423" s="983"/>
      <c r="V423" s="983"/>
      <c r="W423" s="983"/>
      <c r="X423" s="983"/>
      <c r="Y423" s="983"/>
      <c r="Z423" s="983"/>
      <c r="AA423" s="98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2"/>
      <c r="B424" s="250"/>
      <c r="C424" s="249"/>
      <c r="D424" s="250"/>
      <c r="E424" s="249"/>
      <c r="F424" s="312"/>
      <c r="G424" s="230"/>
      <c r="H424" s="231"/>
      <c r="I424" s="231"/>
      <c r="J424" s="231"/>
      <c r="K424" s="231"/>
      <c r="L424" s="231"/>
      <c r="M424" s="231"/>
      <c r="N424" s="231"/>
      <c r="O424" s="231"/>
      <c r="P424" s="232"/>
      <c r="Q424" s="982"/>
      <c r="R424" s="983"/>
      <c r="S424" s="983"/>
      <c r="T424" s="983"/>
      <c r="U424" s="983"/>
      <c r="V424" s="983"/>
      <c r="W424" s="983"/>
      <c r="X424" s="983"/>
      <c r="Y424" s="983"/>
      <c r="Z424" s="983"/>
      <c r="AA424" s="98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2"/>
      <c r="B425" s="250"/>
      <c r="C425" s="249"/>
      <c r="D425" s="250"/>
      <c r="E425" s="249"/>
      <c r="F425" s="312"/>
      <c r="G425" s="230"/>
      <c r="H425" s="231"/>
      <c r="I425" s="231"/>
      <c r="J425" s="231"/>
      <c r="K425" s="231"/>
      <c r="L425" s="231"/>
      <c r="M425" s="231"/>
      <c r="N425" s="231"/>
      <c r="O425" s="231"/>
      <c r="P425" s="232"/>
      <c r="Q425" s="982"/>
      <c r="R425" s="983"/>
      <c r="S425" s="983"/>
      <c r="T425" s="983"/>
      <c r="U425" s="983"/>
      <c r="V425" s="983"/>
      <c r="W425" s="983"/>
      <c r="X425" s="983"/>
      <c r="Y425" s="983"/>
      <c r="Z425" s="983"/>
      <c r="AA425" s="984"/>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92"/>
      <c r="B426" s="250"/>
      <c r="C426" s="249"/>
      <c r="D426" s="250"/>
      <c r="E426" s="313"/>
      <c r="F426" s="314"/>
      <c r="G426" s="233"/>
      <c r="H426" s="158"/>
      <c r="I426" s="158"/>
      <c r="J426" s="158"/>
      <c r="K426" s="158"/>
      <c r="L426" s="158"/>
      <c r="M426" s="158"/>
      <c r="N426" s="158"/>
      <c r="O426" s="158"/>
      <c r="P426" s="234"/>
      <c r="Q426" s="985"/>
      <c r="R426" s="986"/>
      <c r="S426" s="986"/>
      <c r="T426" s="986"/>
      <c r="U426" s="986"/>
      <c r="V426" s="986"/>
      <c r="W426" s="986"/>
      <c r="X426" s="986"/>
      <c r="Y426" s="986"/>
      <c r="Z426" s="986"/>
      <c r="AA426" s="987"/>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92"/>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92"/>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92"/>
      <c r="B429" s="250"/>
      <c r="C429" s="313"/>
      <c r="D429" s="990"/>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5.1" customHeight="1" x14ac:dyDescent="0.15">
      <c r="A430" s="992"/>
      <c r="B430" s="250"/>
      <c r="C430" s="247" t="s">
        <v>368</v>
      </c>
      <c r="D430" s="248"/>
      <c r="E430" s="236" t="s">
        <v>388</v>
      </c>
      <c r="F430" s="237"/>
      <c r="G430" s="238" t="s">
        <v>384</v>
      </c>
      <c r="H430" s="152"/>
      <c r="I430" s="152"/>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0.100000000000001" customHeight="1" x14ac:dyDescent="0.15">
      <c r="A431" s="992"/>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470</v>
      </c>
      <c r="AJ431" s="175"/>
      <c r="AK431" s="175"/>
      <c r="AL431" s="170"/>
      <c r="AM431" s="175" t="s">
        <v>533</v>
      </c>
      <c r="AN431" s="175"/>
      <c r="AO431" s="175"/>
      <c r="AP431" s="170"/>
      <c r="AQ431" s="170" t="s">
        <v>355</v>
      </c>
      <c r="AR431" s="163"/>
      <c r="AS431" s="163"/>
      <c r="AT431" s="164"/>
      <c r="AU431" s="128" t="s">
        <v>253</v>
      </c>
      <c r="AV431" s="128"/>
      <c r="AW431" s="128"/>
      <c r="AX431" s="129"/>
    </row>
    <row r="432" spans="1:50" ht="20.100000000000001" customHeight="1" x14ac:dyDescent="0.15">
      <c r="A432" s="992"/>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c r="AF432" s="130"/>
      <c r="AG432" s="131" t="s">
        <v>356</v>
      </c>
      <c r="AH432" s="166"/>
      <c r="AI432" s="176"/>
      <c r="AJ432" s="176"/>
      <c r="AK432" s="176"/>
      <c r="AL432" s="171"/>
      <c r="AM432" s="176"/>
      <c r="AN432" s="176"/>
      <c r="AO432" s="176"/>
      <c r="AP432" s="171"/>
      <c r="AQ432" s="212"/>
      <c r="AR432" s="130"/>
      <c r="AS432" s="131" t="s">
        <v>356</v>
      </c>
      <c r="AT432" s="166"/>
      <c r="AU432" s="130"/>
      <c r="AV432" s="130"/>
      <c r="AW432" s="131" t="s">
        <v>300</v>
      </c>
      <c r="AX432" s="132"/>
    </row>
    <row r="433" spans="1:50" ht="24.95" customHeight="1" x14ac:dyDescent="0.15">
      <c r="A433" s="992"/>
      <c r="B433" s="250"/>
      <c r="C433" s="249"/>
      <c r="D433" s="250"/>
      <c r="E433" s="160"/>
      <c r="F433" s="161"/>
      <c r="G433" s="228"/>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c r="AC433" s="127"/>
      <c r="AD433" s="127"/>
      <c r="AE433" s="97"/>
      <c r="AF433" s="98"/>
      <c r="AG433" s="98"/>
      <c r="AH433" s="98"/>
      <c r="AI433" s="97"/>
      <c r="AJ433" s="98"/>
      <c r="AK433" s="98"/>
      <c r="AL433" s="98"/>
      <c r="AM433" s="97"/>
      <c r="AN433" s="98"/>
      <c r="AO433" s="98"/>
      <c r="AP433" s="99"/>
      <c r="AQ433" s="97"/>
      <c r="AR433" s="98"/>
      <c r="AS433" s="98"/>
      <c r="AT433" s="99"/>
      <c r="AU433" s="98"/>
      <c r="AV433" s="98"/>
      <c r="AW433" s="98"/>
      <c r="AX433" s="217"/>
    </row>
    <row r="434" spans="1:50" ht="24.95" customHeight="1" x14ac:dyDescent="0.15">
      <c r="A434" s="992"/>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1" t="s">
        <v>54</v>
      </c>
      <c r="Z434" s="114"/>
      <c r="AA434" s="115"/>
      <c r="AB434" s="216"/>
      <c r="AC434" s="216"/>
      <c r="AD434" s="216"/>
      <c r="AE434" s="97"/>
      <c r="AF434" s="98"/>
      <c r="AG434" s="98"/>
      <c r="AH434" s="99"/>
      <c r="AI434" s="97"/>
      <c r="AJ434" s="98"/>
      <c r="AK434" s="98"/>
      <c r="AL434" s="98"/>
      <c r="AM434" s="97"/>
      <c r="AN434" s="98"/>
      <c r="AO434" s="98"/>
      <c r="AP434" s="99"/>
      <c r="AQ434" s="97"/>
      <c r="AR434" s="98"/>
      <c r="AS434" s="98"/>
      <c r="AT434" s="99"/>
      <c r="AU434" s="98"/>
      <c r="AV434" s="98"/>
      <c r="AW434" s="98"/>
      <c r="AX434" s="217"/>
    </row>
    <row r="435" spans="1:50" ht="24.95" customHeight="1" x14ac:dyDescent="0.15">
      <c r="A435" s="992"/>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1" t="s">
        <v>13</v>
      </c>
      <c r="Z435" s="114"/>
      <c r="AA435" s="115"/>
      <c r="AB435" s="235" t="s">
        <v>301</v>
      </c>
      <c r="AC435" s="235"/>
      <c r="AD435" s="235"/>
      <c r="AE435" s="97"/>
      <c r="AF435" s="98"/>
      <c r="AG435" s="98"/>
      <c r="AH435" s="99"/>
      <c r="AI435" s="97"/>
      <c r="AJ435" s="98"/>
      <c r="AK435" s="98"/>
      <c r="AL435" s="98"/>
      <c r="AM435" s="97"/>
      <c r="AN435" s="98"/>
      <c r="AO435" s="98"/>
      <c r="AP435" s="99"/>
      <c r="AQ435" s="97"/>
      <c r="AR435" s="98"/>
      <c r="AS435" s="98"/>
      <c r="AT435" s="99"/>
      <c r="AU435" s="98"/>
      <c r="AV435" s="98"/>
      <c r="AW435" s="98"/>
      <c r="AX435" s="217"/>
    </row>
    <row r="436" spans="1:50" ht="18.75" hidden="1" customHeight="1" x14ac:dyDescent="0.15">
      <c r="A436" s="992"/>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470</v>
      </c>
      <c r="AJ436" s="175"/>
      <c r="AK436" s="175"/>
      <c r="AL436" s="170"/>
      <c r="AM436" s="175" t="s">
        <v>533</v>
      </c>
      <c r="AN436" s="175"/>
      <c r="AO436" s="175"/>
      <c r="AP436" s="170"/>
      <c r="AQ436" s="170" t="s">
        <v>355</v>
      </c>
      <c r="AR436" s="163"/>
      <c r="AS436" s="163"/>
      <c r="AT436" s="164"/>
      <c r="AU436" s="128" t="s">
        <v>253</v>
      </c>
      <c r="AV436" s="128"/>
      <c r="AW436" s="128"/>
      <c r="AX436" s="129"/>
    </row>
    <row r="437" spans="1:50" ht="18.75" hidden="1" customHeight="1" x14ac:dyDescent="0.15">
      <c r="A437" s="992"/>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92"/>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17"/>
    </row>
    <row r="439" spans="1:50" ht="23.25" hidden="1" customHeight="1" x14ac:dyDescent="0.15">
      <c r="A439" s="992"/>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1" t="s">
        <v>54</v>
      </c>
      <c r="Z439" s="114"/>
      <c r="AA439" s="115"/>
      <c r="AB439" s="216"/>
      <c r="AC439" s="216"/>
      <c r="AD439" s="216"/>
      <c r="AE439" s="97"/>
      <c r="AF439" s="98"/>
      <c r="AG439" s="98"/>
      <c r="AH439" s="99"/>
      <c r="AI439" s="97"/>
      <c r="AJ439" s="98"/>
      <c r="AK439" s="98"/>
      <c r="AL439" s="98"/>
      <c r="AM439" s="97"/>
      <c r="AN439" s="98"/>
      <c r="AO439" s="98"/>
      <c r="AP439" s="99"/>
      <c r="AQ439" s="97"/>
      <c r="AR439" s="98"/>
      <c r="AS439" s="98"/>
      <c r="AT439" s="99"/>
      <c r="AU439" s="98"/>
      <c r="AV439" s="98"/>
      <c r="AW439" s="98"/>
      <c r="AX439" s="217"/>
    </row>
    <row r="440" spans="1:50" ht="23.25" hidden="1" customHeight="1" x14ac:dyDescent="0.15">
      <c r="A440" s="992"/>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1"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17"/>
    </row>
    <row r="441" spans="1:50" ht="18.75" hidden="1" customHeight="1" x14ac:dyDescent="0.15">
      <c r="A441" s="992"/>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470</v>
      </c>
      <c r="AJ441" s="175"/>
      <c r="AK441" s="175"/>
      <c r="AL441" s="170"/>
      <c r="AM441" s="175" t="s">
        <v>533</v>
      </c>
      <c r="AN441" s="175"/>
      <c r="AO441" s="175"/>
      <c r="AP441" s="170"/>
      <c r="AQ441" s="170" t="s">
        <v>355</v>
      </c>
      <c r="AR441" s="163"/>
      <c r="AS441" s="163"/>
      <c r="AT441" s="164"/>
      <c r="AU441" s="128" t="s">
        <v>253</v>
      </c>
      <c r="AV441" s="128"/>
      <c r="AW441" s="128"/>
      <c r="AX441" s="129"/>
    </row>
    <row r="442" spans="1:50" ht="18.75" hidden="1" customHeight="1" x14ac:dyDescent="0.15">
      <c r="A442" s="992"/>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92"/>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17"/>
    </row>
    <row r="444" spans="1:50" ht="23.25" hidden="1" customHeight="1" x14ac:dyDescent="0.15">
      <c r="A444" s="992"/>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1" t="s">
        <v>54</v>
      </c>
      <c r="Z444" s="114"/>
      <c r="AA444" s="115"/>
      <c r="AB444" s="216"/>
      <c r="AC444" s="216"/>
      <c r="AD444" s="216"/>
      <c r="AE444" s="97"/>
      <c r="AF444" s="98"/>
      <c r="AG444" s="98"/>
      <c r="AH444" s="99"/>
      <c r="AI444" s="97"/>
      <c r="AJ444" s="98"/>
      <c r="AK444" s="98"/>
      <c r="AL444" s="98"/>
      <c r="AM444" s="97"/>
      <c r="AN444" s="98"/>
      <c r="AO444" s="98"/>
      <c r="AP444" s="99"/>
      <c r="AQ444" s="97"/>
      <c r="AR444" s="98"/>
      <c r="AS444" s="98"/>
      <c r="AT444" s="99"/>
      <c r="AU444" s="98"/>
      <c r="AV444" s="98"/>
      <c r="AW444" s="98"/>
      <c r="AX444" s="217"/>
    </row>
    <row r="445" spans="1:50" ht="23.25" hidden="1" customHeight="1" x14ac:dyDescent="0.15">
      <c r="A445" s="992"/>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1"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17"/>
    </row>
    <row r="446" spans="1:50" ht="18.75" hidden="1" customHeight="1" x14ac:dyDescent="0.15">
      <c r="A446" s="992"/>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470</v>
      </c>
      <c r="AJ446" s="175"/>
      <c r="AK446" s="175"/>
      <c r="AL446" s="170"/>
      <c r="AM446" s="175" t="s">
        <v>533</v>
      </c>
      <c r="AN446" s="175"/>
      <c r="AO446" s="175"/>
      <c r="AP446" s="170"/>
      <c r="AQ446" s="170" t="s">
        <v>355</v>
      </c>
      <c r="AR446" s="163"/>
      <c r="AS446" s="163"/>
      <c r="AT446" s="164"/>
      <c r="AU446" s="128" t="s">
        <v>253</v>
      </c>
      <c r="AV446" s="128"/>
      <c r="AW446" s="128"/>
      <c r="AX446" s="129"/>
    </row>
    <row r="447" spans="1:50" ht="18.75" hidden="1" customHeight="1" x14ac:dyDescent="0.15">
      <c r="A447" s="992"/>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92"/>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17"/>
    </row>
    <row r="449" spans="1:50" ht="23.25" hidden="1" customHeight="1" x14ac:dyDescent="0.15">
      <c r="A449" s="992"/>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1" t="s">
        <v>54</v>
      </c>
      <c r="Z449" s="114"/>
      <c r="AA449" s="115"/>
      <c r="AB449" s="216"/>
      <c r="AC449" s="216"/>
      <c r="AD449" s="216"/>
      <c r="AE449" s="97"/>
      <c r="AF449" s="98"/>
      <c r="AG449" s="98"/>
      <c r="AH449" s="99"/>
      <c r="AI449" s="97"/>
      <c r="AJ449" s="98"/>
      <c r="AK449" s="98"/>
      <c r="AL449" s="98"/>
      <c r="AM449" s="97"/>
      <c r="AN449" s="98"/>
      <c r="AO449" s="98"/>
      <c r="AP449" s="99"/>
      <c r="AQ449" s="97"/>
      <c r="AR449" s="98"/>
      <c r="AS449" s="98"/>
      <c r="AT449" s="99"/>
      <c r="AU449" s="98"/>
      <c r="AV449" s="98"/>
      <c r="AW449" s="98"/>
      <c r="AX449" s="217"/>
    </row>
    <row r="450" spans="1:50" ht="23.25" hidden="1" customHeight="1" x14ac:dyDescent="0.15">
      <c r="A450" s="992"/>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1"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17"/>
    </row>
    <row r="451" spans="1:50" ht="18.75" hidden="1" customHeight="1" x14ac:dyDescent="0.15">
      <c r="A451" s="992"/>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470</v>
      </c>
      <c r="AJ451" s="175"/>
      <c r="AK451" s="175"/>
      <c r="AL451" s="170"/>
      <c r="AM451" s="175" t="s">
        <v>533</v>
      </c>
      <c r="AN451" s="175"/>
      <c r="AO451" s="175"/>
      <c r="AP451" s="170"/>
      <c r="AQ451" s="170" t="s">
        <v>355</v>
      </c>
      <c r="AR451" s="163"/>
      <c r="AS451" s="163"/>
      <c r="AT451" s="164"/>
      <c r="AU451" s="128" t="s">
        <v>253</v>
      </c>
      <c r="AV451" s="128"/>
      <c r="AW451" s="128"/>
      <c r="AX451" s="129"/>
    </row>
    <row r="452" spans="1:50" ht="18.75" hidden="1" customHeight="1" x14ac:dyDescent="0.15">
      <c r="A452" s="992"/>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92"/>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17"/>
    </row>
    <row r="454" spans="1:50" ht="23.25" hidden="1" customHeight="1" x14ac:dyDescent="0.15">
      <c r="A454" s="992"/>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1" t="s">
        <v>54</v>
      </c>
      <c r="Z454" s="114"/>
      <c r="AA454" s="115"/>
      <c r="AB454" s="216"/>
      <c r="AC454" s="216"/>
      <c r="AD454" s="216"/>
      <c r="AE454" s="97"/>
      <c r="AF454" s="98"/>
      <c r="AG454" s="98"/>
      <c r="AH454" s="99"/>
      <c r="AI454" s="97"/>
      <c r="AJ454" s="98"/>
      <c r="AK454" s="98"/>
      <c r="AL454" s="98"/>
      <c r="AM454" s="97"/>
      <c r="AN454" s="98"/>
      <c r="AO454" s="98"/>
      <c r="AP454" s="99"/>
      <c r="AQ454" s="97"/>
      <c r="AR454" s="98"/>
      <c r="AS454" s="98"/>
      <c r="AT454" s="99"/>
      <c r="AU454" s="98"/>
      <c r="AV454" s="98"/>
      <c r="AW454" s="98"/>
      <c r="AX454" s="217"/>
    </row>
    <row r="455" spans="1:50" ht="23.25" hidden="1" customHeight="1" x14ac:dyDescent="0.15">
      <c r="A455" s="992"/>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1"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17"/>
    </row>
    <row r="456" spans="1:50" ht="18.75" hidden="1" customHeight="1" x14ac:dyDescent="0.15">
      <c r="A456" s="992"/>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470</v>
      </c>
      <c r="AJ456" s="175"/>
      <c r="AK456" s="175"/>
      <c r="AL456" s="170"/>
      <c r="AM456" s="175" t="s">
        <v>533</v>
      </c>
      <c r="AN456" s="175"/>
      <c r="AO456" s="175"/>
      <c r="AP456" s="170"/>
      <c r="AQ456" s="170" t="s">
        <v>355</v>
      </c>
      <c r="AR456" s="163"/>
      <c r="AS456" s="163"/>
      <c r="AT456" s="164"/>
      <c r="AU456" s="128" t="s">
        <v>253</v>
      </c>
      <c r="AV456" s="128"/>
      <c r="AW456" s="128"/>
      <c r="AX456" s="129"/>
    </row>
    <row r="457" spans="1:50" ht="18.75" hidden="1" customHeight="1" x14ac:dyDescent="0.15">
      <c r="A457" s="992"/>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c r="AF457" s="130"/>
      <c r="AG457" s="131" t="s">
        <v>356</v>
      </c>
      <c r="AH457" s="166"/>
      <c r="AI457" s="176"/>
      <c r="AJ457" s="176"/>
      <c r="AK457" s="176"/>
      <c r="AL457" s="171"/>
      <c r="AM457" s="176"/>
      <c r="AN457" s="176"/>
      <c r="AO457" s="176"/>
      <c r="AP457" s="171"/>
      <c r="AQ457" s="212"/>
      <c r="AR457" s="130"/>
      <c r="AS457" s="131" t="s">
        <v>356</v>
      </c>
      <c r="AT457" s="166"/>
      <c r="AU457" s="130"/>
      <c r="AV457" s="130"/>
      <c r="AW457" s="131" t="s">
        <v>300</v>
      </c>
      <c r="AX457" s="132"/>
    </row>
    <row r="458" spans="1:50" ht="23.25" hidden="1" customHeight="1" x14ac:dyDescent="0.15">
      <c r="A458" s="992"/>
      <c r="B458" s="250"/>
      <c r="C458" s="249"/>
      <c r="D458" s="250"/>
      <c r="E458" s="160"/>
      <c r="F458" s="161"/>
      <c r="G458" s="228"/>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c r="AC458" s="127"/>
      <c r="AD458" s="127"/>
      <c r="AE458" s="97"/>
      <c r="AF458" s="98"/>
      <c r="AG458" s="98"/>
      <c r="AH458" s="98"/>
      <c r="AI458" s="97"/>
      <c r="AJ458" s="98"/>
      <c r="AK458" s="98"/>
      <c r="AL458" s="98"/>
      <c r="AM458" s="97"/>
      <c r="AN458" s="98"/>
      <c r="AO458" s="98"/>
      <c r="AP458" s="99"/>
      <c r="AQ458" s="97"/>
      <c r="AR458" s="98"/>
      <c r="AS458" s="98"/>
      <c r="AT458" s="99"/>
      <c r="AU458" s="98"/>
      <c r="AV458" s="98"/>
      <c r="AW458" s="98"/>
      <c r="AX458" s="217"/>
    </row>
    <row r="459" spans="1:50" ht="23.25" hidden="1" customHeight="1" x14ac:dyDescent="0.15">
      <c r="A459" s="992"/>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1" t="s">
        <v>54</v>
      </c>
      <c r="Z459" s="114"/>
      <c r="AA459" s="115"/>
      <c r="AB459" s="216"/>
      <c r="AC459" s="216"/>
      <c r="AD459" s="216"/>
      <c r="AE459" s="97"/>
      <c r="AF459" s="98"/>
      <c r="AG459" s="98"/>
      <c r="AH459" s="99"/>
      <c r="AI459" s="97"/>
      <c r="AJ459" s="98"/>
      <c r="AK459" s="98"/>
      <c r="AL459" s="98"/>
      <c r="AM459" s="97"/>
      <c r="AN459" s="98"/>
      <c r="AO459" s="98"/>
      <c r="AP459" s="99"/>
      <c r="AQ459" s="97"/>
      <c r="AR459" s="98"/>
      <c r="AS459" s="98"/>
      <c r="AT459" s="99"/>
      <c r="AU459" s="98"/>
      <c r="AV459" s="98"/>
      <c r="AW459" s="98"/>
      <c r="AX459" s="217"/>
    </row>
    <row r="460" spans="1:50" ht="23.25" hidden="1" customHeight="1" x14ac:dyDescent="0.15">
      <c r="A460" s="992"/>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1" t="s">
        <v>13</v>
      </c>
      <c r="Z460" s="114"/>
      <c r="AA460" s="115"/>
      <c r="AB460" s="235" t="s">
        <v>14</v>
      </c>
      <c r="AC460" s="235"/>
      <c r="AD460" s="235"/>
      <c r="AE460" s="97"/>
      <c r="AF460" s="98"/>
      <c r="AG460" s="98"/>
      <c r="AH460" s="99"/>
      <c r="AI460" s="97"/>
      <c r="AJ460" s="98"/>
      <c r="AK460" s="98"/>
      <c r="AL460" s="98"/>
      <c r="AM460" s="97"/>
      <c r="AN460" s="98"/>
      <c r="AO460" s="98"/>
      <c r="AP460" s="99"/>
      <c r="AQ460" s="97"/>
      <c r="AR460" s="98"/>
      <c r="AS460" s="98"/>
      <c r="AT460" s="99"/>
      <c r="AU460" s="98"/>
      <c r="AV460" s="98"/>
      <c r="AW460" s="98"/>
      <c r="AX460" s="217"/>
    </row>
    <row r="461" spans="1:50" ht="18.75" hidden="1" customHeight="1" x14ac:dyDescent="0.15">
      <c r="A461" s="992"/>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470</v>
      </c>
      <c r="AJ461" s="175"/>
      <c r="AK461" s="175"/>
      <c r="AL461" s="170"/>
      <c r="AM461" s="175" t="s">
        <v>533</v>
      </c>
      <c r="AN461" s="175"/>
      <c r="AO461" s="175"/>
      <c r="AP461" s="170"/>
      <c r="AQ461" s="170" t="s">
        <v>355</v>
      </c>
      <c r="AR461" s="163"/>
      <c r="AS461" s="163"/>
      <c r="AT461" s="164"/>
      <c r="AU461" s="128" t="s">
        <v>253</v>
      </c>
      <c r="AV461" s="128"/>
      <c r="AW461" s="128"/>
      <c r="AX461" s="129"/>
    </row>
    <row r="462" spans="1:50" ht="18.75" hidden="1" customHeight="1" x14ac:dyDescent="0.15">
      <c r="A462" s="992"/>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92"/>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17"/>
    </row>
    <row r="464" spans="1:50" ht="23.25" hidden="1" customHeight="1" x14ac:dyDescent="0.15">
      <c r="A464" s="992"/>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1" t="s">
        <v>54</v>
      </c>
      <c r="Z464" s="114"/>
      <c r="AA464" s="115"/>
      <c r="AB464" s="216"/>
      <c r="AC464" s="216"/>
      <c r="AD464" s="216"/>
      <c r="AE464" s="97"/>
      <c r="AF464" s="98"/>
      <c r="AG464" s="98"/>
      <c r="AH464" s="99"/>
      <c r="AI464" s="97"/>
      <c r="AJ464" s="98"/>
      <c r="AK464" s="98"/>
      <c r="AL464" s="98"/>
      <c r="AM464" s="97"/>
      <c r="AN464" s="98"/>
      <c r="AO464" s="98"/>
      <c r="AP464" s="99"/>
      <c r="AQ464" s="97"/>
      <c r="AR464" s="98"/>
      <c r="AS464" s="98"/>
      <c r="AT464" s="99"/>
      <c r="AU464" s="98"/>
      <c r="AV464" s="98"/>
      <c r="AW464" s="98"/>
      <c r="AX464" s="217"/>
    </row>
    <row r="465" spans="1:50" ht="23.25" hidden="1" customHeight="1" x14ac:dyDescent="0.15">
      <c r="A465" s="992"/>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1"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17"/>
    </row>
    <row r="466" spans="1:50" ht="18.75" hidden="1" customHeight="1" x14ac:dyDescent="0.15">
      <c r="A466" s="992"/>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470</v>
      </c>
      <c r="AJ466" s="175"/>
      <c r="AK466" s="175"/>
      <c r="AL466" s="170"/>
      <c r="AM466" s="175" t="s">
        <v>533</v>
      </c>
      <c r="AN466" s="175"/>
      <c r="AO466" s="175"/>
      <c r="AP466" s="170"/>
      <c r="AQ466" s="170" t="s">
        <v>355</v>
      </c>
      <c r="AR466" s="163"/>
      <c r="AS466" s="163"/>
      <c r="AT466" s="164"/>
      <c r="AU466" s="128" t="s">
        <v>253</v>
      </c>
      <c r="AV466" s="128"/>
      <c r="AW466" s="128"/>
      <c r="AX466" s="129"/>
    </row>
    <row r="467" spans="1:50" ht="18.75" hidden="1" customHeight="1" x14ac:dyDescent="0.15">
      <c r="A467" s="992"/>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92"/>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17"/>
    </row>
    <row r="469" spans="1:50" ht="23.25" hidden="1" customHeight="1" x14ac:dyDescent="0.15">
      <c r="A469" s="992"/>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1" t="s">
        <v>54</v>
      </c>
      <c r="Z469" s="114"/>
      <c r="AA469" s="115"/>
      <c r="AB469" s="216"/>
      <c r="AC469" s="216"/>
      <c r="AD469" s="216"/>
      <c r="AE469" s="97"/>
      <c r="AF469" s="98"/>
      <c r="AG469" s="98"/>
      <c r="AH469" s="99"/>
      <c r="AI469" s="97"/>
      <c r="AJ469" s="98"/>
      <c r="AK469" s="98"/>
      <c r="AL469" s="98"/>
      <c r="AM469" s="97"/>
      <c r="AN469" s="98"/>
      <c r="AO469" s="98"/>
      <c r="AP469" s="99"/>
      <c r="AQ469" s="97"/>
      <c r="AR469" s="98"/>
      <c r="AS469" s="98"/>
      <c r="AT469" s="99"/>
      <c r="AU469" s="98"/>
      <c r="AV469" s="98"/>
      <c r="AW469" s="98"/>
      <c r="AX469" s="217"/>
    </row>
    <row r="470" spans="1:50" ht="23.25" hidden="1" customHeight="1" x14ac:dyDescent="0.15">
      <c r="A470" s="992"/>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1"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17"/>
    </row>
    <row r="471" spans="1:50" ht="18.75" hidden="1" customHeight="1" x14ac:dyDescent="0.15">
      <c r="A471" s="992"/>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470</v>
      </c>
      <c r="AJ471" s="175"/>
      <c r="AK471" s="175"/>
      <c r="AL471" s="170"/>
      <c r="AM471" s="175" t="s">
        <v>533</v>
      </c>
      <c r="AN471" s="175"/>
      <c r="AO471" s="175"/>
      <c r="AP471" s="170"/>
      <c r="AQ471" s="170" t="s">
        <v>355</v>
      </c>
      <c r="AR471" s="163"/>
      <c r="AS471" s="163"/>
      <c r="AT471" s="164"/>
      <c r="AU471" s="128" t="s">
        <v>253</v>
      </c>
      <c r="AV471" s="128"/>
      <c r="AW471" s="128"/>
      <c r="AX471" s="129"/>
    </row>
    <row r="472" spans="1:50" ht="18.75" hidden="1" customHeight="1" x14ac:dyDescent="0.15">
      <c r="A472" s="992"/>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92"/>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17"/>
    </row>
    <row r="474" spans="1:50" ht="23.25" hidden="1" customHeight="1" x14ac:dyDescent="0.15">
      <c r="A474" s="992"/>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1" t="s">
        <v>54</v>
      </c>
      <c r="Z474" s="114"/>
      <c r="AA474" s="115"/>
      <c r="AB474" s="216"/>
      <c r="AC474" s="216"/>
      <c r="AD474" s="216"/>
      <c r="AE474" s="97"/>
      <c r="AF474" s="98"/>
      <c r="AG474" s="98"/>
      <c r="AH474" s="99"/>
      <c r="AI474" s="97"/>
      <c r="AJ474" s="98"/>
      <c r="AK474" s="98"/>
      <c r="AL474" s="98"/>
      <c r="AM474" s="97"/>
      <c r="AN474" s="98"/>
      <c r="AO474" s="98"/>
      <c r="AP474" s="99"/>
      <c r="AQ474" s="97"/>
      <c r="AR474" s="98"/>
      <c r="AS474" s="98"/>
      <c r="AT474" s="99"/>
      <c r="AU474" s="98"/>
      <c r="AV474" s="98"/>
      <c r="AW474" s="98"/>
      <c r="AX474" s="217"/>
    </row>
    <row r="475" spans="1:50" ht="23.25" hidden="1" customHeight="1" x14ac:dyDescent="0.15">
      <c r="A475" s="992"/>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1"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17"/>
    </row>
    <row r="476" spans="1:50" ht="18.75" hidden="1" customHeight="1" x14ac:dyDescent="0.15">
      <c r="A476" s="992"/>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470</v>
      </c>
      <c r="AJ476" s="175"/>
      <c r="AK476" s="175"/>
      <c r="AL476" s="170"/>
      <c r="AM476" s="175" t="s">
        <v>533</v>
      </c>
      <c r="AN476" s="175"/>
      <c r="AO476" s="175"/>
      <c r="AP476" s="170"/>
      <c r="AQ476" s="170" t="s">
        <v>355</v>
      </c>
      <c r="AR476" s="163"/>
      <c r="AS476" s="163"/>
      <c r="AT476" s="164"/>
      <c r="AU476" s="128" t="s">
        <v>253</v>
      </c>
      <c r="AV476" s="128"/>
      <c r="AW476" s="128"/>
      <c r="AX476" s="129"/>
    </row>
    <row r="477" spans="1:50" ht="18.75" hidden="1" customHeight="1" x14ac:dyDescent="0.15">
      <c r="A477" s="992"/>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92"/>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17"/>
    </row>
    <row r="479" spans="1:50" ht="23.25" hidden="1" customHeight="1" x14ac:dyDescent="0.15">
      <c r="A479" s="992"/>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1" t="s">
        <v>54</v>
      </c>
      <c r="Z479" s="114"/>
      <c r="AA479" s="115"/>
      <c r="AB479" s="216"/>
      <c r="AC479" s="216"/>
      <c r="AD479" s="216"/>
      <c r="AE479" s="97"/>
      <c r="AF479" s="98"/>
      <c r="AG479" s="98"/>
      <c r="AH479" s="99"/>
      <c r="AI479" s="97"/>
      <c r="AJ479" s="98"/>
      <c r="AK479" s="98"/>
      <c r="AL479" s="98"/>
      <c r="AM479" s="97"/>
      <c r="AN479" s="98"/>
      <c r="AO479" s="98"/>
      <c r="AP479" s="99"/>
      <c r="AQ479" s="97"/>
      <c r="AR479" s="98"/>
      <c r="AS479" s="98"/>
      <c r="AT479" s="99"/>
      <c r="AU479" s="98"/>
      <c r="AV479" s="98"/>
      <c r="AW479" s="98"/>
      <c r="AX479" s="217"/>
    </row>
    <row r="480" spans="1:50" ht="23.25" hidden="1" customHeight="1" x14ac:dyDescent="0.15">
      <c r="A480" s="992"/>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1"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17"/>
    </row>
    <row r="481" spans="1:50" ht="23.85" hidden="1" customHeight="1" x14ac:dyDescent="0.15">
      <c r="A481" s="992"/>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992"/>
      <c r="B482" s="250"/>
      <c r="C482" s="249"/>
      <c r="D482" s="250"/>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992"/>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92"/>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2"/>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470</v>
      </c>
      <c r="AJ485" s="175"/>
      <c r="AK485" s="175"/>
      <c r="AL485" s="170"/>
      <c r="AM485" s="175" t="s">
        <v>533</v>
      </c>
      <c r="AN485" s="175"/>
      <c r="AO485" s="175"/>
      <c r="AP485" s="170"/>
      <c r="AQ485" s="170" t="s">
        <v>355</v>
      </c>
      <c r="AR485" s="163"/>
      <c r="AS485" s="163"/>
      <c r="AT485" s="164"/>
      <c r="AU485" s="128" t="s">
        <v>253</v>
      </c>
      <c r="AV485" s="128"/>
      <c r="AW485" s="128"/>
      <c r="AX485" s="129"/>
    </row>
    <row r="486" spans="1:50" ht="18.75" hidden="1" customHeight="1" x14ac:dyDescent="0.15">
      <c r="A486" s="992"/>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92"/>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17"/>
    </row>
    <row r="488" spans="1:50" ht="23.25" hidden="1" customHeight="1" x14ac:dyDescent="0.15">
      <c r="A488" s="992"/>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1" t="s">
        <v>54</v>
      </c>
      <c r="Z488" s="114"/>
      <c r="AA488" s="115"/>
      <c r="AB488" s="216"/>
      <c r="AC488" s="216"/>
      <c r="AD488" s="216"/>
      <c r="AE488" s="97"/>
      <c r="AF488" s="98"/>
      <c r="AG488" s="98"/>
      <c r="AH488" s="99"/>
      <c r="AI488" s="97"/>
      <c r="AJ488" s="98"/>
      <c r="AK488" s="98"/>
      <c r="AL488" s="98"/>
      <c r="AM488" s="97"/>
      <c r="AN488" s="98"/>
      <c r="AO488" s="98"/>
      <c r="AP488" s="99"/>
      <c r="AQ488" s="97"/>
      <c r="AR488" s="98"/>
      <c r="AS488" s="98"/>
      <c r="AT488" s="99"/>
      <c r="AU488" s="98"/>
      <c r="AV488" s="98"/>
      <c r="AW488" s="98"/>
      <c r="AX488" s="217"/>
    </row>
    <row r="489" spans="1:50" ht="23.25" hidden="1" customHeight="1" x14ac:dyDescent="0.15">
      <c r="A489" s="992"/>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1"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17"/>
    </row>
    <row r="490" spans="1:50" ht="18.75" hidden="1" customHeight="1" x14ac:dyDescent="0.15">
      <c r="A490" s="992"/>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470</v>
      </c>
      <c r="AJ490" s="175"/>
      <c r="AK490" s="175"/>
      <c r="AL490" s="170"/>
      <c r="AM490" s="175" t="s">
        <v>533</v>
      </c>
      <c r="AN490" s="175"/>
      <c r="AO490" s="175"/>
      <c r="AP490" s="170"/>
      <c r="AQ490" s="170" t="s">
        <v>355</v>
      </c>
      <c r="AR490" s="163"/>
      <c r="AS490" s="163"/>
      <c r="AT490" s="164"/>
      <c r="AU490" s="128" t="s">
        <v>253</v>
      </c>
      <c r="AV490" s="128"/>
      <c r="AW490" s="128"/>
      <c r="AX490" s="129"/>
    </row>
    <row r="491" spans="1:50" ht="18.75" hidden="1" customHeight="1" x14ac:dyDescent="0.15">
      <c r="A491" s="992"/>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92"/>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17"/>
    </row>
    <row r="493" spans="1:50" ht="23.25" hidden="1" customHeight="1" x14ac:dyDescent="0.15">
      <c r="A493" s="992"/>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1" t="s">
        <v>54</v>
      </c>
      <c r="Z493" s="114"/>
      <c r="AA493" s="115"/>
      <c r="AB493" s="216"/>
      <c r="AC493" s="216"/>
      <c r="AD493" s="216"/>
      <c r="AE493" s="97"/>
      <c r="AF493" s="98"/>
      <c r="AG493" s="98"/>
      <c r="AH493" s="99"/>
      <c r="AI493" s="97"/>
      <c r="AJ493" s="98"/>
      <c r="AK493" s="98"/>
      <c r="AL493" s="98"/>
      <c r="AM493" s="97"/>
      <c r="AN493" s="98"/>
      <c r="AO493" s="98"/>
      <c r="AP493" s="99"/>
      <c r="AQ493" s="97"/>
      <c r="AR493" s="98"/>
      <c r="AS493" s="98"/>
      <c r="AT493" s="99"/>
      <c r="AU493" s="98"/>
      <c r="AV493" s="98"/>
      <c r="AW493" s="98"/>
      <c r="AX493" s="217"/>
    </row>
    <row r="494" spans="1:50" ht="23.25" hidden="1" customHeight="1" x14ac:dyDescent="0.15">
      <c r="A494" s="992"/>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1"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17"/>
    </row>
    <row r="495" spans="1:50" ht="18.75" hidden="1" customHeight="1" x14ac:dyDescent="0.15">
      <c r="A495" s="992"/>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470</v>
      </c>
      <c r="AJ495" s="175"/>
      <c r="AK495" s="175"/>
      <c r="AL495" s="170"/>
      <c r="AM495" s="175" t="s">
        <v>533</v>
      </c>
      <c r="AN495" s="175"/>
      <c r="AO495" s="175"/>
      <c r="AP495" s="170"/>
      <c r="AQ495" s="170" t="s">
        <v>355</v>
      </c>
      <c r="AR495" s="163"/>
      <c r="AS495" s="163"/>
      <c r="AT495" s="164"/>
      <c r="AU495" s="128" t="s">
        <v>253</v>
      </c>
      <c r="AV495" s="128"/>
      <c r="AW495" s="128"/>
      <c r="AX495" s="129"/>
    </row>
    <row r="496" spans="1:50" ht="18.75" hidden="1" customHeight="1" x14ac:dyDescent="0.15">
      <c r="A496" s="992"/>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92"/>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17"/>
    </row>
    <row r="498" spans="1:50" ht="23.25" hidden="1" customHeight="1" x14ac:dyDescent="0.15">
      <c r="A498" s="992"/>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1" t="s">
        <v>54</v>
      </c>
      <c r="Z498" s="114"/>
      <c r="AA498" s="115"/>
      <c r="AB498" s="216"/>
      <c r="AC498" s="216"/>
      <c r="AD498" s="216"/>
      <c r="AE498" s="97"/>
      <c r="AF498" s="98"/>
      <c r="AG498" s="98"/>
      <c r="AH498" s="99"/>
      <c r="AI498" s="97"/>
      <c r="AJ498" s="98"/>
      <c r="AK498" s="98"/>
      <c r="AL498" s="98"/>
      <c r="AM498" s="97"/>
      <c r="AN498" s="98"/>
      <c r="AO498" s="98"/>
      <c r="AP498" s="99"/>
      <c r="AQ498" s="97"/>
      <c r="AR498" s="98"/>
      <c r="AS498" s="98"/>
      <c r="AT498" s="99"/>
      <c r="AU498" s="98"/>
      <c r="AV498" s="98"/>
      <c r="AW498" s="98"/>
      <c r="AX498" s="217"/>
    </row>
    <row r="499" spans="1:50" ht="23.25" hidden="1" customHeight="1" x14ac:dyDescent="0.15">
      <c r="A499" s="992"/>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1"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17"/>
    </row>
    <row r="500" spans="1:50" ht="18.75" hidden="1" customHeight="1" x14ac:dyDescent="0.15">
      <c r="A500" s="992"/>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470</v>
      </c>
      <c r="AJ500" s="175"/>
      <c r="AK500" s="175"/>
      <c r="AL500" s="170"/>
      <c r="AM500" s="175" t="s">
        <v>533</v>
      </c>
      <c r="AN500" s="175"/>
      <c r="AO500" s="175"/>
      <c r="AP500" s="170"/>
      <c r="AQ500" s="170" t="s">
        <v>355</v>
      </c>
      <c r="AR500" s="163"/>
      <c r="AS500" s="163"/>
      <c r="AT500" s="164"/>
      <c r="AU500" s="128" t="s">
        <v>253</v>
      </c>
      <c r="AV500" s="128"/>
      <c r="AW500" s="128"/>
      <c r="AX500" s="129"/>
    </row>
    <row r="501" spans="1:50" ht="18.75" hidden="1" customHeight="1" x14ac:dyDescent="0.15">
      <c r="A501" s="992"/>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92"/>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17"/>
    </row>
    <row r="503" spans="1:50" ht="23.25" hidden="1" customHeight="1" x14ac:dyDescent="0.15">
      <c r="A503" s="992"/>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1" t="s">
        <v>54</v>
      </c>
      <c r="Z503" s="114"/>
      <c r="AA503" s="115"/>
      <c r="AB503" s="216"/>
      <c r="AC503" s="216"/>
      <c r="AD503" s="216"/>
      <c r="AE503" s="97"/>
      <c r="AF503" s="98"/>
      <c r="AG503" s="98"/>
      <c r="AH503" s="99"/>
      <c r="AI503" s="97"/>
      <c r="AJ503" s="98"/>
      <c r="AK503" s="98"/>
      <c r="AL503" s="98"/>
      <c r="AM503" s="97"/>
      <c r="AN503" s="98"/>
      <c r="AO503" s="98"/>
      <c r="AP503" s="99"/>
      <c r="AQ503" s="97"/>
      <c r="AR503" s="98"/>
      <c r="AS503" s="98"/>
      <c r="AT503" s="99"/>
      <c r="AU503" s="98"/>
      <c r="AV503" s="98"/>
      <c r="AW503" s="98"/>
      <c r="AX503" s="217"/>
    </row>
    <row r="504" spans="1:50" ht="23.25" hidden="1" customHeight="1" x14ac:dyDescent="0.15">
      <c r="A504" s="992"/>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1"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17"/>
    </row>
    <row r="505" spans="1:50" ht="18.75" hidden="1" customHeight="1" x14ac:dyDescent="0.15">
      <c r="A505" s="992"/>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470</v>
      </c>
      <c r="AJ505" s="175"/>
      <c r="AK505" s="175"/>
      <c r="AL505" s="170"/>
      <c r="AM505" s="175" t="s">
        <v>533</v>
      </c>
      <c r="AN505" s="175"/>
      <c r="AO505" s="175"/>
      <c r="AP505" s="170"/>
      <c r="AQ505" s="170" t="s">
        <v>355</v>
      </c>
      <c r="AR505" s="163"/>
      <c r="AS505" s="163"/>
      <c r="AT505" s="164"/>
      <c r="AU505" s="128" t="s">
        <v>253</v>
      </c>
      <c r="AV505" s="128"/>
      <c r="AW505" s="128"/>
      <c r="AX505" s="129"/>
    </row>
    <row r="506" spans="1:50" ht="18.75" hidden="1" customHeight="1" x14ac:dyDescent="0.15">
      <c r="A506" s="992"/>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92"/>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17"/>
    </row>
    <row r="508" spans="1:50" ht="23.25" hidden="1" customHeight="1" x14ac:dyDescent="0.15">
      <c r="A508" s="992"/>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1" t="s">
        <v>54</v>
      </c>
      <c r="Z508" s="114"/>
      <c r="AA508" s="115"/>
      <c r="AB508" s="216"/>
      <c r="AC508" s="216"/>
      <c r="AD508" s="216"/>
      <c r="AE508" s="97"/>
      <c r="AF508" s="98"/>
      <c r="AG508" s="98"/>
      <c r="AH508" s="99"/>
      <c r="AI508" s="97"/>
      <c r="AJ508" s="98"/>
      <c r="AK508" s="98"/>
      <c r="AL508" s="98"/>
      <c r="AM508" s="97"/>
      <c r="AN508" s="98"/>
      <c r="AO508" s="98"/>
      <c r="AP508" s="99"/>
      <c r="AQ508" s="97"/>
      <c r="AR508" s="98"/>
      <c r="AS508" s="98"/>
      <c r="AT508" s="99"/>
      <c r="AU508" s="98"/>
      <c r="AV508" s="98"/>
      <c r="AW508" s="98"/>
      <c r="AX508" s="217"/>
    </row>
    <row r="509" spans="1:50" ht="23.25" hidden="1" customHeight="1" x14ac:dyDescent="0.15">
      <c r="A509" s="992"/>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1"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17"/>
    </row>
    <row r="510" spans="1:50" ht="18.75" hidden="1" customHeight="1" x14ac:dyDescent="0.15">
      <c r="A510" s="992"/>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470</v>
      </c>
      <c r="AJ510" s="175"/>
      <c r="AK510" s="175"/>
      <c r="AL510" s="170"/>
      <c r="AM510" s="175" t="s">
        <v>533</v>
      </c>
      <c r="AN510" s="175"/>
      <c r="AO510" s="175"/>
      <c r="AP510" s="170"/>
      <c r="AQ510" s="170" t="s">
        <v>355</v>
      </c>
      <c r="AR510" s="163"/>
      <c r="AS510" s="163"/>
      <c r="AT510" s="164"/>
      <c r="AU510" s="128" t="s">
        <v>253</v>
      </c>
      <c r="AV510" s="128"/>
      <c r="AW510" s="128"/>
      <c r="AX510" s="129"/>
    </row>
    <row r="511" spans="1:50" ht="18.75" hidden="1" customHeight="1" x14ac:dyDescent="0.15">
      <c r="A511" s="992"/>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92"/>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17"/>
    </row>
    <row r="513" spans="1:50" ht="23.25" hidden="1" customHeight="1" x14ac:dyDescent="0.15">
      <c r="A513" s="992"/>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1" t="s">
        <v>54</v>
      </c>
      <c r="Z513" s="114"/>
      <c r="AA513" s="115"/>
      <c r="AB513" s="216"/>
      <c r="AC513" s="216"/>
      <c r="AD513" s="216"/>
      <c r="AE513" s="97"/>
      <c r="AF513" s="98"/>
      <c r="AG513" s="98"/>
      <c r="AH513" s="99"/>
      <c r="AI513" s="97"/>
      <c r="AJ513" s="98"/>
      <c r="AK513" s="98"/>
      <c r="AL513" s="98"/>
      <c r="AM513" s="97"/>
      <c r="AN513" s="98"/>
      <c r="AO513" s="98"/>
      <c r="AP513" s="99"/>
      <c r="AQ513" s="97"/>
      <c r="AR513" s="98"/>
      <c r="AS513" s="98"/>
      <c r="AT513" s="99"/>
      <c r="AU513" s="98"/>
      <c r="AV513" s="98"/>
      <c r="AW513" s="98"/>
      <c r="AX513" s="217"/>
    </row>
    <row r="514" spans="1:50" ht="23.25" hidden="1" customHeight="1" x14ac:dyDescent="0.15">
      <c r="A514" s="992"/>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1"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17"/>
    </row>
    <row r="515" spans="1:50" ht="18.75" hidden="1" customHeight="1" x14ac:dyDescent="0.15">
      <c r="A515" s="992"/>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470</v>
      </c>
      <c r="AJ515" s="175"/>
      <c r="AK515" s="175"/>
      <c r="AL515" s="170"/>
      <c r="AM515" s="175" t="s">
        <v>533</v>
      </c>
      <c r="AN515" s="175"/>
      <c r="AO515" s="175"/>
      <c r="AP515" s="170"/>
      <c r="AQ515" s="170" t="s">
        <v>355</v>
      </c>
      <c r="AR515" s="163"/>
      <c r="AS515" s="163"/>
      <c r="AT515" s="164"/>
      <c r="AU515" s="128" t="s">
        <v>253</v>
      </c>
      <c r="AV515" s="128"/>
      <c r="AW515" s="128"/>
      <c r="AX515" s="129"/>
    </row>
    <row r="516" spans="1:50" ht="18.75" hidden="1" customHeight="1" x14ac:dyDescent="0.15">
      <c r="A516" s="992"/>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92"/>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17"/>
    </row>
    <row r="518" spans="1:50" ht="23.25" hidden="1" customHeight="1" x14ac:dyDescent="0.15">
      <c r="A518" s="992"/>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1" t="s">
        <v>54</v>
      </c>
      <c r="Z518" s="114"/>
      <c r="AA518" s="115"/>
      <c r="AB518" s="216"/>
      <c r="AC518" s="216"/>
      <c r="AD518" s="216"/>
      <c r="AE518" s="97"/>
      <c r="AF518" s="98"/>
      <c r="AG518" s="98"/>
      <c r="AH518" s="99"/>
      <c r="AI518" s="97"/>
      <c r="AJ518" s="98"/>
      <c r="AK518" s="98"/>
      <c r="AL518" s="98"/>
      <c r="AM518" s="97"/>
      <c r="AN518" s="98"/>
      <c r="AO518" s="98"/>
      <c r="AP518" s="99"/>
      <c r="AQ518" s="97"/>
      <c r="AR518" s="98"/>
      <c r="AS518" s="98"/>
      <c r="AT518" s="99"/>
      <c r="AU518" s="98"/>
      <c r="AV518" s="98"/>
      <c r="AW518" s="98"/>
      <c r="AX518" s="217"/>
    </row>
    <row r="519" spans="1:50" ht="23.25" hidden="1" customHeight="1" x14ac:dyDescent="0.15">
      <c r="A519" s="992"/>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1"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17"/>
    </row>
    <row r="520" spans="1:50" ht="18.75" hidden="1" customHeight="1" x14ac:dyDescent="0.15">
      <c r="A520" s="992"/>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470</v>
      </c>
      <c r="AJ520" s="175"/>
      <c r="AK520" s="175"/>
      <c r="AL520" s="170"/>
      <c r="AM520" s="175" t="s">
        <v>533</v>
      </c>
      <c r="AN520" s="175"/>
      <c r="AO520" s="175"/>
      <c r="AP520" s="170"/>
      <c r="AQ520" s="170" t="s">
        <v>355</v>
      </c>
      <c r="AR520" s="163"/>
      <c r="AS520" s="163"/>
      <c r="AT520" s="164"/>
      <c r="AU520" s="128" t="s">
        <v>253</v>
      </c>
      <c r="AV520" s="128"/>
      <c r="AW520" s="128"/>
      <c r="AX520" s="129"/>
    </row>
    <row r="521" spans="1:50" ht="18.75" hidden="1" customHeight="1" x14ac:dyDescent="0.15">
      <c r="A521" s="992"/>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92"/>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17"/>
    </row>
    <row r="523" spans="1:50" ht="23.25" hidden="1" customHeight="1" x14ac:dyDescent="0.15">
      <c r="A523" s="992"/>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1" t="s">
        <v>54</v>
      </c>
      <c r="Z523" s="114"/>
      <c r="AA523" s="115"/>
      <c r="AB523" s="216"/>
      <c r="AC523" s="216"/>
      <c r="AD523" s="216"/>
      <c r="AE523" s="97"/>
      <c r="AF523" s="98"/>
      <c r="AG523" s="98"/>
      <c r="AH523" s="99"/>
      <c r="AI523" s="97"/>
      <c r="AJ523" s="98"/>
      <c r="AK523" s="98"/>
      <c r="AL523" s="98"/>
      <c r="AM523" s="97"/>
      <c r="AN523" s="98"/>
      <c r="AO523" s="98"/>
      <c r="AP523" s="99"/>
      <c r="AQ523" s="97"/>
      <c r="AR523" s="98"/>
      <c r="AS523" s="98"/>
      <c r="AT523" s="99"/>
      <c r="AU523" s="98"/>
      <c r="AV523" s="98"/>
      <c r="AW523" s="98"/>
      <c r="AX523" s="217"/>
    </row>
    <row r="524" spans="1:50" ht="23.25" hidden="1" customHeight="1" x14ac:dyDescent="0.15">
      <c r="A524" s="992"/>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1"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17"/>
    </row>
    <row r="525" spans="1:50" ht="18.75" hidden="1" customHeight="1" x14ac:dyDescent="0.15">
      <c r="A525" s="992"/>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470</v>
      </c>
      <c r="AJ525" s="175"/>
      <c r="AK525" s="175"/>
      <c r="AL525" s="170"/>
      <c r="AM525" s="175" t="s">
        <v>533</v>
      </c>
      <c r="AN525" s="175"/>
      <c r="AO525" s="175"/>
      <c r="AP525" s="170"/>
      <c r="AQ525" s="170" t="s">
        <v>355</v>
      </c>
      <c r="AR525" s="163"/>
      <c r="AS525" s="163"/>
      <c r="AT525" s="164"/>
      <c r="AU525" s="128" t="s">
        <v>253</v>
      </c>
      <c r="AV525" s="128"/>
      <c r="AW525" s="128"/>
      <c r="AX525" s="129"/>
    </row>
    <row r="526" spans="1:50" ht="18.75" hidden="1" customHeight="1" x14ac:dyDescent="0.15">
      <c r="A526" s="992"/>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92"/>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17"/>
    </row>
    <row r="528" spans="1:50" ht="23.25" hidden="1" customHeight="1" x14ac:dyDescent="0.15">
      <c r="A528" s="992"/>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1" t="s">
        <v>54</v>
      </c>
      <c r="Z528" s="114"/>
      <c r="AA528" s="115"/>
      <c r="AB528" s="216"/>
      <c r="AC528" s="216"/>
      <c r="AD528" s="216"/>
      <c r="AE528" s="97"/>
      <c r="AF528" s="98"/>
      <c r="AG528" s="98"/>
      <c r="AH528" s="99"/>
      <c r="AI528" s="97"/>
      <c r="AJ528" s="98"/>
      <c r="AK528" s="98"/>
      <c r="AL528" s="98"/>
      <c r="AM528" s="97"/>
      <c r="AN528" s="98"/>
      <c r="AO528" s="98"/>
      <c r="AP528" s="99"/>
      <c r="AQ528" s="97"/>
      <c r="AR528" s="98"/>
      <c r="AS528" s="98"/>
      <c r="AT528" s="99"/>
      <c r="AU528" s="98"/>
      <c r="AV528" s="98"/>
      <c r="AW528" s="98"/>
      <c r="AX528" s="217"/>
    </row>
    <row r="529" spans="1:50" ht="23.25" hidden="1" customHeight="1" x14ac:dyDescent="0.15">
      <c r="A529" s="992"/>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1"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17"/>
    </row>
    <row r="530" spans="1:50" ht="18.75" hidden="1" customHeight="1" x14ac:dyDescent="0.15">
      <c r="A530" s="992"/>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470</v>
      </c>
      <c r="AJ530" s="175"/>
      <c r="AK530" s="175"/>
      <c r="AL530" s="170"/>
      <c r="AM530" s="175" t="s">
        <v>533</v>
      </c>
      <c r="AN530" s="175"/>
      <c r="AO530" s="175"/>
      <c r="AP530" s="170"/>
      <c r="AQ530" s="170" t="s">
        <v>355</v>
      </c>
      <c r="AR530" s="163"/>
      <c r="AS530" s="163"/>
      <c r="AT530" s="164"/>
      <c r="AU530" s="128" t="s">
        <v>253</v>
      </c>
      <c r="AV530" s="128"/>
      <c r="AW530" s="128"/>
      <c r="AX530" s="129"/>
    </row>
    <row r="531" spans="1:50" ht="18.75" hidden="1" customHeight="1" x14ac:dyDescent="0.15">
      <c r="A531" s="992"/>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92"/>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17"/>
    </row>
    <row r="533" spans="1:50" ht="23.25" hidden="1" customHeight="1" x14ac:dyDescent="0.15">
      <c r="A533" s="992"/>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1" t="s">
        <v>54</v>
      </c>
      <c r="Z533" s="114"/>
      <c r="AA533" s="115"/>
      <c r="AB533" s="216"/>
      <c r="AC533" s="216"/>
      <c r="AD533" s="216"/>
      <c r="AE533" s="97"/>
      <c r="AF533" s="98"/>
      <c r="AG533" s="98"/>
      <c r="AH533" s="99"/>
      <c r="AI533" s="97"/>
      <c r="AJ533" s="98"/>
      <c r="AK533" s="98"/>
      <c r="AL533" s="98"/>
      <c r="AM533" s="97"/>
      <c r="AN533" s="98"/>
      <c r="AO533" s="98"/>
      <c r="AP533" s="99"/>
      <c r="AQ533" s="97"/>
      <c r="AR533" s="98"/>
      <c r="AS533" s="98"/>
      <c r="AT533" s="99"/>
      <c r="AU533" s="98"/>
      <c r="AV533" s="98"/>
      <c r="AW533" s="98"/>
      <c r="AX533" s="217"/>
    </row>
    <row r="534" spans="1:50" ht="23.25" hidden="1" customHeight="1" x14ac:dyDescent="0.15">
      <c r="A534" s="992"/>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1"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17"/>
    </row>
    <row r="535" spans="1:50" ht="23.85" hidden="1" customHeight="1" x14ac:dyDescent="0.15">
      <c r="A535" s="992"/>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92"/>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92"/>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92"/>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2"/>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470</v>
      </c>
      <c r="AJ539" s="175"/>
      <c r="AK539" s="175"/>
      <c r="AL539" s="170"/>
      <c r="AM539" s="175" t="s">
        <v>533</v>
      </c>
      <c r="AN539" s="175"/>
      <c r="AO539" s="175"/>
      <c r="AP539" s="170"/>
      <c r="AQ539" s="170" t="s">
        <v>355</v>
      </c>
      <c r="AR539" s="163"/>
      <c r="AS539" s="163"/>
      <c r="AT539" s="164"/>
      <c r="AU539" s="128" t="s">
        <v>253</v>
      </c>
      <c r="AV539" s="128"/>
      <c r="AW539" s="128"/>
      <c r="AX539" s="129"/>
    </row>
    <row r="540" spans="1:50" ht="18.75" hidden="1" customHeight="1" x14ac:dyDescent="0.15">
      <c r="A540" s="992"/>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92"/>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17"/>
    </row>
    <row r="542" spans="1:50" ht="23.25" hidden="1" customHeight="1" x14ac:dyDescent="0.15">
      <c r="A542" s="992"/>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1" t="s">
        <v>54</v>
      </c>
      <c r="Z542" s="114"/>
      <c r="AA542" s="115"/>
      <c r="AB542" s="216"/>
      <c r="AC542" s="216"/>
      <c r="AD542" s="216"/>
      <c r="AE542" s="97"/>
      <c r="AF542" s="98"/>
      <c r="AG542" s="98"/>
      <c r="AH542" s="99"/>
      <c r="AI542" s="97"/>
      <c r="AJ542" s="98"/>
      <c r="AK542" s="98"/>
      <c r="AL542" s="98"/>
      <c r="AM542" s="97"/>
      <c r="AN542" s="98"/>
      <c r="AO542" s="98"/>
      <c r="AP542" s="99"/>
      <c r="AQ542" s="97"/>
      <c r="AR542" s="98"/>
      <c r="AS542" s="98"/>
      <c r="AT542" s="99"/>
      <c r="AU542" s="98"/>
      <c r="AV542" s="98"/>
      <c r="AW542" s="98"/>
      <c r="AX542" s="217"/>
    </row>
    <row r="543" spans="1:50" ht="23.25" hidden="1" customHeight="1" x14ac:dyDescent="0.15">
      <c r="A543" s="992"/>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1"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17"/>
    </row>
    <row r="544" spans="1:50" ht="18.75" hidden="1" customHeight="1" x14ac:dyDescent="0.15">
      <c r="A544" s="992"/>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470</v>
      </c>
      <c r="AJ544" s="175"/>
      <c r="AK544" s="175"/>
      <c r="AL544" s="170"/>
      <c r="AM544" s="175" t="s">
        <v>533</v>
      </c>
      <c r="AN544" s="175"/>
      <c r="AO544" s="175"/>
      <c r="AP544" s="170"/>
      <c r="AQ544" s="170" t="s">
        <v>355</v>
      </c>
      <c r="AR544" s="163"/>
      <c r="AS544" s="163"/>
      <c r="AT544" s="164"/>
      <c r="AU544" s="128" t="s">
        <v>253</v>
      </c>
      <c r="AV544" s="128"/>
      <c r="AW544" s="128"/>
      <c r="AX544" s="129"/>
    </row>
    <row r="545" spans="1:50" ht="18.75" hidden="1" customHeight="1" x14ac:dyDescent="0.15">
      <c r="A545" s="992"/>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92"/>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17"/>
    </row>
    <row r="547" spans="1:50" ht="23.25" hidden="1" customHeight="1" x14ac:dyDescent="0.15">
      <c r="A547" s="992"/>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1" t="s">
        <v>54</v>
      </c>
      <c r="Z547" s="114"/>
      <c r="AA547" s="115"/>
      <c r="AB547" s="216"/>
      <c r="AC547" s="216"/>
      <c r="AD547" s="216"/>
      <c r="AE547" s="97"/>
      <c r="AF547" s="98"/>
      <c r="AG547" s="98"/>
      <c r="AH547" s="99"/>
      <c r="AI547" s="97"/>
      <c r="AJ547" s="98"/>
      <c r="AK547" s="98"/>
      <c r="AL547" s="98"/>
      <c r="AM547" s="97"/>
      <c r="AN547" s="98"/>
      <c r="AO547" s="98"/>
      <c r="AP547" s="99"/>
      <c r="AQ547" s="97"/>
      <c r="AR547" s="98"/>
      <c r="AS547" s="98"/>
      <c r="AT547" s="99"/>
      <c r="AU547" s="98"/>
      <c r="AV547" s="98"/>
      <c r="AW547" s="98"/>
      <c r="AX547" s="217"/>
    </row>
    <row r="548" spans="1:50" ht="23.25" hidden="1" customHeight="1" x14ac:dyDescent="0.15">
      <c r="A548" s="992"/>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1"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17"/>
    </row>
    <row r="549" spans="1:50" ht="18.75" hidden="1" customHeight="1" x14ac:dyDescent="0.15">
      <c r="A549" s="992"/>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470</v>
      </c>
      <c r="AJ549" s="175"/>
      <c r="AK549" s="175"/>
      <c r="AL549" s="170"/>
      <c r="AM549" s="175" t="s">
        <v>533</v>
      </c>
      <c r="AN549" s="175"/>
      <c r="AO549" s="175"/>
      <c r="AP549" s="170"/>
      <c r="AQ549" s="170" t="s">
        <v>355</v>
      </c>
      <c r="AR549" s="163"/>
      <c r="AS549" s="163"/>
      <c r="AT549" s="164"/>
      <c r="AU549" s="128" t="s">
        <v>253</v>
      </c>
      <c r="AV549" s="128"/>
      <c r="AW549" s="128"/>
      <c r="AX549" s="129"/>
    </row>
    <row r="550" spans="1:50" ht="18.75" hidden="1" customHeight="1" x14ac:dyDescent="0.15">
      <c r="A550" s="992"/>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92"/>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17"/>
    </row>
    <row r="552" spans="1:50" ht="23.25" hidden="1" customHeight="1" x14ac:dyDescent="0.15">
      <c r="A552" s="992"/>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1" t="s">
        <v>54</v>
      </c>
      <c r="Z552" s="114"/>
      <c r="AA552" s="115"/>
      <c r="AB552" s="216"/>
      <c r="AC552" s="216"/>
      <c r="AD552" s="216"/>
      <c r="AE552" s="97"/>
      <c r="AF552" s="98"/>
      <c r="AG552" s="98"/>
      <c r="AH552" s="99"/>
      <c r="AI552" s="97"/>
      <c r="AJ552" s="98"/>
      <c r="AK552" s="98"/>
      <c r="AL552" s="98"/>
      <c r="AM552" s="97"/>
      <c r="AN552" s="98"/>
      <c r="AO552" s="98"/>
      <c r="AP552" s="99"/>
      <c r="AQ552" s="97"/>
      <c r="AR552" s="98"/>
      <c r="AS552" s="98"/>
      <c r="AT552" s="99"/>
      <c r="AU552" s="98"/>
      <c r="AV552" s="98"/>
      <c r="AW552" s="98"/>
      <c r="AX552" s="217"/>
    </row>
    <row r="553" spans="1:50" ht="23.25" hidden="1" customHeight="1" x14ac:dyDescent="0.15">
      <c r="A553" s="992"/>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1"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17"/>
    </row>
    <row r="554" spans="1:50" ht="18.75" hidden="1" customHeight="1" x14ac:dyDescent="0.15">
      <c r="A554" s="992"/>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470</v>
      </c>
      <c r="AJ554" s="175"/>
      <c r="AK554" s="175"/>
      <c r="AL554" s="170"/>
      <c r="AM554" s="175" t="s">
        <v>533</v>
      </c>
      <c r="AN554" s="175"/>
      <c r="AO554" s="175"/>
      <c r="AP554" s="170"/>
      <c r="AQ554" s="170" t="s">
        <v>355</v>
      </c>
      <c r="AR554" s="163"/>
      <c r="AS554" s="163"/>
      <c r="AT554" s="164"/>
      <c r="AU554" s="128" t="s">
        <v>253</v>
      </c>
      <c r="AV554" s="128"/>
      <c r="AW554" s="128"/>
      <c r="AX554" s="129"/>
    </row>
    <row r="555" spans="1:50" ht="18.75" hidden="1" customHeight="1" x14ac:dyDescent="0.15">
      <c r="A555" s="992"/>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92"/>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17"/>
    </row>
    <row r="557" spans="1:50" ht="23.25" hidden="1" customHeight="1" x14ac:dyDescent="0.15">
      <c r="A557" s="992"/>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1" t="s">
        <v>54</v>
      </c>
      <c r="Z557" s="114"/>
      <c r="AA557" s="115"/>
      <c r="AB557" s="216"/>
      <c r="AC557" s="216"/>
      <c r="AD557" s="216"/>
      <c r="AE557" s="97"/>
      <c r="AF557" s="98"/>
      <c r="AG557" s="98"/>
      <c r="AH557" s="99"/>
      <c r="AI557" s="97"/>
      <c r="AJ557" s="98"/>
      <c r="AK557" s="98"/>
      <c r="AL557" s="98"/>
      <c r="AM557" s="97"/>
      <c r="AN557" s="98"/>
      <c r="AO557" s="98"/>
      <c r="AP557" s="99"/>
      <c r="AQ557" s="97"/>
      <c r="AR557" s="98"/>
      <c r="AS557" s="98"/>
      <c r="AT557" s="99"/>
      <c r="AU557" s="98"/>
      <c r="AV557" s="98"/>
      <c r="AW557" s="98"/>
      <c r="AX557" s="217"/>
    </row>
    <row r="558" spans="1:50" ht="23.25" hidden="1" customHeight="1" x14ac:dyDescent="0.15">
      <c r="A558" s="992"/>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1"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17"/>
    </row>
    <row r="559" spans="1:50" ht="18.75" hidden="1" customHeight="1" x14ac:dyDescent="0.15">
      <c r="A559" s="992"/>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470</v>
      </c>
      <c r="AJ559" s="175"/>
      <c r="AK559" s="175"/>
      <c r="AL559" s="170"/>
      <c r="AM559" s="175" t="s">
        <v>533</v>
      </c>
      <c r="AN559" s="175"/>
      <c r="AO559" s="175"/>
      <c r="AP559" s="170"/>
      <c r="AQ559" s="170" t="s">
        <v>355</v>
      </c>
      <c r="AR559" s="163"/>
      <c r="AS559" s="163"/>
      <c r="AT559" s="164"/>
      <c r="AU559" s="128" t="s">
        <v>253</v>
      </c>
      <c r="AV559" s="128"/>
      <c r="AW559" s="128"/>
      <c r="AX559" s="129"/>
    </row>
    <row r="560" spans="1:50" ht="18.75" hidden="1" customHeight="1" x14ac:dyDescent="0.15">
      <c r="A560" s="992"/>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92"/>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17"/>
    </row>
    <row r="562" spans="1:50" ht="23.25" hidden="1" customHeight="1" x14ac:dyDescent="0.15">
      <c r="A562" s="992"/>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1" t="s">
        <v>54</v>
      </c>
      <c r="Z562" s="114"/>
      <c r="AA562" s="115"/>
      <c r="AB562" s="216"/>
      <c r="AC562" s="216"/>
      <c r="AD562" s="216"/>
      <c r="AE562" s="97"/>
      <c r="AF562" s="98"/>
      <c r="AG562" s="98"/>
      <c r="AH562" s="99"/>
      <c r="AI562" s="97"/>
      <c r="AJ562" s="98"/>
      <c r="AK562" s="98"/>
      <c r="AL562" s="98"/>
      <c r="AM562" s="97"/>
      <c r="AN562" s="98"/>
      <c r="AO562" s="98"/>
      <c r="AP562" s="99"/>
      <c r="AQ562" s="97"/>
      <c r="AR562" s="98"/>
      <c r="AS562" s="98"/>
      <c r="AT562" s="99"/>
      <c r="AU562" s="98"/>
      <c r="AV562" s="98"/>
      <c r="AW562" s="98"/>
      <c r="AX562" s="217"/>
    </row>
    <row r="563" spans="1:50" ht="23.25" hidden="1" customHeight="1" x14ac:dyDescent="0.15">
      <c r="A563" s="992"/>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1"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17"/>
    </row>
    <row r="564" spans="1:50" ht="18.75" hidden="1" customHeight="1" x14ac:dyDescent="0.15">
      <c r="A564" s="992"/>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470</v>
      </c>
      <c r="AJ564" s="175"/>
      <c r="AK564" s="175"/>
      <c r="AL564" s="170"/>
      <c r="AM564" s="175" t="s">
        <v>533</v>
      </c>
      <c r="AN564" s="175"/>
      <c r="AO564" s="175"/>
      <c r="AP564" s="170"/>
      <c r="AQ564" s="170" t="s">
        <v>355</v>
      </c>
      <c r="AR564" s="163"/>
      <c r="AS564" s="163"/>
      <c r="AT564" s="164"/>
      <c r="AU564" s="128" t="s">
        <v>253</v>
      </c>
      <c r="AV564" s="128"/>
      <c r="AW564" s="128"/>
      <c r="AX564" s="129"/>
    </row>
    <row r="565" spans="1:50" ht="18.75" hidden="1" customHeight="1" x14ac:dyDescent="0.15">
      <c r="A565" s="992"/>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92"/>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17"/>
    </row>
    <row r="567" spans="1:50" ht="23.25" hidden="1" customHeight="1" x14ac:dyDescent="0.15">
      <c r="A567" s="992"/>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1" t="s">
        <v>54</v>
      </c>
      <c r="Z567" s="114"/>
      <c r="AA567" s="115"/>
      <c r="AB567" s="216"/>
      <c r="AC567" s="216"/>
      <c r="AD567" s="216"/>
      <c r="AE567" s="97"/>
      <c r="AF567" s="98"/>
      <c r="AG567" s="98"/>
      <c r="AH567" s="99"/>
      <c r="AI567" s="97"/>
      <c r="AJ567" s="98"/>
      <c r="AK567" s="98"/>
      <c r="AL567" s="98"/>
      <c r="AM567" s="97"/>
      <c r="AN567" s="98"/>
      <c r="AO567" s="98"/>
      <c r="AP567" s="99"/>
      <c r="AQ567" s="97"/>
      <c r="AR567" s="98"/>
      <c r="AS567" s="98"/>
      <c r="AT567" s="99"/>
      <c r="AU567" s="98"/>
      <c r="AV567" s="98"/>
      <c r="AW567" s="98"/>
      <c r="AX567" s="217"/>
    </row>
    <row r="568" spans="1:50" ht="23.25" hidden="1" customHeight="1" x14ac:dyDescent="0.15">
      <c r="A568" s="992"/>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1"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17"/>
    </row>
    <row r="569" spans="1:50" ht="18.75" hidden="1" customHeight="1" x14ac:dyDescent="0.15">
      <c r="A569" s="992"/>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470</v>
      </c>
      <c r="AJ569" s="175"/>
      <c r="AK569" s="175"/>
      <c r="AL569" s="170"/>
      <c r="AM569" s="175" t="s">
        <v>533</v>
      </c>
      <c r="AN569" s="175"/>
      <c r="AO569" s="175"/>
      <c r="AP569" s="170"/>
      <c r="AQ569" s="170" t="s">
        <v>355</v>
      </c>
      <c r="AR569" s="163"/>
      <c r="AS569" s="163"/>
      <c r="AT569" s="164"/>
      <c r="AU569" s="128" t="s">
        <v>253</v>
      </c>
      <c r="AV569" s="128"/>
      <c r="AW569" s="128"/>
      <c r="AX569" s="129"/>
    </row>
    <row r="570" spans="1:50" ht="18.75" hidden="1" customHeight="1" x14ac:dyDescent="0.15">
      <c r="A570" s="992"/>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92"/>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17"/>
    </row>
    <row r="572" spans="1:50" ht="23.25" hidden="1" customHeight="1" x14ac:dyDescent="0.15">
      <c r="A572" s="992"/>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1" t="s">
        <v>54</v>
      </c>
      <c r="Z572" s="114"/>
      <c r="AA572" s="115"/>
      <c r="AB572" s="216"/>
      <c r="AC572" s="216"/>
      <c r="AD572" s="216"/>
      <c r="AE572" s="97"/>
      <c r="AF572" s="98"/>
      <c r="AG572" s="98"/>
      <c r="AH572" s="99"/>
      <c r="AI572" s="97"/>
      <c r="AJ572" s="98"/>
      <c r="AK572" s="98"/>
      <c r="AL572" s="98"/>
      <c r="AM572" s="97"/>
      <c r="AN572" s="98"/>
      <c r="AO572" s="98"/>
      <c r="AP572" s="99"/>
      <c r="AQ572" s="97"/>
      <c r="AR572" s="98"/>
      <c r="AS572" s="98"/>
      <c r="AT572" s="99"/>
      <c r="AU572" s="98"/>
      <c r="AV572" s="98"/>
      <c r="AW572" s="98"/>
      <c r="AX572" s="217"/>
    </row>
    <row r="573" spans="1:50" ht="23.25" hidden="1" customHeight="1" x14ac:dyDescent="0.15">
      <c r="A573" s="992"/>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1"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17"/>
    </row>
    <row r="574" spans="1:50" ht="18.75" hidden="1" customHeight="1" x14ac:dyDescent="0.15">
      <c r="A574" s="992"/>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470</v>
      </c>
      <c r="AJ574" s="175"/>
      <c r="AK574" s="175"/>
      <c r="AL574" s="170"/>
      <c r="AM574" s="175" t="s">
        <v>533</v>
      </c>
      <c r="AN574" s="175"/>
      <c r="AO574" s="175"/>
      <c r="AP574" s="170"/>
      <c r="AQ574" s="170" t="s">
        <v>355</v>
      </c>
      <c r="AR574" s="163"/>
      <c r="AS574" s="163"/>
      <c r="AT574" s="164"/>
      <c r="AU574" s="128" t="s">
        <v>253</v>
      </c>
      <c r="AV574" s="128"/>
      <c r="AW574" s="128"/>
      <c r="AX574" s="129"/>
    </row>
    <row r="575" spans="1:50" ht="18.75" hidden="1" customHeight="1" x14ac:dyDescent="0.15">
      <c r="A575" s="992"/>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92"/>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17"/>
    </row>
    <row r="577" spans="1:50" ht="23.25" hidden="1" customHeight="1" x14ac:dyDescent="0.15">
      <c r="A577" s="992"/>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1" t="s">
        <v>54</v>
      </c>
      <c r="Z577" s="114"/>
      <c r="AA577" s="115"/>
      <c r="AB577" s="216"/>
      <c r="AC577" s="216"/>
      <c r="AD577" s="216"/>
      <c r="AE577" s="97"/>
      <c r="AF577" s="98"/>
      <c r="AG577" s="98"/>
      <c r="AH577" s="99"/>
      <c r="AI577" s="97"/>
      <c r="AJ577" s="98"/>
      <c r="AK577" s="98"/>
      <c r="AL577" s="98"/>
      <c r="AM577" s="97"/>
      <c r="AN577" s="98"/>
      <c r="AO577" s="98"/>
      <c r="AP577" s="99"/>
      <c r="AQ577" s="97"/>
      <c r="AR577" s="98"/>
      <c r="AS577" s="98"/>
      <c r="AT577" s="99"/>
      <c r="AU577" s="98"/>
      <c r="AV577" s="98"/>
      <c r="AW577" s="98"/>
      <c r="AX577" s="217"/>
    </row>
    <row r="578" spans="1:50" ht="23.25" hidden="1" customHeight="1" x14ac:dyDescent="0.15">
      <c r="A578" s="992"/>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1"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17"/>
    </row>
    <row r="579" spans="1:50" ht="18.75" hidden="1" customHeight="1" x14ac:dyDescent="0.15">
      <c r="A579" s="992"/>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470</v>
      </c>
      <c r="AJ579" s="175"/>
      <c r="AK579" s="175"/>
      <c r="AL579" s="170"/>
      <c r="AM579" s="175" t="s">
        <v>533</v>
      </c>
      <c r="AN579" s="175"/>
      <c r="AO579" s="175"/>
      <c r="AP579" s="170"/>
      <c r="AQ579" s="170" t="s">
        <v>355</v>
      </c>
      <c r="AR579" s="163"/>
      <c r="AS579" s="163"/>
      <c r="AT579" s="164"/>
      <c r="AU579" s="128" t="s">
        <v>253</v>
      </c>
      <c r="AV579" s="128"/>
      <c r="AW579" s="128"/>
      <c r="AX579" s="129"/>
    </row>
    <row r="580" spans="1:50" ht="18.75" hidden="1" customHeight="1" x14ac:dyDescent="0.15">
      <c r="A580" s="992"/>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92"/>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17"/>
    </row>
    <row r="582" spans="1:50" ht="23.25" hidden="1" customHeight="1" x14ac:dyDescent="0.15">
      <c r="A582" s="992"/>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1" t="s">
        <v>54</v>
      </c>
      <c r="Z582" s="114"/>
      <c r="AA582" s="115"/>
      <c r="AB582" s="216"/>
      <c r="AC582" s="216"/>
      <c r="AD582" s="216"/>
      <c r="AE582" s="97"/>
      <c r="AF582" s="98"/>
      <c r="AG582" s="98"/>
      <c r="AH582" s="99"/>
      <c r="AI582" s="97"/>
      <c r="AJ582" s="98"/>
      <c r="AK582" s="98"/>
      <c r="AL582" s="98"/>
      <c r="AM582" s="97"/>
      <c r="AN582" s="98"/>
      <c r="AO582" s="98"/>
      <c r="AP582" s="99"/>
      <c r="AQ582" s="97"/>
      <c r="AR582" s="98"/>
      <c r="AS582" s="98"/>
      <c r="AT582" s="99"/>
      <c r="AU582" s="98"/>
      <c r="AV582" s="98"/>
      <c r="AW582" s="98"/>
      <c r="AX582" s="217"/>
    </row>
    <row r="583" spans="1:50" ht="23.25" hidden="1" customHeight="1" x14ac:dyDescent="0.15">
      <c r="A583" s="992"/>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1"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17"/>
    </row>
    <row r="584" spans="1:50" ht="18.75" hidden="1" customHeight="1" x14ac:dyDescent="0.15">
      <c r="A584" s="992"/>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470</v>
      </c>
      <c r="AJ584" s="175"/>
      <c r="AK584" s="175"/>
      <c r="AL584" s="170"/>
      <c r="AM584" s="175" t="s">
        <v>533</v>
      </c>
      <c r="AN584" s="175"/>
      <c r="AO584" s="175"/>
      <c r="AP584" s="170"/>
      <c r="AQ584" s="170" t="s">
        <v>355</v>
      </c>
      <c r="AR584" s="163"/>
      <c r="AS584" s="163"/>
      <c r="AT584" s="164"/>
      <c r="AU584" s="128" t="s">
        <v>253</v>
      </c>
      <c r="AV584" s="128"/>
      <c r="AW584" s="128"/>
      <c r="AX584" s="129"/>
    </row>
    <row r="585" spans="1:50" ht="18.75" hidden="1" customHeight="1" x14ac:dyDescent="0.15">
      <c r="A585" s="992"/>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92"/>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17"/>
    </row>
    <row r="587" spans="1:50" ht="23.25" hidden="1" customHeight="1" x14ac:dyDescent="0.15">
      <c r="A587" s="992"/>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1" t="s">
        <v>54</v>
      </c>
      <c r="Z587" s="114"/>
      <c r="AA587" s="115"/>
      <c r="AB587" s="216"/>
      <c r="AC587" s="216"/>
      <c r="AD587" s="216"/>
      <c r="AE587" s="97"/>
      <c r="AF587" s="98"/>
      <c r="AG587" s="98"/>
      <c r="AH587" s="99"/>
      <c r="AI587" s="97"/>
      <c r="AJ587" s="98"/>
      <c r="AK587" s="98"/>
      <c r="AL587" s="98"/>
      <c r="AM587" s="97"/>
      <c r="AN587" s="98"/>
      <c r="AO587" s="98"/>
      <c r="AP587" s="99"/>
      <c r="AQ587" s="97"/>
      <c r="AR587" s="98"/>
      <c r="AS587" s="98"/>
      <c r="AT587" s="99"/>
      <c r="AU587" s="98"/>
      <c r="AV587" s="98"/>
      <c r="AW587" s="98"/>
      <c r="AX587" s="217"/>
    </row>
    <row r="588" spans="1:50" ht="23.25" hidden="1" customHeight="1" x14ac:dyDescent="0.15">
      <c r="A588" s="992"/>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1"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17"/>
    </row>
    <row r="589" spans="1:50" ht="24.95" customHeight="1" x14ac:dyDescent="0.15">
      <c r="A589" s="992"/>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95" customHeight="1" x14ac:dyDescent="0.15">
      <c r="A590" s="992"/>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95" customHeight="1" thickBot="1" x14ac:dyDescent="0.2">
      <c r="A591" s="992"/>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92"/>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2"/>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470</v>
      </c>
      <c r="AJ593" s="175"/>
      <c r="AK593" s="175"/>
      <c r="AL593" s="170"/>
      <c r="AM593" s="175" t="s">
        <v>533</v>
      </c>
      <c r="AN593" s="175"/>
      <c r="AO593" s="175"/>
      <c r="AP593" s="170"/>
      <c r="AQ593" s="170" t="s">
        <v>355</v>
      </c>
      <c r="AR593" s="163"/>
      <c r="AS593" s="163"/>
      <c r="AT593" s="164"/>
      <c r="AU593" s="128" t="s">
        <v>253</v>
      </c>
      <c r="AV593" s="128"/>
      <c r="AW593" s="128"/>
      <c r="AX593" s="129"/>
    </row>
    <row r="594" spans="1:50" ht="18.75" hidden="1" customHeight="1" x14ac:dyDescent="0.15">
      <c r="A594" s="992"/>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92"/>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17"/>
    </row>
    <row r="596" spans="1:50" ht="23.25" hidden="1" customHeight="1" x14ac:dyDescent="0.15">
      <c r="A596" s="992"/>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1" t="s">
        <v>54</v>
      </c>
      <c r="Z596" s="114"/>
      <c r="AA596" s="115"/>
      <c r="AB596" s="216"/>
      <c r="AC596" s="216"/>
      <c r="AD596" s="216"/>
      <c r="AE596" s="97"/>
      <c r="AF596" s="98"/>
      <c r="AG596" s="98"/>
      <c r="AH596" s="99"/>
      <c r="AI596" s="97"/>
      <c r="AJ596" s="98"/>
      <c r="AK596" s="98"/>
      <c r="AL596" s="98"/>
      <c r="AM596" s="97"/>
      <c r="AN596" s="98"/>
      <c r="AO596" s="98"/>
      <c r="AP596" s="99"/>
      <c r="AQ596" s="97"/>
      <c r="AR596" s="98"/>
      <c r="AS596" s="98"/>
      <c r="AT596" s="99"/>
      <c r="AU596" s="98"/>
      <c r="AV596" s="98"/>
      <c r="AW596" s="98"/>
      <c r="AX596" s="217"/>
    </row>
    <row r="597" spans="1:50" ht="23.25" hidden="1" customHeight="1" x14ac:dyDescent="0.15">
      <c r="A597" s="992"/>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1"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17"/>
    </row>
    <row r="598" spans="1:50" ht="18.75" hidden="1" customHeight="1" x14ac:dyDescent="0.15">
      <c r="A598" s="992"/>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470</v>
      </c>
      <c r="AJ598" s="175"/>
      <c r="AK598" s="175"/>
      <c r="AL598" s="170"/>
      <c r="AM598" s="175" t="s">
        <v>533</v>
      </c>
      <c r="AN598" s="175"/>
      <c r="AO598" s="175"/>
      <c r="AP598" s="170"/>
      <c r="AQ598" s="170" t="s">
        <v>355</v>
      </c>
      <c r="AR598" s="163"/>
      <c r="AS598" s="163"/>
      <c r="AT598" s="164"/>
      <c r="AU598" s="128" t="s">
        <v>253</v>
      </c>
      <c r="AV598" s="128"/>
      <c r="AW598" s="128"/>
      <c r="AX598" s="129"/>
    </row>
    <row r="599" spans="1:50" ht="18.75" hidden="1" customHeight="1" x14ac:dyDescent="0.15">
      <c r="A599" s="992"/>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92"/>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17"/>
    </row>
    <row r="601" spans="1:50" ht="23.25" hidden="1" customHeight="1" x14ac:dyDescent="0.15">
      <c r="A601" s="992"/>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1" t="s">
        <v>54</v>
      </c>
      <c r="Z601" s="114"/>
      <c r="AA601" s="115"/>
      <c r="AB601" s="216"/>
      <c r="AC601" s="216"/>
      <c r="AD601" s="216"/>
      <c r="AE601" s="97"/>
      <c r="AF601" s="98"/>
      <c r="AG601" s="98"/>
      <c r="AH601" s="99"/>
      <c r="AI601" s="97"/>
      <c r="AJ601" s="98"/>
      <c r="AK601" s="98"/>
      <c r="AL601" s="98"/>
      <c r="AM601" s="97"/>
      <c r="AN601" s="98"/>
      <c r="AO601" s="98"/>
      <c r="AP601" s="99"/>
      <c r="AQ601" s="97"/>
      <c r="AR601" s="98"/>
      <c r="AS601" s="98"/>
      <c r="AT601" s="99"/>
      <c r="AU601" s="98"/>
      <c r="AV601" s="98"/>
      <c r="AW601" s="98"/>
      <c r="AX601" s="217"/>
    </row>
    <row r="602" spans="1:50" ht="23.25" hidden="1" customHeight="1" x14ac:dyDescent="0.15">
      <c r="A602" s="992"/>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1"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17"/>
    </row>
    <row r="603" spans="1:50" ht="18.75" hidden="1" customHeight="1" x14ac:dyDescent="0.15">
      <c r="A603" s="992"/>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470</v>
      </c>
      <c r="AJ603" s="175"/>
      <c r="AK603" s="175"/>
      <c r="AL603" s="170"/>
      <c r="AM603" s="175" t="s">
        <v>533</v>
      </c>
      <c r="AN603" s="175"/>
      <c r="AO603" s="175"/>
      <c r="AP603" s="170"/>
      <c r="AQ603" s="170" t="s">
        <v>355</v>
      </c>
      <c r="AR603" s="163"/>
      <c r="AS603" s="163"/>
      <c r="AT603" s="164"/>
      <c r="AU603" s="128" t="s">
        <v>253</v>
      </c>
      <c r="AV603" s="128"/>
      <c r="AW603" s="128"/>
      <c r="AX603" s="129"/>
    </row>
    <row r="604" spans="1:50" ht="18.75" hidden="1" customHeight="1" x14ac:dyDescent="0.15">
      <c r="A604" s="992"/>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92"/>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17"/>
    </row>
    <row r="606" spans="1:50" ht="23.25" hidden="1" customHeight="1" x14ac:dyDescent="0.15">
      <c r="A606" s="992"/>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1" t="s">
        <v>54</v>
      </c>
      <c r="Z606" s="114"/>
      <c r="AA606" s="115"/>
      <c r="AB606" s="216"/>
      <c r="AC606" s="216"/>
      <c r="AD606" s="216"/>
      <c r="AE606" s="97"/>
      <c r="AF606" s="98"/>
      <c r="AG606" s="98"/>
      <c r="AH606" s="99"/>
      <c r="AI606" s="97"/>
      <c r="AJ606" s="98"/>
      <c r="AK606" s="98"/>
      <c r="AL606" s="98"/>
      <c r="AM606" s="97"/>
      <c r="AN606" s="98"/>
      <c r="AO606" s="98"/>
      <c r="AP606" s="99"/>
      <c r="AQ606" s="97"/>
      <c r="AR606" s="98"/>
      <c r="AS606" s="98"/>
      <c r="AT606" s="99"/>
      <c r="AU606" s="98"/>
      <c r="AV606" s="98"/>
      <c r="AW606" s="98"/>
      <c r="AX606" s="217"/>
    </row>
    <row r="607" spans="1:50" ht="23.25" hidden="1" customHeight="1" x14ac:dyDescent="0.15">
      <c r="A607" s="992"/>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1"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17"/>
    </row>
    <row r="608" spans="1:50" ht="18.75" hidden="1" customHeight="1" x14ac:dyDescent="0.15">
      <c r="A608" s="992"/>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470</v>
      </c>
      <c r="AJ608" s="175"/>
      <c r="AK608" s="175"/>
      <c r="AL608" s="170"/>
      <c r="AM608" s="175" t="s">
        <v>533</v>
      </c>
      <c r="AN608" s="175"/>
      <c r="AO608" s="175"/>
      <c r="AP608" s="170"/>
      <c r="AQ608" s="170" t="s">
        <v>355</v>
      </c>
      <c r="AR608" s="163"/>
      <c r="AS608" s="163"/>
      <c r="AT608" s="164"/>
      <c r="AU608" s="128" t="s">
        <v>253</v>
      </c>
      <c r="AV608" s="128"/>
      <c r="AW608" s="128"/>
      <c r="AX608" s="129"/>
    </row>
    <row r="609" spans="1:50" ht="18.75" hidden="1" customHeight="1" x14ac:dyDescent="0.15">
      <c r="A609" s="992"/>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92"/>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17"/>
    </row>
    <row r="611" spans="1:50" ht="23.25" hidden="1" customHeight="1" x14ac:dyDescent="0.15">
      <c r="A611" s="992"/>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1" t="s">
        <v>54</v>
      </c>
      <c r="Z611" s="114"/>
      <c r="AA611" s="115"/>
      <c r="AB611" s="216"/>
      <c r="AC611" s="216"/>
      <c r="AD611" s="216"/>
      <c r="AE611" s="97"/>
      <c r="AF611" s="98"/>
      <c r="AG611" s="98"/>
      <c r="AH611" s="99"/>
      <c r="AI611" s="97"/>
      <c r="AJ611" s="98"/>
      <c r="AK611" s="98"/>
      <c r="AL611" s="98"/>
      <c r="AM611" s="97"/>
      <c r="AN611" s="98"/>
      <c r="AO611" s="98"/>
      <c r="AP611" s="99"/>
      <c r="AQ611" s="97"/>
      <c r="AR611" s="98"/>
      <c r="AS611" s="98"/>
      <c r="AT611" s="99"/>
      <c r="AU611" s="98"/>
      <c r="AV611" s="98"/>
      <c r="AW611" s="98"/>
      <c r="AX611" s="217"/>
    </row>
    <row r="612" spans="1:50" ht="23.25" hidden="1" customHeight="1" x14ac:dyDescent="0.15">
      <c r="A612" s="992"/>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1"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17"/>
    </row>
    <row r="613" spans="1:50" ht="18.75" hidden="1" customHeight="1" x14ac:dyDescent="0.15">
      <c r="A613" s="992"/>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470</v>
      </c>
      <c r="AJ613" s="175"/>
      <c r="AK613" s="175"/>
      <c r="AL613" s="170"/>
      <c r="AM613" s="175" t="s">
        <v>533</v>
      </c>
      <c r="AN613" s="175"/>
      <c r="AO613" s="175"/>
      <c r="AP613" s="170"/>
      <c r="AQ613" s="170" t="s">
        <v>355</v>
      </c>
      <c r="AR613" s="163"/>
      <c r="AS613" s="163"/>
      <c r="AT613" s="164"/>
      <c r="AU613" s="128" t="s">
        <v>253</v>
      </c>
      <c r="AV613" s="128"/>
      <c r="AW613" s="128"/>
      <c r="AX613" s="129"/>
    </row>
    <row r="614" spans="1:50" ht="18.75" hidden="1" customHeight="1" x14ac:dyDescent="0.15">
      <c r="A614" s="992"/>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92"/>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17"/>
    </row>
    <row r="616" spans="1:50" ht="23.25" hidden="1" customHeight="1" x14ac:dyDescent="0.15">
      <c r="A616" s="992"/>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1" t="s">
        <v>54</v>
      </c>
      <c r="Z616" s="114"/>
      <c r="AA616" s="115"/>
      <c r="AB616" s="216"/>
      <c r="AC616" s="216"/>
      <c r="AD616" s="216"/>
      <c r="AE616" s="97"/>
      <c r="AF616" s="98"/>
      <c r="AG616" s="98"/>
      <c r="AH616" s="99"/>
      <c r="AI616" s="97"/>
      <c r="AJ616" s="98"/>
      <c r="AK616" s="98"/>
      <c r="AL616" s="98"/>
      <c r="AM616" s="97"/>
      <c r="AN616" s="98"/>
      <c r="AO616" s="98"/>
      <c r="AP616" s="99"/>
      <c r="AQ616" s="97"/>
      <c r="AR616" s="98"/>
      <c r="AS616" s="98"/>
      <c r="AT616" s="99"/>
      <c r="AU616" s="98"/>
      <c r="AV616" s="98"/>
      <c r="AW616" s="98"/>
      <c r="AX616" s="217"/>
    </row>
    <row r="617" spans="1:50" ht="23.25" hidden="1" customHeight="1" x14ac:dyDescent="0.15">
      <c r="A617" s="992"/>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1"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17"/>
    </row>
    <row r="618" spans="1:50" ht="18.75" hidden="1" customHeight="1" x14ac:dyDescent="0.15">
      <c r="A618" s="992"/>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470</v>
      </c>
      <c r="AJ618" s="175"/>
      <c r="AK618" s="175"/>
      <c r="AL618" s="170"/>
      <c r="AM618" s="175" t="s">
        <v>533</v>
      </c>
      <c r="AN618" s="175"/>
      <c r="AO618" s="175"/>
      <c r="AP618" s="170"/>
      <c r="AQ618" s="170" t="s">
        <v>355</v>
      </c>
      <c r="AR618" s="163"/>
      <c r="AS618" s="163"/>
      <c r="AT618" s="164"/>
      <c r="AU618" s="128" t="s">
        <v>253</v>
      </c>
      <c r="AV618" s="128"/>
      <c r="AW618" s="128"/>
      <c r="AX618" s="129"/>
    </row>
    <row r="619" spans="1:50" ht="18.75" hidden="1" customHeight="1" x14ac:dyDescent="0.15">
      <c r="A619" s="992"/>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92"/>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17"/>
    </row>
    <row r="621" spans="1:50" ht="23.25" hidden="1" customHeight="1" x14ac:dyDescent="0.15">
      <c r="A621" s="992"/>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1" t="s">
        <v>54</v>
      </c>
      <c r="Z621" s="114"/>
      <c r="AA621" s="115"/>
      <c r="AB621" s="216"/>
      <c r="AC621" s="216"/>
      <c r="AD621" s="216"/>
      <c r="AE621" s="97"/>
      <c r="AF621" s="98"/>
      <c r="AG621" s="98"/>
      <c r="AH621" s="99"/>
      <c r="AI621" s="97"/>
      <c r="AJ621" s="98"/>
      <c r="AK621" s="98"/>
      <c r="AL621" s="98"/>
      <c r="AM621" s="97"/>
      <c r="AN621" s="98"/>
      <c r="AO621" s="98"/>
      <c r="AP621" s="99"/>
      <c r="AQ621" s="97"/>
      <c r="AR621" s="98"/>
      <c r="AS621" s="98"/>
      <c r="AT621" s="99"/>
      <c r="AU621" s="98"/>
      <c r="AV621" s="98"/>
      <c r="AW621" s="98"/>
      <c r="AX621" s="217"/>
    </row>
    <row r="622" spans="1:50" ht="23.25" hidden="1" customHeight="1" x14ac:dyDescent="0.15">
      <c r="A622" s="992"/>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1"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17"/>
    </row>
    <row r="623" spans="1:50" ht="18.75" hidden="1" customHeight="1" x14ac:dyDescent="0.15">
      <c r="A623" s="992"/>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470</v>
      </c>
      <c r="AJ623" s="175"/>
      <c r="AK623" s="175"/>
      <c r="AL623" s="170"/>
      <c r="AM623" s="175" t="s">
        <v>533</v>
      </c>
      <c r="AN623" s="175"/>
      <c r="AO623" s="175"/>
      <c r="AP623" s="170"/>
      <c r="AQ623" s="170" t="s">
        <v>355</v>
      </c>
      <c r="AR623" s="163"/>
      <c r="AS623" s="163"/>
      <c r="AT623" s="164"/>
      <c r="AU623" s="128" t="s">
        <v>253</v>
      </c>
      <c r="AV623" s="128"/>
      <c r="AW623" s="128"/>
      <c r="AX623" s="129"/>
    </row>
    <row r="624" spans="1:50" ht="18.75" hidden="1" customHeight="1" x14ac:dyDescent="0.15">
      <c r="A624" s="992"/>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92"/>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17"/>
    </row>
    <row r="626" spans="1:50" ht="23.25" hidden="1" customHeight="1" x14ac:dyDescent="0.15">
      <c r="A626" s="992"/>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1" t="s">
        <v>54</v>
      </c>
      <c r="Z626" s="114"/>
      <c r="AA626" s="115"/>
      <c r="AB626" s="216"/>
      <c r="AC626" s="216"/>
      <c r="AD626" s="216"/>
      <c r="AE626" s="97"/>
      <c r="AF626" s="98"/>
      <c r="AG626" s="98"/>
      <c r="AH626" s="99"/>
      <c r="AI626" s="97"/>
      <c r="AJ626" s="98"/>
      <c r="AK626" s="98"/>
      <c r="AL626" s="98"/>
      <c r="AM626" s="97"/>
      <c r="AN626" s="98"/>
      <c r="AO626" s="98"/>
      <c r="AP626" s="99"/>
      <c r="AQ626" s="97"/>
      <c r="AR626" s="98"/>
      <c r="AS626" s="98"/>
      <c r="AT626" s="99"/>
      <c r="AU626" s="98"/>
      <c r="AV626" s="98"/>
      <c r="AW626" s="98"/>
      <c r="AX626" s="217"/>
    </row>
    <row r="627" spans="1:50" ht="23.25" hidden="1" customHeight="1" x14ac:dyDescent="0.15">
      <c r="A627" s="992"/>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1"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17"/>
    </row>
    <row r="628" spans="1:50" ht="18.75" hidden="1" customHeight="1" x14ac:dyDescent="0.15">
      <c r="A628" s="992"/>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470</v>
      </c>
      <c r="AJ628" s="175"/>
      <c r="AK628" s="175"/>
      <c r="AL628" s="170"/>
      <c r="AM628" s="175" t="s">
        <v>533</v>
      </c>
      <c r="AN628" s="175"/>
      <c r="AO628" s="175"/>
      <c r="AP628" s="170"/>
      <c r="AQ628" s="170" t="s">
        <v>355</v>
      </c>
      <c r="AR628" s="163"/>
      <c r="AS628" s="163"/>
      <c r="AT628" s="164"/>
      <c r="AU628" s="128" t="s">
        <v>253</v>
      </c>
      <c r="AV628" s="128"/>
      <c r="AW628" s="128"/>
      <c r="AX628" s="129"/>
    </row>
    <row r="629" spans="1:50" ht="18.75" hidden="1" customHeight="1" x14ac:dyDescent="0.15">
      <c r="A629" s="992"/>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92"/>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17"/>
    </row>
    <row r="631" spans="1:50" ht="23.25" hidden="1" customHeight="1" x14ac:dyDescent="0.15">
      <c r="A631" s="992"/>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1" t="s">
        <v>54</v>
      </c>
      <c r="Z631" s="114"/>
      <c r="AA631" s="115"/>
      <c r="AB631" s="216"/>
      <c r="AC631" s="216"/>
      <c r="AD631" s="216"/>
      <c r="AE631" s="97"/>
      <c r="AF631" s="98"/>
      <c r="AG631" s="98"/>
      <c r="AH631" s="99"/>
      <c r="AI631" s="97"/>
      <c r="AJ631" s="98"/>
      <c r="AK631" s="98"/>
      <c r="AL631" s="98"/>
      <c r="AM631" s="97"/>
      <c r="AN631" s="98"/>
      <c r="AO631" s="98"/>
      <c r="AP631" s="99"/>
      <c r="AQ631" s="97"/>
      <c r="AR631" s="98"/>
      <c r="AS631" s="98"/>
      <c r="AT631" s="99"/>
      <c r="AU631" s="98"/>
      <c r="AV631" s="98"/>
      <c r="AW631" s="98"/>
      <c r="AX631" s="217"/>
    </row>
    <row r="632" spans="1:50" ht="23.25" hidden="1" customHeight="1" x14ac:dyDescent="0.15">
      <c r="A632" s="992"/>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1"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17"/>
    </row>
    <row r="633" spans="1:50" ht="18.75" hidden="1" customHeight="1" x14ac:dyDescent="0.15">
      <c r="A633" s="992"/>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470</v>
      </c>
      <c r="AJ633" s="175"/>
      <c r="AK633" s="175"/>
      <c r="AL633" s="170"/>
      <c r="AM633" s="175" t="s">
        <v>533</v>
      </c>
      <c r="AN633" s="175"/>
      <c r="AO633" s="175"/>
      <c r="AP633" s="170"/>
      <c r="AQ633" s="170" t="s">
        <v>355</v>
      </c>
      <c r="AR633" s="163"/>
      <c r="AS633" s="163"/>
      <c r="AT633" s="164"/>
      <c r="AU633" s="128" t="s">
        <v>253</v>
      </c>
      <c r="AV633" s="128"/>
      <c r="AW633" s="128"/>
      <c r="AX633" s="129"/>
    </row>
    <row r="634" spans="1:50" ht="18.75" hidden="1" customHeight="1" x14ac:dyDescent="0.15">
      <c r="A634" s="992"/>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92"/>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17"/>
    </row>
    <row r="636" spans="1:50" ht="23.25" hidden="1" customHeight="1" x14ac:dyDescent="0.15">
      <c r="A636" s="992"/>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1" t="s">
        <v>54</v>
      </c>
      <c r="Z636" s="114"/>
      <c r="AA636" s="115"/>
      <c r="AB636" s="216"/>
      <c r="AC636" s="216"/>
      <c r="AD636" s="216"/>
      <c r="AE636" s="97"/>
      <c r="AF636" s="98"/>
      <c r="AG636" s="98"/>
      <c r="AH636" s="99"/>
      <c r="AI636" s="97"/>
      <c r="AJ636" s="98"/>
      <c r="AK636" s="98"/>
      <c r="AL636" s="98"/>
      <c r="AM636" s="97"/>
      <c r="AN636" s="98"/>
      <c r="AO636" s="98"/>
      <c r="AP636" s="99"/>
      <c r="AQ636" s="97"/>
      <c r="AR636" s="98"/>
      <c r="AS636" s="98"/>
      <c r="AT636" s="99"/>
      <c r="AU636" s="98"/>
      <c r="AV636" s="98"/>
      <c r="AW636" s="98"/>
      <c r="AX636" s="217"/>
    </row>
    <row r="637" spans="1:50" ht="23.25" hidden="1" customHeight="1" x14ac:dyDescent="0.15">
      <c r="A637" s="992"/>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1"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17"/>
    </row>
    <row r="638" spans="1:50" ht="18.75" hidden="1" customHeight="1" x14ac:dyDescent="0.15">
      <c r="A638" s="992"/>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470</v>
      </c>
      <c r="AJ638" s="175"/>
      <c r="AK638" s="175"/>
      <c r="AL638" s="170"/>
      <c r="AM638" s="175" t="s">
        <v>533</v>
      </c>
      <c r="AN638" s="175"/>
      <c r="AO638" s="175"/>
      <c r="AP638" s="170"/>
      <c r="AQ638" s="170" t="s">
        <v>355</v>
      </c>
      <c r="AR638" s="163"/>
      <c r="AS638" s="163"/>
      <c r="AT638" s="164"/>
      <c r="AU638" s="128" t="s">
        <v>253</v>
      </c>
      <c r="AV638" s="128"/>
      <c r="AW638" s="128"/>
      <c r="AX638" s="129"/>
    </row>
    <row r="639" spans="1:50" ht="18.75" hidden="1" customHeight="1" x14ac:dyDescent="0.15">
      <c r="A639" s="992"/>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92"/>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17"/>
    </row>
    <row r="641" spans="1:50" ht="23.25" hidden="1" customHeight="1" x14ac:dyDescent="0.15">
      <c r="A641" s="992"/>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1" t="s">
        <v>54</v>
      </c>
      <c r="Z641" s="114"/>
      <c r="AA641" s="115"/>
      <c r="AB641" s="216"/>
      <c r="AC641" s="216"/>
      <c r="AD641" s="216"/>
      <c r="AE641" s="97"/>
      <c r="AF641" s="98"/>
      <c r="AG641" s="98"/>
      <c r="AH641" s="99"/>
      <c r="AI641" s="97"/>
      <c r="AJ641" s="98"/>
      <c r="AK641" s="98"/>
      <c r="AL641" s="98"/>
      <c r="AM641" s="97"/>
      <c r="AN641" s="98"/>
      <c r="AO641" s="98"/>
      <c r="AP641" s="99"/>
      <c r="AQ641" s="97"/>
      <c r="AR641" s="98"/>
      <c r="AS641" s="98"/>
      <c r="AT641" s="99"/>
      <c r="AU641" s="98"/>
      <c r="AV641" s="98"/>
      <c r="AW641" s="98"/>
      <c r="AX641" s="217"/>
    </row>
    <row r="642" spans="1:50" ht="23.25" hidden="1" customHeight="1" x14ac:dyDescent="0.15">
      <c r="A642" s="992"/>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1"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17"/>
    </row>
    <row r="643" spans="1:50" ht="23.85" hidden="1" customHeight="1" x14ac:dyDescent="0.15">
      <c r="A643" s="992"/>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92"/>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92"/>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92"/>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2"/>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470</v>
      </c>
      <c r="AJ647" s="175"/>
      <c r="AK647" s="175"/>
      <c r="AL647" s="170"/>
      <c r="AM647" s="175" t="s">
        <v>533</v>
      </c>
      <c r="AN647" s="175"/>
      <c r="AO647" s="175"/>
      <c r="AP647" s="170"/>
      <c r="AQ647" s="170" t="s">
        <v>355</v>
      </c>
      <c r="AR647" s="163"/>
      <c r="AS647" s="163"/>
      <c r="AT647" s="164"/>
      <c r="AU647" s="128" t="s">
        <v>253</v>
      </c>
      <c r="AV647" s="128"/>
      <c r="AW647" s="128"/>
      <c r="AX647" s="129"/>
    </row>
    <row r="648" spans="1:50" ht="18.75" hidden="1" customHeight="1" x14ac:dyDescent="0.15">
      <c r="A648" s="992"/>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92"/>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17"/>
    </row>
    <row r="650" spans="1:50" ht="23.25" hidden="1" customHeight="1" x14ac:dyDescent="0.15">
      <c r="A650" s="992"/>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1" t="s">
        <v>54</v>
      </c>
      <c r="Z650" s="114"/>
      <c r="AA650" s="115"/>
      <c r="AB650" s="216"/>
      <c r="AC650" s="216"/>
      <c r="AD650" s="216"/>
      <c r="AE650" s="97"/>
      <c r="AF650" s="98"/>
      <c r="AG650" s="98"/>
      <c r="AH650" s="99"/>
      <c r="AI650" s="97"/>
      <c r="AJ650" s="98"/>
      <c r="AK650" s="98"/>
      <c r="AL650" s="98"/>
      <c r="AM650" s="97"/>
      <c r="AN650" s="98"/>
      <c r="AO650" s="98"/>
      <c r="AP650" s="99"/>
      <c r="AQ650" s="97"/>
      <c r="AR650" s="98"/>
      <c r="AS650" s="98"/>
      <c r="AT650" s="99"/>
      <c r="AU650" s="98"/>
      <c r="AV650" s="98"/>
      <c r="AW650" s="98"/>
      <c r="AX650" s="217"/>
    </row>
    <row r="651" spans="1:50" ht="23.25" hidden="1" customHeight="1" x14ac:dyDescent="0.15">
      <c r="A651" s="992"/>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1"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17"/>
    </row>
    <row r="652" spans="1:50" ht="18.75" hidden="1" customHeight="1" x14ac:dyDescent="0.15">
      <c r="A652" s="992"/>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470</v>
      </c>
      <c r="AJ652" s="175"/>
      <c r="AK652" s="175"/>
      <c r="AL652" s="170"/>
      <c r="AM652" s="175" t="s">
        <v>533</v>
      </c>
      <c r="AN652" s="175"/>
      <c r="AO652" s="175"/>
      <c r="AP652" s="170"/>
      <c r="AQ652" s="170" t="s">
        <v>355</v>
      </c>
      <c r="AR652" s="163"/>
      <c r="AS652" s="163"/>
      <c r="AT652" s="164"/>
      <c r="AU652" s="128" t="s">
        <v>253</v>
      </c>
      <c r="AV652" s="128"/>
      <c r="AW652" s="128"/>
      <c r="AX652" s="129"/>
    </row>
    <row r="653" spans="1:50" ht="18.75" hidden="1" customHeight="1" x14ac:dyDescent="0.15">
      <c r="A653" s="992"/>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92"/>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17"/>
    </row>
    <row r="655" spans="1:50" ht="23.25" hidden="1" customHeight="1" x14ac:dyDescent="0.15">
      <c r="A655" s="992"/>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1" t="s">
        <v>54</v>
      </c>
      <c r="Z655" s="114"/>
      <c r="AA655" s="115"/>
      <c r="AB655" s="216"/>
      <c r="AC655" s="216"/>
      <c r="AD655" s="216"/>
      <c r="AE655" s="97"/>
      <c r="AF655" s="98"/>
      <c r="AG655" s="98"/>
      <c r="AH655" s="99"/>
      <c r="AI655" s="97"/>
      <c r="AJ655" s="98"/>
      <c r="AK655" s="98"/>
      <c r="AL655" s="98"/>
      <c r="AM655" s="97"/>
      <c r="AN655" s="98"/>
      <c r="AO655" s="98"/>
      <c r="AP655" s="99"/>
      <c r="AQ655" s="97"/>
      <c r="AR655" s="98"/>
      <c r="AS655" s="98"/>
      <c r="AT655" s="99"/>
      <c r="AU655" s="98"/>
      <c r="AV655" s="98"/>
      <c r="AW655" s="98"/>
      <c r="AX655" s="217"/>
    </row>
    <row r="656" spans="1:50" ht="23.25" hidden="1" customHeight="1" x14ac:dyDescent="0.15">
      <c r="A656" s="992"/>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1"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17"/>
    </row>
    <row r="657" spans="1:50" ht="18.75" hidden="1" customHeight="1" x14ac:dyDescent="0.15">
      <c r="A657" s="992"/>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470</v>
      </c>
      <c r="AJ657" s="175"/>
      <c r="AK657" s="175"/>
      <c r="AL657" s="170"/>
      <c r="AM657" s="175" t="s">
        <v>533</v>
      </c>
      <c r="AN657" s="175"/>
      <c r="AO657" s="175"/>
      <c r="AP657" s="170"/>
      <c r="AQ657" s="170" t="s">
        <v>355</v>
      </c>
      <c r="AR657" s="163"/>
      <c r="AS657" s="163"/>
      <c r="AT657" s="164"/>
      <c r="AU657" s="128" t="s">
        <v>253</v>
      </c>
      <c r="AV657" s="128"/>
      <c r="AW657" s="128"/>
      <c r="AX657" s="129"/>
    </row>
    <row r="658" spans="1:50" ht="18.75" hidden="1" customHeight="1" x14ac:dyDescent="0.15">
      <c r="A658" s="992"/>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92"/>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17"/>
    </row>
    <row r="660" spans="1:50" ht="23.25" hidden="1" customHeight="1" x14ac:dyDescent="0.15">
      <c r="A660" s="992"/>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1" t="s">
        <v>54</v>
      </c>
      <c r="Z660" s="114"/>
      <c r="AA660" s="115"/>
      <c r="AB660" s="216"/>
      <c r="AC660" s="216"/>
      <c r="AD660" s="216"/>
      <c r="AE660" s="97"/>
      <c r="AF660" s="98"/>
      <c r="AG660" s="98"/>
      <c r="AH660" s="99"/>
      <c r="AI660" s="97"/>
      <c r="AJ660" s="98"/>
      <c r="AK660" s="98"/>
      <c r="AL660" s="98"/>
      <c r="AM660" s="97"/>
      <c r="AN660" s="98"/>
      <c r="AO660" s="98"/>
      <c r="AP660" s="99"/>
      <c r="AQ660" s="97"/>
      <c r="AR660" s="98"/>
      <c r="AS660" s="98"/>
      <c r="AT660" s="99"/>
      <c r="AU660" s="98"/>
      <c r="AV660" s="98"/>
      <c r="AW660" s="98"/>
      <c r="AX660" s="217"/>
    </row>
    <row r="661" spans="1:50" ht="23.25" hidden="1" customHeight="1" x14ac:dyDescent="0.15">
      <c r="A661" s="992"/>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1"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17"/>
    </row>
    <row r="662" spans="1:50" ht="18.75" hidden="1" customHeight="1" x14ac:dyDescent="0.15">
      <c r="A662" s="992"/>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470</v>
      </c>
      <c r="AJ662" s="175"/>
      <c r="AK662" s="175"/>
      <c r="AL662" s="170"/>
      <c r="AM662" s="175" t="s">
        <v>533</v>
      </c>
      <c r="AN662" s="175"/>
      <c r="AO662" s="175"/>
      <c r="AP662" s="170"/>
      <c r="AQ662" s="170" t="s">
        <v>355</v>
      </c>
      <c r="AR662" s="163"/>
      <c r="AS662" s="163"/>
      <c r="AT662" s="164"/>
      <c r="AU662" s="128" t="s">
        <v>253</v>
      </c>
      <c r="AV662" s="128"/>
      <c r="AW662" s="128"/>
      <c r="AX662" s="129"/>
    </row>
    <row r="663" spans="1:50" ht="18.75" hidden="1" customHeight="1" x14ac:dyDescent="0.15">
      <c r="A663" s="992"/>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92"/>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17"/>
    </row>
    <row r="665" spans="1:50" ht="23.25" hidden="1" customHeight="1" x14ac:dyDescent="0.15">
      <c r="A665" s="992"/>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1" t="s">
        <v>54</v>
      </c>
      <c r="Z665" s="114"/>
      <c r="AA665" s="115"/>
      <c r="AB665" s="216"/>
      <c r="AC665" s="216"/>
      <c r="AD665" s="216"/>
      <c r="AE665" s="97"/>
      <c r="AF665" s="98"/>
      <c r="AG665" s="98"/>
      <c r="AH665" s="99"/>
      <c r="AI665" s="97"/>
      <c r="AJ665" s="98"/>
      <c r="AK665" s="98"/>
      <c r="AL665" s="98"/>
      <c r="AM665" s="97"/>
      <c r="AN665" s="98"/>
      <c r="AO665" s="98"/>
      <c r="AP665" s="99"/>
      <c r="AQ665" s="97"/>
      <c r="AR665" s="98"/>
      <c r="AS665" s="98"/>
      <c r="AT665" s="99"/>
      <c r="AU665" s="98"/>
      <c r="AV665" s="98"/>
      <c r="AW665" s="98"/>
      <c r="AX665" s="217"/>
    </row>
    <row r="666" spans="1:50" ht="23.25" hidden="1" customHeight="1" x14ac:dyDescent="0.15">
      <c r="A666" s="992"/>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1"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17"/>
    </row>
    <row r="667" spans="1:50" ht="18.75" hidden="1" customHeight="1" x14ac:dyDescent="0.15">
      <c r="A667" s="992"/>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470</v>
      </c>
      <c r="AJ667" s="175"/>
      <c r="AK667" s="175"/>
      <c r="AL667" s="170"/>
      <c r="AM667" s="175" t="s">
        <v>533</v>
      </c>
      <c r="AN667" s="175"/>
      <c r="AO667" s="175"/>
      <c r="AP667" s="170"/>
      <c r="AQ667" s="170" t="s">
        <v>355</v>
      </c>
      <c r="AR667" s="163"/>
      <c r="AS667" s="163"/>
      <c r="AT667" s="164"/>
      <c r="AU667" s="128" t="s">
        <v>253</v>
      </c>
      <c r="AV667" s="128"/>
      <c r="AW667" s="128"/>
      <c r="AX667" s="129"/>
    </row>
    <row r="668" spans="1:50" ht="18.75" hidden="1" customHeight="1" x14ac:dyDescent="0.15">
      <c r="A668" s="992"/>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92"/>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17"/>
    </row>
    <row r="670" spans="1:50" ht="23.25" hidden="1" customHeight="1" x14ac:dyDescent="0.15">
      <c r="A670" s="992"/>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1" t="s">
        <v>54</v>
      </c>
      <c r="Z670" s="114"/>
      <c r="AA670" s="115"/>
      <c r="AB670" s="216"/>
      <c r="AC670" s="216"/>
      <c r="AD670" s="216"/>
      <c r="AE670" s="97"/>
      <c r="AF670" s="98"/>
      <c r="AG670" s="98"/>
      <c r="AH670" s="99"/>
      <c r="AI670" s="97"/>
      <c r="AJ670" s="98"/>
      <c r="AK670" s="98"/>
      <c r="AL670" s="98"/>
      <c r="AM670" s="97"/>
      <c r="AN670" s="98"/>
      <c r="AO670" s="98"/>
      <c r="AP670" s="99"/>
      <c r="AQ670" s="97"/>
      <c r="AR670" s="98"/>
      <c r="AS670" s="98"/>
      <c r="AT670" s="99"/>
      <c r="AU670" s="98"/>
      <c r="AV670" s="98"/>
      <c r="AW670" s="98"/>
      <c r="AX670" s="217"/>
    </row>
    <row r="671" spans="1:50" ht="23.25" hidden="1" customHeight="1" x14ac:dyDescent="0.15">
      <c r="A671" s="992"/>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1"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17"/>
    </row>
    <row r="672" spans="1:50" ht="18.75" hidden="1" customHeight="1" x14ac:dyDescent="0.15">
      <c r="A672" s="992"/>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470</v>
      </c>
      <c r="AJ672" s="175"/>
      <c r="AK672" s="175"/>
      <c r="AL672" s="170"/>
      <c r="AM672" s="175" t="s">
        <v>533</v>
      </c>
      <c r="AN672" s="175"/>
      <c r="AO672" s="175"/>
      <c r="AP672" s="170"/>
      <c r="AQ672" s="170" t="s">
        <v>355</v>
      </c>
      <c r="AR672" s="163"/>
      <c r="AS672" s="163"/>
      <c r="AT672" s="164"/>
      <c r="AU672" s="128" t="s">
        <v>253</v>
      </c>
      <c r="AV672" s="128"/>
      <c r="AW672" s="128"/>
      <c r="AX672" s="129"/>
    </row>
    <row r="673" spans="1:50" ht="18.75" hidden="1" customHeight="1" x14ac:dyDescent="0.15">
      <c r="A673" s="992"/>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92"/>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17"/>
    </row>
    <row r="675" spans="1:50" ht="23.25" hidden="1" customHeight="1" x14ac:dyDescent="0.15">
      <c r="A675" s="992"/>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1" t="s">
        <v>54</v>
      </c>
      <c r="Z675" s="114"/>
      <c r="AA675" s="115"/>
      <c r="AB675" s="216"/>
      <c r="AC675" s="216"/>
      <c r="AD675" s="216"/>
      <c r="AE675" s="97"/>
      <c r="AF675" s="98"/>
      <c r="AG675" s="98"/>
      <c r="AH675" s="99"/>
      <c r="AI675" s="97"/>
      <c r="AJ675" s="98"/>
      <c r="AK675" s="98"/>
      <c r="AL675" s="98"/>
      <c r="AM675" s="97"/>
      <c r="AN675" s="98"/>
      <c r="AO675" s="98"/>
      <c r="AP675" s="99"/>
      <c r="AQ675" s="97"/>
      <c r="AR675" s="98"/>
      <c r="AS675" s="98"/>
      <c r="AT675" s="99"/>
      <c r="AU675" s="98"/>
      <c r="AV675" s="98"/>
      <c r="AW675" s="98"/>
      <c r="AX675" s="217"/>
    </row>
    <row r="676" spans="1:50" ht="23.25" hidden="1" customHeight="1" x14ac:dyDescent="0.15">
      <c r="A676" s="992"/>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1"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17"/>
    </row>
    <row r="677" spans="1:50" ht="18.75" hidden="1" customHeight="1" x14ac:dyDescent="0.15">
      <c r="A677" s="992"/>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470</v>
      </c>
      <c r="AJ677" s="175"/>
      <c r="AK677" s="175"/>
      <c r="AL677" s="170"/>
      <c r="AM677" s="175" t="s">
        <v>533</v>
      </c>
      <c r="AN677" s="175"/>
      <c r="AO677" s="175"/>
      <c r="AP677" s="170"/>
      <c r="AQ677" s="170" t="s">
        <v>355</v>
      </c>
      <c r="AR677" s="163"/>
      <c r="AS677" s="163"/>
      <c r="AT677" s="164"/>
      <c r="AU677" s="128" t="s">
        <v>253</v>
      </c>
      <c r="AV677" s="128"/>
      <c r="AW677" s="128"/>
      <c r="AX677" s="129"/>
    </row>
    <row r="678" spans="1:50" ht="18.75" hidden="1" customHeight="1" x14ac:dyDescent="0.15">
      <c r="A678" s="992"/>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92"/>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17"/>
    </row>
    <row r="680" spans="1:50" ht="23.25" hidden="1" customHeight="1" x14ac:dyDescent="0.15">
      <c r="A680" s="992"/>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1" t="s">
        <v>54</v>
      </c>
      <c r="Z680" s="114"/>
      <c r="AA680" s="115"/>
      <c r="AB680" s="216"/>
      <c r="AC680" s="216"/>
      <c r="AD680" s="216"/>
      <c r="AE680" s="97"/>
      <c r="AF680" s="98"/>
      <c r="AG680" s="98"/>
      <c r="AH680" s="99"/>
      <c r="AI680" s="97"/>
      <c r="AJ680" s="98"/>
      <c r="AK680" s="98"/>
      <c r="AL680" s="98"/>
      <c r="AM680" s="97"/>
      <c r="AN680" s="98"/>
      <c r="AO680" s="98"/>
      <c r="AP680" s="99"/>
      <c r="AQ680" s="97"/>
      <c r="AR680" s="98"/>
      <c r="AS680" s="98"/>
      <c r="AT680" s="99"/>
      <c r="AU680" s="98"/>
      <c r="AV680" s="98"/>
      <c r="AW680" s="98"/>
      <c r="AX680" s="217"/>
    </row>
    <row r="681" spans="1:50" ht="23.25" hidden="1" customHeight="1" x14ac:dyDescent="0.15">
      <c r="A681" s="992"/>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1"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17"/>
    </row>
    <row r="682" spans="1:50" ht="18.75" hidden="1" customHeight="1" x14ac:dyDescent="0.15">
      <c r="A682" s="992"/>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470</v>
      </c>
      <c r="AJ682" s="175"/>
      <c r="AK682" s="175"/>
      <c r="AL682" s="170"/>
      <c r="AM682" s="175" t="s">
        <v>533</v>
      </c>
      <c r="AN682" s="175"/>
      <c r="AO682" s="175"/>
      <c r="AP682" s="170"/>
      <c r="AQ682" s="170" t="s">
        <v>355</v>
      </c>
      <c r="AR682" s="163"/>
      <c r="AS682" s="163"/>
      <c r="AT682" s="164"/>
      <c r="AU682" s="128" t="s">
        <v>253</v>
      </c>
      <c r="AV682" s="128"/>
      <c r="AW682" s="128"/>
      <c r="AX682" s="129"/>
    </row>
    <row r="683" spans="1:50" ht="18.75" hidden="1" customHeight="1" x14ac:dyDescent="0.15">
      <c r="A683" s="992"/>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92"/>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17"/>
    </row>
    <row r="685" spans="1:50" ht="23.25" hidden="1" customHeight="1" x14ac:dyDescent="0.15">
      <c r="A685" s="992"/>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1" t="s">
        <v>54</v>
      </c>
      <c r="Z685" s="114"/>
      <c r="AA685" s="115"/>
      <c r="AB685" s="216"/>
      <c r="AC685" s="216"/>
      <c r="AD685" s="216"/>
      <c r="AE685" s="97"/>
      <c r="AF685" s="98"/>
      <c r="AG685" s="98"/>
      <c r="AH685" s="99"/>
      <c r="AI685" s="97"/>
      <c r="AJ685" s="98"/>
      <c r="AK685" s="98"/>
      <c r="AL685" s="98"/>
      <c r="AM685" s="97"/>
      <c r="AN685" s="98"/>
      <c r="AO685" s="98"/>
      <c r="AP685" s="99"/>
      <c r="AQ685" s="97"/>
      <c r="AR685" s="98"/>
      <c r="AS685" s="98"/>
      <c r="AT685" s="99"/>
      <c r="AU685" s="98"/>
      <c r="AV685" s="98"/>
      <c r="AW685" s="98"/>
      <c r="AX685" s="217"/>
    </row>
    <row r="686" spans="1:50" ht="23.25" hidden="1" customHeight="1" x14ac:dyDescent="0.15">
      <c r="A686" s="992"/>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1"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17"/>
    </row>
    <row r="687" spans="1:50" ht="18.75" hidden="1" customHeight="1" x14ac:dyDescent="0.15">
      <c r="A687" s="992"/>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470</v>
      </c>
      <c r="AJ687" s="175"/>
      <c r="AK687" s="175"/>
      <c r="AL687" s="170"/>
      <c r="AM687" s="175" t="s">
        <v>533</v>
      </c>
      <c r="AN687" s="175"/>
      <c r="AO687" s="175"/>
      <c r="AP687" s="170"/>
      <c r="AQ687" s="170" t="s">
        <v>355</v>
      </c>
      <c r="AR687" s="163"/>
      <c r="AS687" s="163"/>
      <c r="AT687" s="164"/>
      <c r="AU687" s="128" t="s">
        <v>253</v>
      </c>
      <c r="AV687" s="128"/>
      <c r="AW687" s="128"/>
      <c r="AX687" s="129"/>
    </row>
    <row r="688" spans="1:50" ht="18.75" hidden="1" customHeight="1" x14ac:dyDescent="0.15">
      <c r="A688" s="992"/>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92"/>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17"/>
    </row>
    <row r="690" spans="1:50" ht="23.25" hidden="1" customHeight="1" x14ac:dyDescent="0.15">
      <c r="A690" s="992"/>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1" t="s">
        <v>54</v>
      </c>
      <c r="Z690" s="114"/>
      <c r="AA690" s="115"/>
      <c r="AB690" s="216"/>
      <c r="AC690" s="216"/>
      <c r="AD690" s="216"/>
      <c r="AE690" s="97"/>
      <c r="AF690" s="98"/>
      <c r="AG690" s="98"/>
      <c r="AH690" s="99"/>
      <c r="AI690" s="97"/>
      <c r="AJ690" s="98"/>
      <c r="AK690" s="98"/>
      <c r="AL690" s="98"/>
      <c r="AM690" s="97"/>
      <c r="AN690" s="98"/>
      <c r="AO690" s="98"/>
      <c r="AP690" s="99"/>
      <c r="AQ690" s="97"/>
      <c r="AR690" s="98"/>
      <c r="AS690" s="98"/>
      <c r="AT690" s="99"/>
      <c r="AU690" s="98"/>
      <c r="AV690" s="98"/>
      <c r="AW690" s="98"/>
      <c r="AX690" s="217"/>
    </row>
    <row r="691" spans="1:50" ht="23.25" hidden="1" customHeight="1" x14ac:dyDescent="0.15">
      <c r="A691" s="992"/>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1"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17"/>
    </row>
    <row r="692" spans="1:50" ht="18.75" hidden="1" customHeight="1" x14ac:dyDescent="0.15">
      <c r="A692" s="992"/>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470</v>
      </c>
      <c r="AJ692" s="175"/>
      <c r="AK692" s="175"/>
      <c r="AL692" s="170"/>
      <c r="AM692" s="175" t="s">
        <v>533</v>
      </c>
      <c r="AN692" s="175"/>
      <c r="AO692" s="175"/>
      <c r="AP692" s="170"/>
      <c r="AQ692" s="170" t="s">
        <v>355</v>
      </c>
      <c r="AR692" s="163"/>
      <c r="AS692" s="163"/>
      <c r="AT692" s="164"/>
      <c r="AU692" s="128" t="s">
        <v>253</v>
      </c>
      <c r="AV692" s="128"/>
      <c r="AW692" s="128"/>
      <c r="AX692" s="129"/>
    </row>
    <row r="693" spans="1:50" ht="18.75" hidden="1" customHeight="1" x14ac:dyDescent="0.15">
      <c r="A693" s="992"/>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92"/>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17"/>
    </row>
    <row r="695" spans="1:50" ht="23.25" hidden="1" customHeight="1" x14ac:dyDescent="0.15">
      <c r="A695" s="992"/>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1" t="s">
        <v>54</v>
      </c>
      <c r="Z695" s="114"/>
      <c r="AA695" s="115"/>
      <c r="AB695" s="216"/>
      <c r="AC695" s="216"/>
      <c r="AD695" s="216"/>
      <c r="AE695" s="97"/>
      <c r="AF695" s="98"/>
      <c r="AG695" s="98"/>
      <c r="AH695" s="99"/>
      <c r="AI695" s="97"/>
      <c r="AJ695" s="98"/>
      <c r="AK695" s="98"/>
      <c r="AL695" s="98"/>
      <c r="AM695" s="97"/>
      <c r="AN695" s="98"/>
      <c r="AO695" s="98"/>
      <c r="AP695" s="99"/>
      <c r="AQ695" s="97"/>
      <c r="AR695" s="98"/>
      <c r="AS695" s="98"/>
      <c r="AT695" s="99"/>
      <c r="AU695" s="98"/>
      <c r="AV695" s="98"/>
      <c r="AW695" s="98"/>
      <c r="AX695" s="217"/>
    </row>
    <row r="696" spans="1:50" ht="23.25" hidden="1" customHeight="1" x14ac:dyDescent="0.15">
      <c r="A696" s="992"/>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1"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17"/>
    </row>
    <row r="697" spans="1:50" ht="23.85" hidden="1" customHeight="1" x14ac:dyDescent="0.15">
      <c r="A697" s="992"/>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92"/>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9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30"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30" customHeight="1" x14ac:dyDescent="0.15">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60" customHeight="1" x14ac:dyDescent="0.15">
      <c r="A702" s="528" t="s">
        <v>259</v>
      </c>
      <c r="B702" s="52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3" t="s">
        <v>552</v>
      </c>
      <c r="AE702" s="894"/>
      <c r="AF702" s="894"/>
      <c r="AG702" s="883" t="s">
        <v>556</v>
      </c>
      <c r="AH702" s="884"/>
      <c r="AI702" s="884"/>
      <c r="AJ702" s="884"/>
      <c r="AK702" s="884"/>
      <c r="AL702" s="884"/>
      <c r="AM702" s="884"/>
      <c r="AN702" s="884"/>
      <c r="AO702" s="884"/>
      <c r="AP702" s="884"/>
      <c r="AQ702" s="884"/>
      <c r="AR702" s="884"/>
      <c r="AS702" s="884"/>
      <c r="AT702" s="884"/>
      <c r="AU702" s="884"/>
      <c r="AV702" s="884"/>
      <c r="AW702" s="884"/>
      <c r="AX702" s="885"/>
    </row>
    <row r="703" spans="1:50" ht="60"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48" t="s">
        <v>552</v>
      </c>
      <c r="AE703" s="149"/>
      <c r="AF703" s="149"/>
      <c r="AG703" s="590" t="s">
        <v>557</v>
      </c>
      <c r="AH703" s="591"/>
      <c r="AI703" s="591"/>
      <c r="AJ703" s="591"/>
      <c r="AK703" s="591"/>
      <c r="AL703" s="591"/>
      <c r="AM703" s="591"/>
      <c r="AN703" s="591"/>
      <c r="AO703" s="591"/>
      <c r="AP703" s="591"/>
      <c r="AQ703" s="591"/>
      <c r="AR703" s="591"/>
      <c r="AS703" s="591"/>
      <c r="AT703" s="591"/>
      <c r="AU703" s="591"/>
      <c r="AV703" s="591"/>
      <c r="AW703" s="591"/>
      <c r="AX703" s="592"/>
    </row>
    <row r="704" spans="1:50" ht="60"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552</v>
      </c>
      <c r="AE704" s="585"/>
      <c r="AF704" s="585"/>
      <c r="AG704" s="428" t="s">
        <v>558</v>
      </c>
      <c r="AH704" s="231"/>
      <c r="AI704" s="231"/>
      <c r="AJ704" s="231"/>
      <c r="AK704" s="231"/>
      <c r="AL704" s="231"/>
      <c r="AM704" s="231"/>
      <c r="AN704" s="231"/>
      <c r="AO704" s="231"/>
      <c r="AP704" s="231"/>
      <c r="AQ704" s="231"/>
      <c r="AR704" s="231"/>
      <c r="AS704" s="231"/>
      <c r="AT704" s="231"/>
      <c r="AU704" s="231"/>
      <c r="AV704" s="231"/>
      <c r="AW704" s="231"/>
      <c r="AX704" s="429"/>
    </row>
    <row r="705" spans="1:50" ht="24.9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552</v>
      </c>
      <c r="AE705" s="729"/>
      <c r="AF705" s="729"/>
      <c r="AG705" s="154" t="s">
        <v>596</v>
      </c>
      <c r="AH705" s="155"/>
      <c r="AI705" s="155"/>
      <c r="AJ705" s="155"/>
      <c r="AK705" s="155"/>
      <c r="AL705" s="155"/>
      <c r="AM705" s="155"/>
      <c r="AN705" s="155"/>
      <c r="AO705" s="155"/>
      <c r="AP705" s="155"/>
      <c r="AQ705" s="155"/>
      <c r="AR705" s="155"/>
      <c r="AS705" s="155"/>
      <c r="AT705" s="155"/>
      <c r="AU705" s="155"/>
      <c r="AV705" s="155"/>
      <c r="AW705" s="155"/>
      <c r="AX705" s="156"/>
    </row>
    <row r="706" spans="1:50" ht="45" customHeight="1" x14ac:dyDescent="0.15">
      <c r="A706" s="651"/>
      <c r="B706" s="766"/>
      <c r="C706" s="610"/>
      <c r="D706" s="611"/>
      <c r="E706" s="679" t="s">
        <v>526</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8" t="s">
        <v>559</v>
      </c>
      <c r="AE706" s="149"/>
      <c r="AF706" s="150"/>
      <c r="AG706" s="428"/>
      <c r="AH706" s="231"/>
      <c r="AI706" s="231"/>
      <c r="AJ706" s="231"/>
      <c r="AK706" s="231"/>
      <c r="AL706" s="231"/>
      <c r="AM706" s="231"/>
      <c r="AN706" s="231"/>
      <c r="AO706" s="231"/>
      <c r="AP706" s="231"/>
      <c r="AQ706" s="231"/>
      <c r="AR706" s="231"/>
      <c r="AS706" s="231"/>
      <c r="AT706" s="231"/>
      <c r="AU706" s="231"/>
      <c r="AV706" s="231"/>
      <c r="AW706" s="231"/>
      <c r="AX706" s="429"/>
    </row>
    <row r="707" spans="1:50" ht="24.95" customHeight="1" x14ac:dyDescent="0.15">
      <c r="A707" s="651"/>
      <c r="B707" s="766"/>
      <c r="C707" s="612"/>
      <c r="D707" s="613"/>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559</v>
      </c>
      <c r="AE707" s="583"/>
      <c r="AF707" s="583"/>
      <c r="AG707" s="428"/>
      <c r="AH707" s="231"/>
      <c r="AI707" s="231"/>
      <c r="AJ707" s="231"/>
      <c r="AK707" s="231"/>
      <c r="AL707" s="231"/>
      <c r="AM707" s="231"/>
      <c r="AN707" s="231"/>
      <c r="AO707" s="231"/>
      <c r="AP707" s="231"/>
      <c r="AQ707" s="231"/>
      <c r="AR707" s="231"/>
      <c r="AS707" s="231"/>
      <c r="AT707" s="231"/>
      <c r="AU707" s="231"/>
      <c r="AV707" s="231"/>
      <c r="AW707" s="231"/>
      <c r="AX707" s="429"/>
    </row>
    <row r="708" spans="1:50" ht="24.9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1" t="s">
        <v>560</v>
      </c>
      <c r="AE708" s="662"/>
      <c r="AF708" s="663"/>
      <c r="AG708" s="525"/>
      <c r="AH708" s="526"/>
      <c r="AI708" s="526"/>
      <c r="AJ708" s="526"/>
      <c r="AK708" s="526"/>
      <c r="AL708" s="526"/>
      <c r="AM708" s="526"/>
      <c r="AN708" s="526"/>
      <c r="AO708" s="526"/>
      <c r="AP708" s="526"/>
      <c r="AQ708" s="526"/>
      <c r="AR708" s="526"/>
      <c r="AS708" s="526"/>
      <c r="AT708" s="526"/>
      <c r="AU708" s="526"/>
      <c r="AV708" s="526"/>
      <c r="AW708" s="526"/>
      <c r="AX708" s="527"/>
    </row>
    <row r="709" spans="1:50" ht="45" customHeight="1" x14ac:dyDescent="0.15">
      <c r="A709" s="651"/>
      <c r="B709" s="65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8" t="s">
        <v>552</v>
      </c>
      <c r="AE709" s="149"/>
      <c r="AF709" s="149"/>
      <c r="AG709" s="590" t="s">
        <v>561</v>
      </c>
      <c r="AH709" s="591"/>
      <c r="AI709" s="591"/>
      <c r="AJ709" s="591"/>
      <c r="AK709" s="591"/>
      <c r="AL709" s="591"/>
      <c r="AM709" s="591"/>
      <c r="AN709" s="591"/>
      <c r="AO709" s="591"/>
      <c r="AP709" s="591"/>
      <c r="AQ709" s="591"/>
      <c r="AR709" s="591"/>
      <c r="AS709" s="591"/>
      <c r="AT709" s="591"/>
      <c r="AU709" s="591"/>
      <c r="AV709" s="591"/>
      <c r="AW709" s="591"/>
      <c r="AX709" s="592"/>
    </row>
    <row r="710" spans="1:50" ht="24.95" customHeight="1" x14ac:dyDescent="0.15">
      <c r="A710" s="651"/>
      <c r="B710" s="65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8" t="s">
        <v>560</v>
      </c>
      <c r="AE710" s="149"/>
      <c r="AF710" s="149"/>
      <c r="AG710" s="590"/>
      <c r="AH710" s="591"/>
      <c r="AI710" s="591"/>
      <c r="AJ710" s="591"/>
      <c r="AK710" s="591"/>
      <c r="AL710" s="591"/>
      <c r="AM710" s="591"/>
      <c r="AN710" s="591"/>
      <c r="AO710" s="591"/>
      <c r="AP710" s="591"/>
      <c r="AQ710" s="591"/>
      <c r="AR710" s="591"/>
      <c r="AS710" s="591"/>
      <c r="AT710" s="591"/>
      <c r="AU710" s="591"/>
      <c r="AV710" s="591"/>
      <c r="AW710" s="591"/>
      <c r="AX710" s="592"/>
    </row>
    <row r="711" spans="1:50" ht="45" customHeight="1" x14ac:dyDescent="0.15">
      <c r="A711" s="651"/>
      <c r="B711" s="65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8" t="s">
        <v>552</v>
      </c>
      <c r="AE711" s="149"/>
      <c r="AF711" s="149"/>
      <c r="AG711" s="590" t="s">
        <v>562</v>
      </c>
      <c r="AH711" s="591"/>
      <c r="AI711" s="591"/>
      <c r="AJ711" s="591"/>
      <c r="AK711" s="591"/>
      <c r="AL711" s="591"/>
      <c r="AM711" s="591"/>
      <c r="AN711" s="591"/>
      <c r="AO711" s="591"/>
      <c r="AP711" s="591"/>
      <c r="AQ711" s="591"/>
      <c r="AR711" s="591"/>
      <c r="AS711" s="591"/>
      <c r="AT711" s="591"/>
      <c r="AU711" s="591"/>
      <c r="AV711" s="591"/>
      <c r="AW711" s="591"/>
      <c r="AX711" s="592"/>
    </row>
    <row r="712" spans="1:50" ht="24.95" customHeight="1" x14ac:dyDescent="0.15">
      <c r="A712" s="651"/>
      <c r="B712" s="652"/>
      <c r="C712" s="587" t="s">
        <v>486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48" t="s">
        <v>560</v>
      </c>
      <c r="AE712" s="149"/>
      <c r="AF712" s="150"/>
      <c r="AG712" s="590"/>
      <c r="AH712" s="591"/>
      <c r="AI712" s="591"/>
      <c r="AJ712" s="591"/>
      <c r="AK712" s="591"/>
      <c r="AL712" s="591"/>
      <c r="AM712" s="591"/>
      <c r="AN712" s="591"/>
      <c r="AO712" s="591"/>
      <c r="AP712" s="591"/>
      <c r="AQ712" s="591"/>
      <c r="AR712" s="591"/>
      <c r="AS712" s="591"/>
      <c r="AT712" s="591"/>
      <c r="AU712" s="591"/>
      <c r="AV712" s="591"/>
      <c r="AW712" s="591"/>
      <c r="AX712" s="592"/>
    </row>
    <row r="713" spans="1:50" ht="24.95" customHeight="1" x14ac:dyDescent="0.15">
      <c r="A713" s="651"/>
      <c r="B713" s="652"/>
      <c r="C713" s="145" t="s">
        <v>487</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560</v>
      </c>
      <c r="AE713" s="149"/>
      <c r="AF713" s="150"/>
      <c r="AG713" s="590"/>
      <c r="AH713" s="591"/>
      <c r="AI713" s="591"/>
      <c r="AJ713" s="591"/>
      <c r="AK713" s="591"/>
      <c r="AL713" s="591"/>
      <c r="AM713" s="591"/>
      <c r="AN713" s="591"/>
      <c r="AO713" s="591"/>
      <c r="AP713" s="591"/>
      <c r="AQ713" s="591"/>
      <c r="AR713" s="591"/>
      <c r="AS713" s="591"/>
      <c r="AT713" s="591"/>
      <c r="AU713" s="591"/>
      <c r="AV713" s="591"/>
      <c r="AW713" s="591"/>
      <c r="AX713" s="592"/>
    </row>
    <row r="714" spans="1:50" ht="24.95" customHeight="1" x14ac:dyDescent="0.15">
      <c r="A714" s="653"/>
      <c r="B714" s="654"/>
      <c r="C714" s="767" t="s">
        <v>459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148" t="s">
        <v>560</v>
      </c>
      <c r="AE714" s="149"/>
      <c r="AF714" s="150"/>
      <c r="AG714" s="685"/>
      <c r="AH714" s="686"/>
      <c r="AI714" s="686"/>
      <c r="AJ714" s="686"/>
      <c r="AK714" s="686"/>
      <c r="AL714" s="686"/>
      <c r="AM714" s="686"/>
      <c r="AN714" s="686"/>
      <c r="AO714" s="686"/>
      <c r="AP714" s="686"/>
      <c r="AQ714" s="686"/>
      <c r="AR714" s="686"/>
      <c r="AS714" s="686"/>
      <c r="AT714" s="686"/>
      <c r="AU714" s="686"/>
      <c r="AV714" s="686"/>
      <c r="AW714" s="686"/>
      <c r="AX714" s="687"/>
    </row>
    <row r="715" spans="1:50" ht="45" customHeight="1" x14ac:dyDescent="0.15">
      <c r="A715" s="617" t="s">
        <v>40</v>
      </c>
      <c r="B715" s="650"/>
      <c r="C715" s="655" t="s">
        <v>460</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1" t="s">
        <v>552</v>
      </c>
      <c r="AE715" s="662"/>
      <c r="AF715" s="663"/>
      <c r="AG715" s="525" t="s">
        <v>563</v>
      </c>
      <c r="AH715" s="526"/>
      <c r="AI715" s="526"/>
      <c r="AJ715" s="526"/>
      <c r="AK715" s="526"/>
      <c r="AL715" s="526"/>
      <c r="AM715" s="526"/>
      <c r="AN715" s="526"/>
      <c r="AO715" s="526"/>
      <c r="AP715" s="526"/>
      <c r="AQ715" s="526"/>
      <c r="AR715" s="526"/>
      <c r="AS715" s="526"/>
      <c r="AT715" s="526"/>
      <c r="AU715" s="526"/>
      <c r="AV715" s="526"/>
      <c r="AW715" s="526"/>
      <c r="AX715" s="527"/>
    </row>
    <row r="716" spans="1:50" ht="24.95" customHeight="1" x14ac:dyDescent="0.15">
      <c r="A716" s="651"/>
      <c r="B716" s="652"/>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560</v>
      </c>
      <c r="AE716" s="755"/>
      <c r="AF716" s="755"/>
      <c r="AG716" s="590"/>
      <c r="AH716" s="591"/>
      <c r="AI716" s="591"/>
      <c r="AJ716" s="591"/>
      <c r="AK716" s="591"/>
      <c r="AL716" s="591"/>
      <c r="AM716" s="591"/>
      <c r="AN716" s="591"/>
      <c r="AO716" s="591"/>
      <c r="AP716" s="591"/>
      <c r="AQ716" s="591"/>
      <c r="AR716" s="591"/>
      <c r="AS716" s="591"/>
      <c r="AT716" s="591"/>
      <c r="AU716" s="591"/>
      <c r="AV716" s="591"/>
      <c r="AW716" s="591"/>
      <c r="AX716" s="592"/>
    </row>
    <row r="717" spans="1:50" ht="24.95" customHeight="1" x14ac:dyDescent="0.15">
      <c r="A717" s="651"/>
      <c r="B717" s="65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8" t="s">
        <v>552</v>
      </c>
      <c r="AE717" s="149"/>
      <c r="AF717" s="149"/>
      <c r="AG717" s="660" t="s">
        <v>564</v>
      </c>
      <c r="AH717" s="591"/>
      <c r="AI717" s="591"/>
      <c r="AJ717" s="591"/>
      <c r="AK717" s="591"/>
      <c r="AL717" s="591"/>
      <c r="AM717" s="591"/>
      <c r="AN717" s="591"/>
      <c r="AO717" s="591"/>
      <c r="AP717" s="591"/>
      <c r="AQ717" s="591"/>
      <c r="AR717" s="591"/>
      <c r="AS717" s="591"/>
      <c r="AT717" s="591"/>
      <c r="AU717" s="591"/>
      <c r="AV717" s="591"/>
      <c r="AW717" s="591"/>
      <c r="AX717" s="592"/>
    </row>
    <row r="718" spans="1:50" ht="45" customHeight="1" x14ac:dyDescent="0.15">
      <c r="A718" s="653"/>
      <c r="B718" s="65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8" t="s">
        <v>552</v>
      </c>
      <c r="AE718" s="149"/>
      <c r="AF718" s="149"/>
      <c r="AG718" s="157" t="s">
        <v>595</v>
      </c>
      <c r="AH718" s="158"/>
      <c r="AI718" s="158"/>
      <c r="AJ718" s="158"/>
      <c r="AK718" s="158"/>
      <c r="AL718" s="158"/>
      <c r="AM718" s="158"/>
      <c r="AN718" s="158"/>
      <c r="AO718" s="158"/>
      <c r="AP718" s="158"/>
      <c r="AQ718" s="158"/>
      <c r="AR718" s="158"/>
      <c r="AS718" s="158"/>
      <c r="AT718" s="158"/>
      <c r="AU718" s="158"/>
      <c r="AV718" s="158"/>
      <c r="AW718" s="158"/>
      <c r="AX718" s="159"/>
    </row>
    <row r="719" spans="1:50" ht="45" customHeight="1" x14ac:dyDescent="0.15">
      <c r="A719" s="644" t="s">
        <v>58</v>
      </c>
      <c r="B719" s="645"/>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2"/>
      <c r="AD719" s="661" t="s">
        <v>560</v>
      </c>
      <c r="AE719" s="662"/>
      <c r="AF719" s="662"/>
      <c r="AG719" s="154"/>
      <c r="AH719" s="155"/>
      <c r="AI719" s="155"/>
      <c r="AJ719" s="155"/>
      <c r="AK719" s="155"/>
      <c r="AL719" s="155"/>
      <c r="AM719" s="155"/>
      <c r="AN719" s="155"/>
      <c r="AO719" s="155"/>
      <c r="AP719" s="155"/>
      <c r="AQ719" s="155"/>
      <c r="AR719" s="155"/>
      <c r="AS719" s="155"/>
      <c r="AT719" s="155"/>
      <c r="AU719" s="155"/>
      <c r="AV719" s="155"/>
      <c r="AW719" s="155"/>
      <c r="AX719" s="156"/>
    </row>
    <row r="720" spans="1:50" ht="20.100000000000001" customHeight="1" x14ac:dyDescent="0.15">
      <c r="A720" s="646"/>
      <c r="B720" s="647"/>
      <c r="C720" s="933" t="s">
        <v>478</v>
      </c>
      <c r="D720" s="931"/>
      <c r="E720" s="931"/>
      <c r="F720" s="934"/>
      <c r="G720" s="930" t="s">
        <v>479</v>
      </c>
      <c r="H720" s="931"/>
      <c r="I720" s="931"/>
      <c r="J720" s="931"/>
      <c r="K720" s="931"/>
      <c r="L720" s="931"/>
      <c r="M720" s="931"/>
      <c r="N720" s="930" t="s">
        <v>483</v>
      </c>
      <c r="O720" s="931"/>
      <c r="P720" s="931"/>
      <c r="Q720" s="931"/>
      <c r="R720" s="931"/>
      <c r="S720" s="931"/>
      <c r="T720" s="931"/>
      <c r="U720" s="931"/>
      <c r="V720" s="931"/>
      <c r="W720" s="931"/>
      <c r="X720" s="931"/>
      <c r="Y720" s="931"/>
      <c r="Z720" s="931"/>
      <c r="AA720" s="931"/>
      <c r="AB720" s="931"/>
      <c r="AC720" s="931"/>
      <c r="AD720" s="931"/>
      <c r="AE720" s="931"/>
      <c r="AF720" s="932"/>
      <c r="AG720" s="428"/>
      <c r="AH720" s="231"/>
      <c r="AI720" s="231"/>
      <c r="AJ720" s="231"/>
      <c r="AK720" s="231"/>
      <c r="AL720" s="231"/>
      <c r="AM720" s="231"/>
      <c r="AN720" s="231"/>
      <c r="AO720" s="231"/>
      <c r="AP720" s="231"/>
      <c r="AQ720" s="231"/>
      <c r="AR720" s="231"/>
      <c r="AS720" s="231"/>
      <c r="AT720" s="231"/>
      <c r="AU720" s="231"/>
      <c r="AV720" s="231"/>
      <c r="AW720" s="231"/>
      <c r="AX720" s="429"/>
    </row>
    <row r="721" spans="1:50" ht="24.95" customHeight="1" x14ac:dyDescent="0.15">
      <c r="A721" s="646"/>
      <c r="B721" s="647"/>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hidden="1" customHeight="1" x14ac:dyDescent="0.15">
      <c r="A722" s="646"/>
      <c r="B722" s="647"/>
      <c r="C722" s="915"/>
      <c r="D722" s="916"/>
      <c r="E722" s="916"/>
      <c r="F722" s="917"/>
      <c r="G722" s="935"/>
      <c r="H722" s="936"/>
      <c r="I722" s="83" t="str">
        <f>IF(OR(G722="　", G722=""), "", "-")</f>
        <v/>
      </c>
      <c r="J722" s="914"/>
      <c r="K722" s="914"/>
      <c r="L722" s="83" t="str">
        <f>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hidden="1" customHeight="1" x14ac:dyDescent="0.15">
      <c r="A723" s="646"/>
      <c r="B723" s="647"/>
      <c r="C723" s="915"/>
      <c r="D723" s="916"/>
      <c r="E723" s="916"/>
      <c r="F723" s="917"/>
      <c r="G723" s="935"/>
      <c r="H723" s="936"/>
      <c r="I723" s="83" t="str">
        <f>IF(OR(G723="　", G723=""), "", "-")</f>
        <v/>
      </c>
      <c r="J723" s="914"/>
      <c r="K723" s="914"/>
      <c r="L723" s="83" t="str">
        <f>IF(M723="","","-")</f>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hidden="1" customHeight="1" x14ac:dyDescent="0.15">
      <c r="A724" s="646"/>
      <c r="B724" s="647"/>
      <c r="C724" s="915"/>
      <c r="D724" s="916"/>
      <c r="E724" s="916"/>
      <c r="F724" s="917"/>
      <c r="G724" s="935"/>
      <c r="H724" s="936"/>
      <c r="I724" s="83" t="str">
        <f>IF(OR(G724="　", G724=""), "", "-")</f>
        <v/>
      </c>
      <c r="J724" s="914"/>
      <c r="K724" s="914"/>
      <c r="L724" s="83" t="str">
        <f>IF(M724="","","-")</f>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hidden="1" customHeight="1" x14ac:dyDescent="0.15">
      <c r="A725" s="648"/>
      <c r="B725" s="649"/>
      <c r="C725" s="918"/>
      <c r="D725" s="919"/>
      <c r="E725" s="919"/>
      <c r="F725" s="920"/>
      <c r="G725" s="957"/>
      <c r="H725" s="958"/>
      <c r="I725" s="85" t="str">
        <f>IF(OR(G725="　", G725=""), "", "-")</f>
        <v/>
      </c>
      <c r="J725" s="959"/>
      <c r="K725" s="959"/>
      <c r="L725" s="85" t="str">
        <f>IF(M725="","","-")</f>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57"/>
      <c r="AH725" s="158"/>
      <c r="AI725" s="158"/>
      <c r="AJ725" s="158"/>
      <c r="AK725" s="158"/>
      <c r="AL725" s="158"/>
      <c r="AM725" s="158"/>
      <c r="AN725" s="158"/>
      <c r="AO725" s="158"/>
      <c r="AP725" s="158"/>
      <c r="AQ725" s="158"/>
      <c r="AR725" s="158"/>
      <c r="AS725" s="158"/>
      <c r="AT725" s="158"/>
      <c r="AU725" s="158"/>
      <c r="AV725" s="158"/>
      <c r="AW725" s="158"/>
      <c r="AX725" s="159"/>
    </row>
    <row r="726" spans="1:50" ht="45" customHeight="1" x14ac:dyDescent="0.15">
      <c r="A726" s="617" t="s">
        <v>48</v>
      </c>
      <c r="B726" s="618"/>
      <c r="C726" s="443" t="s">
        <v>53</v>
      </c>
      <c r="D726" s="580"/>
      <c r="E726" s="580"/>
      <c r="F726" s="581"/>
      <c r="G726" s="792" t="s">
        <v>597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45" customHeight="1" thickBot="1" x14ac:dyDescent="0.2">
      <c r="A727" s="619"/>
      <c r="B727" s="620"/>
      <c r="C727" s="691" t="s">
        <v>57</v>
      </c>
      <c r="D727" s="692"/>
      <c r="E727" s="692"/>
      <c r="F727" s="693"/>
      <c r="G727" s="790" t="s">
        <v>600</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95"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30"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9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30"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9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30" customHeight="1" thickBot="1" x14ac:dyDescent="0.2">
      <c r="A733" s="745"/>
      <c r="B733" s="746"/>
      <c r="C733" s="746"/>
      <c r="D733" s="746"/>
      <c r="E733" s="74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9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30"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 customHeight="1" x14ac:dyDescent="0.15">
      <c r="A736" s="770" t="s">
        <v>493</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 customHeight="1" x14ac:dyDescent="0.15">
      <c r="A737" s="113" t="s">
        <v>431</v>
      </c>
      <c r="B737" s="114"/>
      <c r="C737" s="114"/>
      <c r="D737" s="115"/>
      <c r="E737" s="108" t="s">
        <v>598</v>
      </c>
      <c r="F737" s="108"/>
      <c r="G737" s="108"/>
      <c r="H737" s="108"/>
      <c r="I737" s="108"/>
      <c r="J737" s="108"/>
      <c r="K737" s="108"/>
      <c r="L737" s="108"/>
      <c r="M737" s="108"/>
      <c r="N737" s="109" t="s">
        <v>358</v>
      </c>
      <c r="O737" s="109"/>
      <c r="P737" s="109"/>
      <c r="Q737" s="109"/>
      <c r="R737" s="108" t="s">
        <v>598</v>
      </c>
      <c r="S737" s="108"/>
      <c r="T737" s="108"/>
      <c r="U737" s="108"/>
      <c r="V737" s="108"/>
      <c r="W737" s="108"/>
      <c r="X737" s="108"/>
      <c r="Y737" s="108"/>
      <c r="Z737" s="108"/>
      <c r="AA737" s="109" t="s">
        <v>359</v>
      </c>
      <c r="AB737" s="109"/>
      <c r="AC737" s="109"/>
      <c r="AD737" s="109"/>
      <c r="AE737" s="108" t="s">
        <v>598</v>
      </c>
      <c r="AF737" s="108"/>
      <c r="AG737" s="108"/>
      <c r="AH737" s="108"/>
      <c r="AI737" s="108"/>
      <c r="AJ737" s="108"/>
      <c r="AK737" s="108"/>
      <c r="AL737" s="108"/>
      <c r="AM737" s="108"/>
      <c r="AN737" s="109" t="s">
        <v>360</v>
      </c>
      <c r="AO737" s="109"/>
      <c r="AP737" s="109"/>
      <c r="AQ737" s="109"/>
      <c r="AR737" s="110" t="s">
        <v>598</v>
      </c>
      <c r="AS737" s="111"/>
      <c r="AT737" s="111"/>
      <c r="AU737" s="111"/>
      <c r="AV737" s="111"/>
      <c r="AW737" s="111"/>
      <c r="AX737" s="112"/>
      <c r="AY737" s="89"/>
      <c r="AZ737" s="89"/>
    </row>
    <row r="738" spans="1:52" ht="24" customHeight="1" x14ac:dyDescent="0.15">
      <c r="A738" s="113" t="s">
        <v>361</v>
      </c>
      <c r="B738" s="114"/>
      <c r="C738" s="114"/>
      <c r="D738" s="115"/>
      <c r="E738" s="108" t="s">
        <v>598</v>
      </c>
      <c r="F738" s="108"/>
      <c r="G738" s="108"/>
      <c r="H738" s="108"/>
      <c r="I738" s="108"/>
      <c r="J738" s="108"/>
      <c r="K738" s="108"/>
      <c r="L738" s="108"/>
      <c r="M738" s="108"/>
      <c r="N738" s="109" t="s">
        <v>362</v>
      </c>
      <c r="O738" s="109"/>
      <c r="P738" s="109"/>
      <c r="Q738" s="109"/>
      <c r="R738" s="108" t="s">
        <v>572</v>
      </c>
      <c r="S738" s="108"/>
      <c r="T738" s="108"/>
      <c r="U738" s="108"/>
      <c r="V738" s="108"/>
      <c r="W738" s="108"/>
      <c r="X738" s="108"/>
      <c r="Y738" s="108"/>
      <c r="Z738" s="108"/>
      <c r="AA738" s="109" t="s">
        <v>480</v>
      </c>
      <c r="AB738" s="109"/>
      <c r="AC738" s="109"/>
      <c r="AD738" s="109"/>
      <c r="AE738" s="108" t="s">
        <v>573</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 customHeight="1" thickBot="1" x14ac:dyDescent="0.2">
      <c r="A739" s="119" t="s">
        <v>540</v>
      </c>
      <c r="B739" s="120"/>
      <c r="C739" s="120"/>
      <c r="D739" s="121"/>
      <c r="E739" s="122" t="s">
        <v>549</v>
      </c>
      <c r="F739" s="123"/>
      <c r="G739" s="123"/>
      <c r="H739" s="91" t="str">
        <f>IF(E739="", "", "(")</f>
        <v>(</v>
      </c>
      <c r="I739" s="103" t="s">
        <v>482</v>
      </c>
      <c r="J739" s="103"/>
      <c r="K739" s="91" t="str">
        <f>IF(OR(I739="　", I739=""), "", "-")</f>
        <v/>
      </c>
      <c r="L739" s="104">
        <v>303</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30" customHeight="1" x14ac:dyDescent="0.15">
      <c r="A740" s="136" t="s">
        <v>529</v>
      </c>
      <c r="B740" s="137"/>
      <c r="C740" s="137"/>
      <c r="D740" s="137"/>
      <c r="E740" s="137"/>
      <c r="F740" s="13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0"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0"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0"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0"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0"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0"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0"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hidden="1"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 hidden="1"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0"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0"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0"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0"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0"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531</v>
      </c>
      <c r="B779" s="757"/>
      <c r="C779" s="757"/>
      <c r="D779" s="757"/>
      <c r="E779" s="757"/>
      <c r="F779" s="758"/>
      <c r="G779" s="439" t="s">
        <v>581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950000000000003" customHeight="1" x14ac:dyDescent="0.15">
      <c r="A781" s="555"/>
      <c r="B781" s="759"/>
      <c r="C781" s="759"/>
      <c r="D781" s="759"/>
      <c r="E781" s="759"/>
      <c r="F781" s="760"/>
      <c r="G781" s="448" t="s">
        <v>574</v>
      </c>
      <c r="H781" s="449"/>
      <c r="I781" s="449"/>
      <c r="J781" s="449"/>
      <c r="K781" s="450"/>
      <c r="L781" s="451" t="s">
        <v>582</v>
      </c>
      <c r="M781" s="452"/>
      <c r="N781" s="452"/>
      <c r="O781" s="452"/>
      <c r="P781" s="452"/>
      <c r="Q781" s="452"/>
      <c r="R781" s="452"/>
      <c r="S781" s="452"/>
      <c r="T781" s="452"/>
      <c r="U781" s="452"/>
      <c r="V781" s="452"/>
      <c r="W781" s="452"/>
      <c r="X781" s="453"/>
      <c r="Y781" s="454">
        <v>8.5</v>
      </c>
      <c r="Z781" s="455"/>
      <c r="AA781" s="455"/>
      <c r="AB781" s="556"/>
      <c r="AC781" s="448" t="s">
        <v>574</v>
      </c>
      <c r="AD781" s="449"/>
      <c r="AE781" s="449"/>
      <c r="AF781" s="449"/>
      <c r="AG781" s="450"/>
      <c r="AH781" s="451" t="s">
        <v>584</v>
      </c>
      <c r="AI781" s="452"/>
      <c r="AJ781" s="452"/>
      <c r="AK781" s="452"/>
      <c r="AL781" s="452"/>
      <c r="AM781" s="452"/>
      <c r="AN781" s="452"/>
      <c r="AO781" s="452"/>
      <c r="AP781" s="452"/>
      <c r="AQ781" s="452"/>
      <c r="AR781" s="452"/>
      <c r="AS781" s="452"/>
      <c r="AT781" s="453"/>
      <c r="AU781" s="454">
        <v>5</v>
      </c>
      <c r="AV781" s="455"/>
      <c r="AW781" s="455"/>
      <c r="AX781" s="456"/>
    </row>
    <row r="782" spans="1:50" ht="24.75" hidden="1" customHeight="1" x14ac:dyDescent="0.15">
      <c r="A782" s="555"/>
      <c r="B782" s="759"/>
      <c r="C782" s="759"/>
      <c r="D782" s="759"/>
      <c r="E782" s="759"/>
      <c r="F782" s="760"/>
      <c r="G782" s="346"/>
      <c r="H782" s="347"/>
      <c r="I782" s="347"/>
      <c r="J782" s="347"/>
      <c r="K782" s="348"/>
      <c r="L782" s="398"/>
      <c r="M782" s="399"/>
      <c r="N782" s="399"/>
      <c r="O782" s="399"/>
      <c r="P782" s="399"/>
      <c r="Q782" s="399"/>
      <c r="R782" s="399"/>
      <c r="S782" s="399"/>
      <c r="T782" s="399"/>
      <c r="U782" s="399"/>
      <c r="V782" s="399"/>
      <c r="W782" s="399"/>
      <c r="X782" s="400"/>
      <c r="Y782" s="395"/>
      <c r="Z782" s="396"/>
      <c r="AA782" s="396"/>
      <c r="AB782" s="402"/>
      <c r="AC782" s="346"/>
      <c r="AD782" s="347"/>
      <c r="AE782" s="347"/>
      <c r="AF782" s="347"/>
      <c r="AG782" s="348"/>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59"/>
      <c r="C783" s="759"/>
      <c r="D783" s="759"/>
      <c r="E783" s="759"/>
      <c r="F783" s="760"/>
      <c r="G783" s="346"/>
      <c r="H783" s="347"/>
      <c r="I783" s="347"/>
      <c r="J783" s="347"/>
      <c r="K783" s="348"/>
      <c r="L783" s="398"/>
      <c r="M783" s="399"/>
      <c r="N783" s="399"/>
      <c r="O783" s="399"/>
      <c r="P783" s="399"/>
      <c r="Q783" s="399"/>
      <c r="R783" s="399"/>
      <c r="S783" s="399"/>
      <c r="T783" s="399"/>
      <c r="U783" s="399"/>
      <c r="V783" s="399"/>
      <c r="W783" s="399"/>
      <c r="X783" s="400"/>
      <c r="Y783" s="395"/>
      <c r="Z783" s="396"/>
      <c r="AA783" s="396"/>
      <c r="AB783" s="402"/>
      <c r="AC783" s="346"/>
      <c r="AD783" s="347"/>
      <c r="AE783" s="347"/>
      <c r="AF783" s="347"/>
      <c r="AG783" s="348"/>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59"/>
      <c r="C784" s="759"/>
      <c r="D784" s="759"/>
      <c r="E784" s="759"/>
      <c r="F784" s="760"/>
      <c r="G784" s="346"/>
      <c r="H784" s="347"/>
      <c r="I784" s="347"/>
      <c r="J784" s="347"/>
      <c r="K784" s="348"/>
      <c r="L784" s="398"/>
      <c r="M784" s="399"/>
      <c r="N784" s="399"/>
      <c r="O784" s="399"/>
      <c r="P784" s="399"/>
      <c r="Q784" s="399"/>
      <c r="R784" s="399"/>
      <c r="S784" s="399"/>
      <c r="T784" s="399"/>
      <c r="U784" s="399"/>
      <c r="V784" s="399"/>
      <c r="W784" s="399"/>
      <c r="X784" s="400"/>
      <c r="Y784" s="395"/>
      <c r="Z784" s="396"/>
      <c r="AA784" s="396"/>
      <c r="AB784" s="402"/>
      <c r="AC784" s="346"/>
      <c r="AD784" s="347"/>
      <c r="AE784" s="347"/>
      <c r="AF784" s="347"/>
      <c r="AG784" s="348"/>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9"/>
      <c r="C785" s="759"/>
      <c r="D785" s="759"/>
      <c r="E785" s="759"/>
      <c r="F785" s="760"/>
      <c r="G785" s="346"/>
      <c r="H785" s="347"/>
      <c r="I785" s="347"/>
      <c r="J785" s="347"/>
      <c r="K785" s="348"/>
      <c r="L785" s="398"/>
      <c r="M785" s="399"/>
      <c r="N785" s="399"/>
      <c r="O785" s="399"/>
      <c r="P785" s="399"/>
      <c r="Q785" s="399"/>
      <c r="R785" s="399"/>
      <c r="S785" s="399"/>
      <c r="T785" s="399"/>
      <c r="U785" s="399"/>
      <c r="V785" s="399"/>
      <c r="W785" s="399"/>
      <c r="X785" s="400"/>
      <c r="Y785" s="395"/>
      <c r="Z785" s="396"/>
      <c r="AA785" s="396"/>
      <c r="AB785" s="402"/>
      <c r="AC785" s="346"/>
      <c r="AD785" s="347"/>
      <c r="AE785" s="347"/>
      <c r="AF785" s="347"/>
      <c r="AG785" s="348"/>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9"/>
      <c r="C786" s="759"/>
      <c r="D786" s="759"/>
      <c r="E786" s="759"/>
      <c r="F786" s="760"/>
      <c r="G786" s="346"/>
      <c r="H786" s="347"/>
      <c r="I786" s="347"/>
      <c r="J786" s="347"/>
      <c r="K786" s="348"/>
      <c r="L786" s="398"/>
      <c r="M786" s="399"/>
      <c r="N786" s="399"/>
      <c r="O786" s="399"/>
      <c r="P786" s="399"/>
      <c r="Q786" s="399"/>
      <c r="R786" s="399"/>
      <c r="S786" s="399"/>
      <c r="T786" s="399"/>
      <c r="U786" s="399"/>
      <c r="V786" s="399"/>
      <c r="W786" s="399"/>
      <c r="X786" s="400"/>
      <c r="Y786" s="395"/>
      <c r="Z786" s="396"/>
      <c r="AA786" s="396"/>
      <c r="AB786" s="402"/>
      <c r="AC786" s="346"/>
      <c r="AD786" s="347"/>
      <c r="AE786" s="347"/>
      <c r="AF786" s="347"/>
      <c r="AG786" s="348"/>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9"/>
      <c r="C787" s="759"/>
      <c r="D787" s="759"/>
      <c r="E787" s="759"/>
      <c r="F787" s="760"/>
      <c r="G787" s="346"/>
      <c r="H787" s="347"/>
      <c r="I787" s="347"/>
      <c r="J787" s="347"/>
      <c r="K787" s="348"/>
      <c r="L787" s="398"/>
      <c r="M787" s="399"/>
      <c r="N787" s="399"/>
      <c r="O787" s="399"/>
      <c r="P787" s="399"/>
      <c r="Q787" s="399"/>
      <c r="R787" s="399"/>
      <c r="S787" s="399"/>
      <c r="T787" s="399"/>
      <c r="U787" s="399"/>
      <c r="V787" s="399"/>
      <c r="W787" s="399"/>
      <c r="X787" s="400"/>
      <c r="Y787" s="395"/>
      <c r="Z787" s="396"/>
      <c r="AA787" s="396"/>
      <c r="AB787" s="402"/>
      <c r="AC787" s="346"/>
      <c r="AD787" s="347"/>
      <c r="AE787" s="347"/>
      <c r="AF787" s="347"/>
      <c r="AG787" s="348"/>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9"/>
      <c r="C788" s="759"/>
      <c r="D788" s="759"/>
      <c r="E788" s="759"/>
      <c r="F788" s="760"/>
      <c r="G788" s="346"/>
      <c r="H788" s="347"/>
      <c r="I788" s="347"/>
      <c r="J788" s="347"/>
      <c r="K788" s="348"/>
      <c r="L788" s="398"/>
      <c r="M788" s="399"/>
      <c r="N788" s="399"/>
      <c r="O788" s="399"/>
      <c r="P788" s="399"/>
      <c r="Q788" s="399"/>
      <c r="R788" s="399"/>
      <c r="S788" s="399"/>
      <c r="T788" s="399"/>
      <c r="U788" s="399"/>
      <c r="V788" s="399"/>
      <c r="W788" s="399"/>
      <c r="X788" s="400"/>
      <c r="Y788" s="395"/>
      <c r="Z788" s="396"/>
      <c r="AA788" s="396"/>
      <c r="AB788" s="402"/>
      <c r="AC788" s="346"/>
      <c r="AD788" s="347"/>
      <c r="AE788" s="347"/>
      <c r="AF788" s="347"/>
      <c r="AG788" s="348"/>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9"/>
      <c r="C789" s="759"/>
      <c r="D789" s="759"/>
      <c r="E789" s="759"/>
      <c r="F789" s="760"/>
      <c r="G789" s="346"/>
      <c r="H789" s="347"/>
      <c r="I789" s="347"/>
      <c r="J789" s="347"/>
      <c r="K789" s="348"/>
      <c r="L789" s="398"/>
      <c r="M789" s="399"/>
      <c r="N789" s="399"/>
      <c r="O789" s="399"/>
      <c r="P789" s="399"/>
      <c r="Q789" s="399"/>
      <c r="R789" s="399"/>
      <c r="S789" s="399"/>
      <c r="T789" s="399"/>
      <c r="U789" s="399"/>
      <c r="V789" s="399"/>
      <c r="W789" s="399"/>
      <c r="X789" s="400"/>
      <c r="Y789" s="395"/>
      <c r="Z789" s="396"/>
      <c r="AA789" s="396"/>
      <c r="AB789" s="402"/>
      <c r="AC789" s="346"/>
      <c r="AD789" s="347"/>
      <c r="AE789" s="347"/>
      <c r="AF789" s="347"/>
      <c r="AG789" s="348"/>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59"/>
      <c r="C790" s="759"/>
      <c r="D790" s="759"/>
      <c r="E790" s="759"/>
      <c r="F790" s="760"/>
      <c r="G790" s="346"/>
      <c r="H790" s="347"/>
      <c r="I790" s="347"/>
      <c r="J790" s="347"/>
      <c r="K790" s="348"/>
      <c r="L790" s="398"/>
      <c r="M790" s="399"/>
      <c r="N790" s="399"/>
      <c r="O790" s="399"/>
      <c r="P790" s="399"/>
      <c r="Q790" s="399"/>
      <c r="R790" s="399"/>
      <c r="S790" s="399"/>
      <c r="T790" s="399"/>
      <c r="U790" s="399"/>
      <c r="V790" s="399"/>
      <c r="W790" s="399"/>
      <c r="X790" s="400"/>
      <c r="Y790" s="395"/>
      <c r="Z790" s="396"/>
      <c r="AA790" s="396"/>
      <c r="AB790" s="402"/>
      <c r="AC790" s="346"/>
      <c r="AD790" s="347"/>
      <c r="AE790" s="347"/>
      <c r="AF790" s="347"/>
      <c r="AG790" s="348"/>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59"/>
      <c r="C791" s="759"/>
      <c r="D791" s="759"/>
      <c r="E791" s="759"/>
      <c r="F791" s="760"/>
      <c r="G791" s="406" t="s">
        <v>20</v>
      </c>
      <c r="H791" s="407"/>
      <c r="I791" s="407"/>
      <c r="J791" s="407"/>
      <c r="K791" s="407"/>
      <c r="L791" s="408"/>
      <c r="M791" s="409"/>
      <c r="N791" s="409"/>
      <c r="O791" s="409"/>
      <c r="P791" s="409"/>
      <c r="Q791" s="409"/>
      <c r="R791" s="409"/>
      <c r="S791" s="409"/>
      <c r="T791" s="409"/>
      <c r="U791" s="409"/>
      <c r="V791" s="409"/>
      <c r="W791" s="409"/>
      <c r="X791" s="410"/>
      <c r="Y791" s="411">
        <f>SUM(Y781:AB790)</f>
        <v>8.5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5</v>
      </c>
      <c r="AV791" s="412"/>
      <c r="AW791" s="412"/>
      <c r="AX791" s="414"/>
    </row>
    <row r="792" spans="1:50" ht="24.75" customHeight="1" x14ac:dyDescent="0.15">
      <c r="A792" s="555"/>
      <c r="B792" s="759"/>
      <c r="C792" s="759"/>
      <c r="D792" s="759"/>
      <c r="E792" s="759"/>
      <c r="F792" s="760"/>
      <c r="G792" s="439" t="s">
        <v>585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9.950000000000003" customHeight="1" x14ac:dyDescent="0.15">
      <c r="A794" s="555"/>
      <c r="B794" s="759"/>
      <c r="C794" s="759"/>
      <c r="D794" s="759"/>
      <c r="E794" s="759"/>
      <c r="F794" s="760"/>
      <c r="G794" s="448" t="s">
        <v>574</v>
      </c>
      <c r="H794" s="449"/>
      <c r="I794" s="449"/>
      <c r="J794" s="449"/>
      <c r="K794" s="450"/>
      <c r="L794" s="451" t="s">
        <v>587</v>
      </c>
      <c r="M794" s="452"/>
      <c r="N794" s="452"/>
      <c r="O794" s="452"/>
      <c r="P794" s="452"/>
      <c r="Q794" s="452"/>
      <c r="R794" s="452"/>
      <c r="S794" s="452"/>
      <c r="T794" s="452"/>
      <c r="U794" s="452"/>
      <c r="V794" s="452"/>
      <c r="W794" s="452"/>
      <c r="X794" s="453"/>
      <c r="Y794" s="454">
        <v>2.2000000000000002</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9"/>
      <c r="C795" s="759"/>
      <c r="D795" s="759"/>
      <c r="E795" s="759"/>
      <c r="F795" s="760"/>
      <c r="G795" s="346"/>
      <c r="H795" s="347"/>
      <c r="I795" s="347"/>
      <c r="J795" s="347"/>
      <c r="K795" s="348"/>
      <c r="L795" s="398"/>
      <c r="M795" s="399"/>
      <c r="N795" s="399"/>
      <c r="O795" s="399"/>
      <c r="P795" s="399"/>
      <c r="Q795" s="399"/>
      <c r="R795" s="399"/>
      <c r="S795" s="399"/>
      <c r="T795" s="399"/>
      <c r="U795" s="399"/>
      <c r="V795" s="399"/>
      <c r="W795" s="399"/>
      <c r="X795" s="400"/>
      <c r="Y795" s="395"/>
      <c r="Z795" s="396"/>
      <c r="AA795" s="396"/>
      <c r="AB795" s="402"/>
      <c r="AC795" s="346"/>
      <c r="AD795" s="347"/>
      <c r="AE795" s="347"/>
      <c r="AF795" s="347"/>
      <c r="AG795" s="348"/>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9"/>
      <c r="C796" s="759"/>
      <c r="D796" s="759"/>
      <c r="E796" s="759"/>
      <c r="F796" s="760"/>
      <c r="G796" s="346"/>
      <c r="H796" s="347"/>
      <c r="I796" s="347"/>
      <c r="J796" s="347"/>
      <c r="K796" s="348"/>
      <c r="L796" s="398"/>
      <c r="M796" s="399"/>
      <c r="N796" s="399"/>
      <c r="O796" s="399"/>
      <c r="P796" s="399"/>
      <c r="Q796" s="399"/>
      <c r="R796" s="399"/>
      <c r="S796" s="399"/>
      <c r="T796" s="399"/>
      <c r="U796" s="399"/>
      <c r="V796" s="399"/>
      <c r="W796" s="399"/>
      <c r="X796" s="400"/>
      <c r="Y796" s="395"/>
      <c r="Z796" s="396"/>
      <c r="AA796" s="396"/>
      <c r="AB796" s="402"/>
      <c r="AC796" s="346"/>
      <c r="AD796" s="347"/>
      <c r="AE796" s="347"/>
      <c r="AF796" s="347"/>
      <c r="AG796" s="348"/>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9"/>
      <c r="C797" s="759"/>
      <c r="D797" s="759"/>
      <c r="E797" s="759"/>
      <c r="F797" s="760"/>
      <c r="G797" s="346"/>
      <c r="H797" s="347"/>
      <c r="I797" s="347"/>
      <c r="J797" s="347"/>
      <c r="K797" s="348"/>
      <c r="L797" s="398"/>
      <c r="M797" s="399"/>
      <c r="N797" s="399"/>
      <c r="O797" s="399"/>
      <c r="P797" s="399"/>
      <c r="Q797" s="399"/>
      <c r="R797" s="399"/>
      <c r="S797" s="399"/>
      <c r="T797" s="399"/>
      <c r="U797" s="399"/>
      <c r="V797" s="399"/>
      <c r="W797" s="399"/>
      <c r="X797" s="400"/>
      <c r="Y797" s="395"/>
      <c r="Z797" s="396"/>
      <c r="AA797" s="396"/>
      <c r="AB797" s="402"/>
      <c r="AC797" s="346"/>
      <c r="AD797" s="347"/>
      <c r="AE797" s="347"/>
      <c r="AF797" s="347"/>
      <c r="AG797" s="348"/>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9"/>
      <c r="C798" s="759"/>
      <c r="D798" s="759"/>
      <c r="E798" s="759"/>
      <c r="F798" s="760"/>
      <c r="G798" s="346"/>
      <c r="H798" s="347"/>
      <c r="I798" s="347"/>
      <c r="J798" s="347"/>
      <c r="K798" s="348"/>
      <c r="L798" s="398"/>
      <c r="M798" s="399"/>
      <c r="N798" s="399"/>
      <c r="O798" s="399"/>
      <c r="P798" s="399"/>
      <c r="Q798" s="399"/>
      <c r="R798" s="399"/>
      <c r="S798" s="399"/>
      <c r="T798" s="399"/>
      <c r="U798" s="399"/>
      <c r="V798" s="399"/>
      <c r="W798" s="399"/>
      <c r="X798" s="400"/>
      <c r="Y798" s="395"/>
      <c r="Z798" s="396"/>
      <c r="AA798" s="396"/>
      <c r="AB798" s="402"/>
      <c r="AC798" s="346"/>
      <c r="AD798" s="347"/>
      <c r="AE798" s="347"/>
      <c r="AF798" s="347"/>
      <c r="AG798" s="348"/>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9"/>
      <c r="C799" s="759"/>
      <c r="D799" s="759"/>
      <c r="E799" s="759"/>
      <c r="F799" s="760"/>
      <c r="G799" s="346"/>
      <c r="H799" s="347"/>
      <c r="I799" s="347"/>
      <c r="J799" s="347"/>
      <c r="K799" s="348"/>
      <c r="L799" s="398"/>
      <c r="M799" s="399"/>
      <c r="N799" s="399"/>
      <c r="O799" s="399"/>
      <c r="P799" s="399"/>
      <c r="Q799" s="399"/>
      <c r="R799" s="399"/>
      <c r="S799" s="399"/>
      <c r="T799" s="399"/>
      <c r="U799" s="399"/>
      <c r="V799" s="399"/>
      <c r="W799" s="399"/>
      <c r="X799" s="400"/>
      <c r="Y799" s="395"/>
      <c r="Z799" s="396"/>
      <c r="AA799" s="396"/>
      <c r="AB799" s="402"/>
      <c r="AC799" s="346"/>
      <c r="AD799" s="347"/>
      <c r="AE799" s="347"/>
      <c r="AF799" s="347"/>
      <c r="AG799" s="348"/>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9"/>
      <c r="C800" s="759"/>
      <c r="D800" s="759"/>
      <c r="E800" s="759"/>
      <c r="F800" s="760"/>
      <c r="G800" s="346"/>
      <c r="H800" s="347"/>
      <c r="I800" s="347"/>
      <c r="J800" s="347"/>
      <c r="K800" s="348"/>
      <c r="L800" s="398"/>
      <c r="M800" s="399"/>
      <c r="N800" s="399"/>
      <c r="O800" s="399"/>
      <c r="P800" s="399"/>
      <c r="Q800" s="399"/>
      <c r="R800" s="399"/>
      <c r="S800" s="399"/>
      <c r="T800" s="399"/>
      <c r="U800" s="399"/>
      <c r="V800" s="399"/>
      <c r="W800" s="399"/>
      <c r="X800" s="400"/>
      <c r="Y800" s="395"/>
      <c r="Z800" s="396"/>
      <c r="AA800" s="396"/>
      <c r="AB800" s="402"/>
      <c r="AC800" s="346"/>
      <c r="AD800" s="347"/>
      <c r="AE800" s="347"/>
      <c r="AF800" s="347"/>
      <c r="AG800" s="348"/>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9"/>
      <c r="C801" s="759"/>
      <c r="D801" s="759"/>
      <c r="E801" s="759"/>
      <c r="F801" s="760"/>
      <c r="G801" s="346"/>
      <c r="H801" s="347"/>
      <c r="I801" s="347"/>
      <c r="J801" s="347"/>
      <c r="K801" s="348"/>
      <c r="L801" s="398"/>
      <c r="M801" s="399"/>
      <c r="N801" s="399"/>
      <c r="O801" s="399"/>
      <c r="P801" s="399"/>
      <c r="Q801" s="399"/>
      <c r="R801" s="399"/>
      <c r="S801" s="399"/>
      <c r="T801" s="399"/>
      <c r="U801" s="399"/>
      <c r="V801" s="399"/>
      <c r="W801" s="399"/>
      <c r="X801" s="400"/>
      <c r="Y801" s="395"/>
      <c r="Z801" s="396"/>
      <c r="AA801" s="396"/>
      <c r="AB801" s="402"/>
      <c r="AC801" s="346"/>
      <c r="AD801" s="347"/>
      <c r="AE801" s="347"/>
      <c r="AF801" s="347"/>
      <c r="AG801" s="348"/>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9"/>
      <c r="C802" s="759"/>
      <c r="D802" s="759"/>
      <c r="E802" s="759"/>
      <c r="F802" s="760"/>
      <c r="G802" s="346"/>
      <c r="H802" s="347"/>
      <c r="I802" s="347"/>
      <c r="J802" s="347"/>
      <c r="K802" s="348"/>
      <c r="L802" s="398"/>
      <c r="M802" s="399"/>
      <c r="N802" s="399"/>
      <c r="O802" s="399"/>
      <c r="P802" s="399"/>
      <c r="Q802" s="399"/>
      <c r="R802" s="399"/>
      <c r="S802" s="399"/>
      <c r="T802" s="399"/>
      <c r="U802" s="399"/>
      <c r="V802" s="399"/>
      <c r="W802" s="399"/>
      <c r="X802" s="400"/>
      <c r="Y802" s="395"/>
      <c r="Z802" s="396"/>
      <c r="AA802" s="396"/>
      <c r="AB802" s="402"/>
      <c r="AC802" s="346"/>
      <c r="AD802" s="347"/>
      <c r="AE802" s="347"/>
      <c r="AF802" s="347"/>
      <c r="AG802" s="348"/>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9"/>
      <c r="C803" s="759"/>
      <c r="D803" s="759"/>
      <c r="E803" s="759"/>
      <c r="F803" s="760"/>
      <c r="G803" s="346"/>
      <c r="H803" s="347"/>
      <c r="I803" s="347"/>
      <c r="J803" s="347"/>
      <c r="K803" s="348"/>
      <c r="L803" s="398"/>
      <c r="M803" s="399"/>
      <c r="N803" s="399"/>
      <c r="O803" s="399"/>
      <c r="P803" s="399"/>
      <c r="Q803" s="399"/>
      <c r="R803" s="399"/>
      <c r="S803" s="399"/>
      <c r="T803" s="399"/>
      <c r="U803" s="399"/>
      <c r="V803" s="399"/>
      <c r="W803" s="399"/>
      <c r="X803" s="400"/>
      <c r="Y803" s="395"/>
      <c r="Z803" s="396"/>
      <c r="AA803" s="396"/>
      <c r="AB803" s="402"/>
      <c r="AC803" s="346"/>
      <c r="AD803" s="347"/>
      <c r="AE803" s="347"/>
      <c r="AF803" s="347"/>
      <c r="AG803" s="348"/>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5"/>
      <c r="B804" s="759"/>
      <c r="C804" s="759"/>
      <c r="D804" s="759"/>
      <c r="E804" s="759"/>
      <c r="F804" s="760"/>
      <c r="G804" s="406" t="s">
        <v>20</v>
      </c>
      <c r="H804" s="407"/>
      <c r="I804" s="407"/>
      <c r="J804" s="407"/>
      <c r="K804" s="407"/>
      <c r="L804" s="408"/>
      <c r="M804" s="409"/>
      <c r="N804" s="409"/>
      <c r="O804" s="409"/>
      <c r="P804" s="409"/>
      <c r="Q804" s="409"/>
      <c r="R804" s="409"/>
      <c r="S804" s="409"/>
      <c r="T804" s="409"/>
      <c r="U804" s="409"/>
      <c r="V804" s="409"/>
      <c r="W804" s="409"/>
      <c r="X804" s="410"/>
      <c r="Y804" s="411">
        <f>SUM(Y794:AB803)</f>
        <v>2.2000000000000002</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9"/>
      <c r="C805" s="759"/>
      <c r="D805" s="759"/>
      <c r="E805" s="759"/>
      <c r="F805" s="760"/>
      <c r="G805" s="439" t="s">
        <v>454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9"/>
      <c r="C807" s="759"/>
      <c r="D807" s="759"/>
      <c r="E807" s="759"/>
      <c r="F807" s="760"/>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9"/>
      <c r="C808" s="759"/>
      <c r="D808" s="759"/>
      <c r="E808" s="759"/>
      <c r="F808" s="760"/>
      <c r="G808" s="346"/>
      <c r="H808" s="347"/>
      <c r="I808" s="347"/>
      <c r="J808" s="347"/>
      <c r="K808" s="348"/>
      <c r="L808" s="398"/>
      <c r="M808" s="399"/>
      <c r="N808" s="399"/>
      <c r="O808" s="399"/>
      <c r="P808" s="399"/>
      <c r="Q808" s="399"/>
      <c r="R808" s="399"/>
      <c r="S808" s="399"/>
      <c r="T808" s="399"/>
      <c r="U808" s="399"/>
      <c r="V808" s="399"/>
      <c r="W808" s="399"/>
      <c r="X808" s="400"/>
      <c r="Y808" s="395"/>
      <c r="Z808" s="396"/>
      <c r="AA808" s="396"/>
      <c r="AB808" s="402"/>
      <c r="AC808" s="346"/>
      <c r="AD808" s="347"/>
      <c r="AE808" s="347"/>
      <c r="AF808" s="347"/>
      <c r="AG808" s="348"/>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9"/>
      <c r="C809" s="759"/>
      <c r="D809" s="759"/>
      <c r="E809" s="759"/>
      <c r="F809" s="760"/>
      <c r="G809" s="346"/>
      <c r="H809" s="347"/>
      <c r="I809" s="347"/>
      <c r="J809" s="347"/>
      <c r="K809" s="348"/>
      <c r="L809" s="398"/>
      <c r="M809" s="399"/>
      <c r="N809" s="399"/>
      <c r="O809" s="399"/>
      <c r="P809" s="399"/>
      <c r="Q809" s="399"/>
      <c r="R809" s="399"/>
      <c r="S809" s="399"/>
      <c r="T809" s="399"/>
      <c r="U809" s="399"/>
      <c r="V809" s="399"/>
      <c r="W809" s="399"/>
      <c r="X809" s="400"/>
      <c r="Y809" s="395"/>
      <c r="Z809" s="396"/>
      <c r="AA809" s="396"/>
      <c r="AB809" s="402"/>
      <c r="AC809" s="346"/>
      <c r="AD809" s="347"/>
      <c r="AE809" s="347"/>
      <c r="AF809" s="347"/>
      <c r="AG809" s="348"/>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9"/>
      <c r="C810" s="759"/>
      <c r="D810" s="759"/>
      <c r="E810" s="759"/>
      <c r="F810" s="760"/>
      <c r="G810" s="346"/>
      <c r="H810" s="347"/>
      <c r="I810" s="347"/>
      <c r="J810" s="347"/>
      <c r="K810" s="348"/>
      <c r="L810" s="398"/>
      <c r="M810" s="399"/>
      <c r="N810" s="399"/>
      <c r="O810" s="399"/>
      <c r="P810" s="399"/>
      <c r="Q810" s="399"/>
      <c r="R810" s="399"/>
      <c r="S810" s="399"/>
      <c r="T810" s="399"/>
      <c r="U810" s="399"/>
      <c r="V810" s="399"/>
      <c r="W810" s="399"/>
      <c r="X810" s="400"/>
      <c r="Y810" s="395"/>
      <c r="Z810" s="396"/>
      <c r="AA810" s="396"/>
      <c r="AB810" s="402"/>
      <c r="AC810" s="346"/>
      <c r="AD810" s="347"/>
      <c r="AE810" s="347"/>
      <c r="AF810" s="347"/>
      <c r="AG810" s="348"/>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9"/>
      <c r="C811" s="759"/>
      <c r="D811" s="759"/>
      <c r="E811" s="759"/>
      <c r="F811" s="760"/>
      <c r="G811" s="346"/>
      <c r="H811" s="347"/>
      <c r="I811" s="347"/>
      <c r="J811" s="347"/>
      <c r="K811" s="348"/>
      <c r="L811" s="398"/>
      <c r="M811" s="399"/>
      <c r="N811" s="399"/>
      <c r="O811" s="399"/>
      <c r="P811" s="399"/>
      <c r="Q811" s="399"/>
      <c r="R811" s="399"/>
      <c r="S811" s="399"/>
      <c r="T811" s="399"/>
      <c r="U811" s="399"/>
      <c r="V811" s="399"/>
      <c r="W811" s="399"/>
      <c r="X811" s="400"/>
      <c r="Y811" s="395"/>
      <c r="Z811" s="396"/>
      <c r="AA811" s="396"/>
      <c r="AB811" s="402"/>
      <c r="AC811" s="346"/>
      <c r="AD811" s="347"/>
      <c r="AE811" s="347"/>
      <c r="AF811" s="347"/>
      <c r="AG811" s="348"/>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9"/>
      <c r="C812" s="759"/>
      <c r="D812" s="759"/>
      <c r="E812" s="759"/>
      <c r="F812" s="760"/>
      <c r="G812" s="346"/>
      <c r="H812" s="347"/>
      <c r="I812" s="347"/>
      <c r="J812" s="347"/>
      <c r="K812" s="348"/>
      <c r="L812" s="398"/>
      <c r="M812" s="399"/>
      <c r="N812" s="399"/>
      <c r="O812" s="399"/>
      <c r="P812" s="399"/>
      <c r="Q812" s="399"/>
      <c r="R812" s="399"/>
      <c r="S812" s="399"/>
      <c r="T812" s="399"/>
      <c r="U812" s="399"/>
      <c r="V812" s="399"/>
      <c r="W812" s="399"/>
      <c r="X812" s="400"/>
      <c r="Y812" s="395"/>
      <c r="Z812" s="396"/>
      <c r="AA812" s="396"/>
      <c r="AB812" s="402"/>
      <c r="AC812" s="346"/>
      <c r="AD812" s="347"/>
      <c r="AE812" s="347"/>
      <c r="AF812" s="347"/>
      <c r="AG812" s="348"/>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9"/>
      <c r="C813" s="759"/>
      <c r="D813" s="759"/>
      <c r="E813" s="759"/>
      <c r="F813" s="760"/>
      <c r="G813" s="346"/>
      <c r="H813" s="347"/>
      <c r="I813" s="347"/>
      <c r="J813" s="347"/>
      <c r="K813" s="348"/>
      <c r="L813" s="398"/>
      <c r="M813" s="399"/>
      <c r="N813" s="399"/>
      <c r="O813" s="399"/>
      <c r="P813" s="399"/>
      <c r="Q813" s="399"/>
      <c r="R813" s="399"/>
      <c r="S813" s="399"/>
      <c r="T813" s="399"/>
      <c r="U813" s="399"/>
      <c r="V813" s="399"/>
      <c r="W813" s="399"/>
      <c r="X813" s="400"/>
      <c r="Y813" s="395"/>
      <c r="Z813" s="396"/>
      <c r="AA813" s="396"/>
      <c r="AB813" s="402"/>
      <c r="AC813" s="346"/>
      <c r="AD813" s="347"/>
      <c r="AE813" s="347"/>
      <c r="AF813" s="347"/>
      <c r="AG813" s="348"/>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9"/>
      <c r="C814" s="759"/>
      <c r="D814" s="759"/>
      <c r="E814" s="759"/>
      <c r="F814" s="760"/>
      <c r="G814" s="346"/>
      <c r="H814" s="347"/>
      <c r="I814" s="347"/>
      <c r="J814" s="347"/>
      <c r="K814" s="348"/>
      <c r="L814" s="398"/>
      <c r="M814" s="399"/>
      <c r="N814" s="399"/>
      <c r="O814" s="399"/>
      <c r="P814" s="399"/>
      <c r="Q814" s="399"/>
      <c r="R814" s="399"/>
      <c r="S814" s="399"/>
      <c r="T814" s="399"/>
      <c r="U814" s="399"/>
      <c r="V814" s="399"/>
      <c r="W814" s="399"/>
      <c r="X814" s="400"/>
      <c r="Y814" s="395"/>
      <c r="Z814" s="396"/>
      <c r="AA814" s="396"/>
      <c r="AB814" s="402"/>
      <c r="AC814" s="346"/>
      <c r="AD814" s="347"/>
      <c r="AE814" s="347"/>
      <c r="AF814" s="347"/>
      <c r="AG814" s="348"/>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9"/>
      <c r="C815" s="759"/>
      <c r="D815" s="759"/>
      <c r="E815" s="759"/>
      <c r="F815" s="760"/>
      <c r="G815" s="346"/>
      <c r="H815" s="347"/>
      <c r="I815" s="347"/>
      <c r="J815" s="347"/>
      <c r="K815" s="348"/>
      <c r="L815" s="398"/>
      <c r="M815" s="399"/>
      <c r="N815" s="399"/>
      <c r="O815" s="399"/>
      <c r="P815" s="399"/>
      <c r="Q815" s="399"/>
      <c r="R815" s="399"/>
      <c r="S815" s="399"/>
      <c r="T815" s="399"/>
      <c r="U815" s="399"/>
      <c r="V815" s="399"/>
      <c r="W815" s="399"/>
      <c r="X815" s="400"/>
      <c r="Y815" s="395"/>
      <c r="Z815" s="396"/>
      <c r="AA815" s="396"/>
      <c r="AB815" s="402"/>
      <c r="AC815" s="346"/>
      <c r="AD815" s="347"/>
      <c r="AE815" s="347"/>
      <c r="AF815" s="347"/>
      <c r="AG815" s="348"/>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9"/>
      <c r="C816" s="759"/>
      <c r="D816" s="759"/>
      <c r="E816" s="759"/>
      <c r="F816" s="760"/>
      <c r="G816" s="346"/>
      <c r="H816" s="347"/>
      <c r="I816" s="347"/>
      <c r="J816" s="347"/>
      <c r="K816" s="348"/>
      <c r="L816" s="398"/>
      <c r="M816" s="399"/>
      <c r="N816" s="399"/>
      <c r="O816" s="399"/>
      <c r="P816" s="399"/>
      <c r="Q816" s="399"/>
      <c r="R816" s="399"/>
      <c r="S816" s="399"/>
      <c r="T816" s="399"/>
      <c r="U816" s="399"/>
      <c r="V816" s="399"/>
      <c r="W816" s="399"/>
      <c r="X816" s="400"/>
      <c r="Y816" s="395"/>
      <c r="Z816" s="396"/>
      <c r="AA816" s="396"/>
      <c r="AB816" s="402"/>
      <c r="AC816" s="346"/>
      <c r="AD816" s="347"/>
      <c r="AE816" s="347"/>
      <c r="AF816" s="347"/>
      <c r="AG816" s="348"/>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9"/>
      <c r="C817" s="759"/>
      <c r="D817" s="759"/>
      <c r="E817" s="759"/>
      <c r="F817" s="76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9"/>
      <c r="C818" s="759"/>
      <c r="D818" s="759"/>
      <c r="E818" s="759"/>
      <c r="F818" s="760"/>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9"/>
      <c r="C820" s="759"/>
      <c r="D820" s="759"/>
      <c r="E820" s="759"/>
      <c r="F820" s="760"/>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9"/>
      <c r="C821" s="759"/>
      <c r="D821" s="759"/>
      <c r="E821" s="759"/>
      <c r="F821" s="760"/>
      <c r="G821" s="346"/>
      <c r="H821" s="347"/>
      <c r="I821" s="347"/>
      <c r="J821" s="347"/>
      <c r="K821" s="348"/>
      <c r="L821" s="398"/>
      <c r="M821" s="399"/>
      <c r="N821" s="399"/>
      <c r="O821" s="399"/>
      <c r="P821" s="399"/>
      <c r="Q821" s="399"/>
      <c r="R821" s="399"/>
      <c r="S821" s="399"/>
      <c r="T821" s="399"/>
      <c r="U821" s="399"/>
      <c r="V821" s="399"/>
      <c r="W821" s="399"/>
      <c r="X821" s="400"/>
      <c r="Y821" s="395"/>
      <c r="Z821" s="396"/>
      <c r="AA821" s="396"/>
      <c r="AB821" s="402"/>
      <c r="AC821" s="346"/>
      <c r="AD821" s="347"/>
      <c r="AE821" s="347"/>
      <c r="AF821" s="347"/>
      <c r="AG821" s="348"/>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9"/>
      <c r="C822" s="759"/>
      <c r="D822" s="759"/>
      <c r="E822" s="759"/>
      <c r="F822" s="760"/>
      <c r="G822" s="346"/>
      <c r="H822" s="347"/>
      <c r="I822" s="347"/>
      <c r="J822" s="347"/>
      <c r="K822" s="348"/>
      <c r="L822" s="398"/>
      <c r="M822" s="399"/>
      <c r="N822" s="399"/>
      <c r="O822" s="399"/>
      <c r="P822" s="399"/>
      <c r="Q822" s="399"/>
      <c r="R822" s="399"/>
      <c r="S822" s="399"/>
      <c r="T822" s="399"/>
      <c r="U822" s="399"/>
      <c r="V822" s="399"/>
      <c r="W822" s="399"/>
      <c r="X822" s="400"/>
      <c r="Y822" s="395"/>
      <c r="Z822" s="396"/>
      <c r="AA822" s="396"/>
      <c r="AB822" s="402"/>
      <c r="AC822" s="346"/>
      <c r="AD822" s="347"/>
      <c r="AE822" s="347"/>
      <c r="AF822" s="347"/>
      <c r="AG822" s="348"/>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9"/>
      <c r="C823" s="759"/>
      <c r="D823" s="759"/>
      <c r="E823" s="759"/>
      <c r="F823" s="760"/>
      <c r="G823" s="346"/>
      <c r="H823" s="347"/>
      <c r="I823" s="347"/>
      <c r="J823" s="347"/>
      <c r="K823" s="348"/>
      <c r="L823" s="398"/>
      <c r="M823" s="399"/>
      <c r="N823" s="399"/>
      <c r="O823" s="399"/>
      <c r="P823" s="399"/>
      <c r="Q823" s="399"/>
      <c r="R823" s="399"/>
      <c r="S823" s="399"/>
      <c r="T823" s="399"/>
      <c r="U823" s="399"/>
      <c r="V823" s="399"/>
      <c r="W823" s="399"/>
      <c r="X823" s="400"/>
      <c r="Y823" s="395"/>
      <c r="Z823" s="396"/>
      <c r="AA823" s="396"/>
      <c r="AB823" s="402"/>
      <c r="AC823" s="346"/>
      <c r="AD823" s="347"/>
      <c r="AE823" s="347"/>
      <c r="AF823" s="347"/>
      <c r="AG823" s="348"/>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9"/>
      <c r="C824" s="759"/>
      <c r="D824" s="759"/>
      <c r="E824" s="759"/>
      <c r="F824" s="760"/>
      <c r="G824" s="346"/>
      <c r="H824" s="347"/>
      <c r="I824" s="347"/>
      <c r="J824" s="347"/>
      <c r="K824" s="348"/>
      <c r="L824" s="398"/>
      <c r="M824" s="399"/>
      <c r="N824" s="399"/>
      <c r="O824" s="399"/>
      <c r="P824" s="399"/>
      <c r="Q824" s="399"/>
      <c r="R824" s="399"/>
      <c r="S824" s="399"/>
      <c r="T824" s="399"/>
      <c r="U824" s="399"/>
      <c r="V824" s="399"/>
      <c r="W824" s="399"/>
      <c r="X824" s="400"/>
      <c r="Y824" s="395"/>
      <c r="Z824" s="396"/>
      <c r="AA824" s="396"/>
      <c r="AB824" s="402"/>
      <c r="AC824" s="346"/>
      <c r="AD824" s="347"/>
      <c r="AE824" s="347"/>
      <c r="AF824" s="347"/>
      <c r="AG824" s="348"/>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9"/>
      <c r="C825" s="759"/>
      <c r="D825" s="759"/>
      <c r="E825" s="759"/>
      <c r="F825" s="760"/>
      <c r="G825" s="346"/>
      <c r="H825" s="347"/>
      <c r="I825" s="347"/>
      <c r="J825" s="347"/>
      <c r="K825" s="348"/>
      <c r="L825" s="398"/>
      <c r="M825" s="399"/>
      <c r="N825" s="399"/>
      <c r="O825" s="399"/>
      <c r="P825" s="399"/>
      <c r="Q825" s="399"/>
      <c r="R825" s="399"/>
      <c r="S825" s="399"/>
      <c r="T825" s="399"/>
      <c r="U825" s="399"/>
      <c r="V825" s="399"/>
      <c r="W825" s="399"/>
      <c r="X825" s="400"/>
      <c r="Y825" s="395"/>
      <c r="Z825" s="396"/>
      <c r="AA825" s="396"/>
      <c r="AB825" s="402"/>
      <c r="AC825" s="346"/>
      <c r="AD825" s="347"/>
      <c r="AE825" s="347"/>
      <c r="AF825" s="347"/>
      <c r="AG825" s="348"/>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9"/>
      <c r="C826" s="759"/>
      <c r="D826" s="759"/>
      <c r="E826" s="759"/>
      <c r="F826" s="760"/>
      <c r="G826" s="346"/>
      <c r="H826" s="347"/>
      <c r="I826" s="347"/>
      <c r="J826" s="347"/>
      <c r="K826" s="348"/>
      <c r="L826" s="398"/>
      <c r="M826" s="399"/>
      <c r="N826" s="399"/>
      <c r="O826" s="399"/>
      <c r="P826" s="399"/>
      <c r="Q826" s="399"/>
      <c r="R826" s="399"/>
      <c r="S826" s="399"/>
      <c r="T826" s="399"/>
      <c r="U826" s="399"/>
      <c r="V826" s="399"/>
      <c r="W826" s="399"/>
      <c r="X826" s="400"/>
      <c r="Y826" s="395"/>
      <c r="Z826" s="396"/>
      <c r="AA826" s="396"/>
      <c r="AB826" s="402"/>
      <c r="AC826" s="346"/>
      <c r="AD826" s="347"/>
      <c r="AE826" s="347"/>
      <c r="AF826" s="347"/>
      <c r="AG826" s="348"/>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9"/>
      <c r="C827" s="759"/>
      <c r="D827" s="759"/>
      <c r="E827" s="759"/>
      <c r="F827" s="760"/>
      <c r="G827" s="346"/>
      <c r="H827" s="347"/>
      <c r="I827" s="347"/>
      <c r="J827" s="347"/>
      <c r="K827" s="348"/>
      <c r="L827" s="398"/>
      <c r="M827" s="399"/>
      <c r="N827" s="399"/>
      <c r="O827" s="399"/>
      <c r="P827" s="399"/>
      <c r="Q827" s="399"/>
      <c r="R827" s="399"/>
      <c r="S827" s="399"/>
      <c r="T827" s="399"/>
      <c r="U827" s="399"/>
      <c r="V827" s="399"/>
      <c r="W827" s="399"/>
      <c r="X827" s="400"/>
      <c r="Y827" s="395"/>
      <c r="Z827" s="396"/>
      <c r="AA827" s="396"/>
      <c r="AB827" s="402"/>
      <c r="AC827" s="346"/>
      <c r="AD827" s="347"/>
      <c r="AE827" s="347"/>
      <c r="AF827" s="347"/>
      <c r="AG827" s="348"/>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9"/>
      <c r="C828" s="759"/>
      <c r="D828" s="759"/>
      <c r="E828" s="759"/>
      <c r="F828" s="760"/>
      <c r="G828" s="346"/>
      <c r="H828" s="347"/>
      <c r="I828" s="347"/>
      <c r="J828" s="347"/>
      <c r="K828" s="348"/>
      <c r="L828" s="398"/>
      <c r="M828" s="399"/>
      <c r="N828" s="399"/>
      <c r="O828" s="399"/>
      <c r="P828" s="399"/>
      <c r="Q828" s="399"/>
      <c r="R828" s="399"/>
      <c r="S828" s="399"/>
      <c r="T828" s="399"/>
      <c r="U828" s="399"/>
      <c r="V828" s="399"/>
      <c r="W828" s="399"/>
      <c r="X828" s="400"/>
      <c r="Y828" s="395"/>
      <c r="Z828" s="396"/>
      <c r="AA828" s="396"/>
      <c r="AB828" s="402"/>
      <c r="AC828" s="346"/>
      <c r="AD828" s="347"/>
      <c r="AE828" s="347"/>
      <c r="AF828" s="347"/>
      <c r="AG828" s="348"/>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9"/>
      <c r="C829" s="759"/>
      <c r="D829" s="759"/>
      <c r="E829" s="759"/>
      <c r="F829" s="760"/>
      <c r="G829" s="346"/>
      <c r="H829" s="347"/>
      <c r="I829" s="347"/>
      <c r="J829" s="347"/>
      <c r="K829" s="348"/>
      <c r="L829" s="398"/>
      <c r="M829" s="399"/>
      <c r="N829" s="399"/>
      <c r="O829" s="399"/>
      <c r="P829" s="399"/>
      <c r="Q829" s="399"/>
      <c r="R829" s="399"/>
      <c r="S829" s="399"/>
      <c r="T829" s="399"/>
      <c r="U829" s="399"/>
      <c r="V829" s="399"/>
      <c r="W829" s="399"/>
      <c r="X829" s="400"/>
      <c r="Y829" s="395"/>
      <c r="Z829" s="396"/>
      <c r="AA829" s="396"/>
      <c r="AB829" s="402"/>
      <c r="AC829" s="346"/>
      <c r="AD829" s="347"/>
      <c r="AE829" s="347"/>
      <c r="AF829" s="347"/>
      <c r="AG829" s="348"/>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9"/>
      <c r="C830" s="759"/>
      <c r="D830" s="759"/>
      <c r="E830" s="759"/>
      <c r="F830" s="76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484</v>
      </c>
      <c r="AM831" s="954"/>
      <c r="AN831" s="95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6"/>
      <c r="AP836" s="427" t="s">
        <v>433</v>
      </c>
      <c r="AQ836" s="427"/>
      <c r="AR836" s="427"/>
      <c r="AS836" s="427"/>
      <c r="AT836" s="427"/>
      <c r="AU836" s="427"/>
      <c r="AV836" s="427"/>
      <c r="AW836" s="427"/>
      <c r="AX836" s="427"/>
    </row>
    <row r="837" spans="1:50" ht="45" customHeight="1" x14ac:dyDescent="0.15">
      <c r="A837" s="401">
        <v>1</v>
      </c>
      <c r="B837" s="401">
        <v>1</v>
      </c>
      <c r="C837" s="424" t="s">
        <v>580</v>
      </c>
      <c r="D837" s="415"/>
      <c r="E837" s="415"/>
      <c r="F837" s="415"/>
      <c r="G837" s="415"/>
      <c r="H837" s="415"/>
      <c r="I837" s="415"/>
      <c r="J837" s="416">
        <v>4240001010433</v>
      </c>
      <c r="K837" s="417"/>
      <c r="L837" s="417"/>
      <c r="M837" s="417"/>
      <c r="N837" s="417"/>
      <c r="O837" s="417"/>
      <c r="P837" s="425" t="s">
        <v>582</v>
      </c>
      <c r="Q837" s="315"/>
      <c r="R837" s="315"/>
      <c r="S837" s="315"/>
      <c r="T837" s="315"/>
      <c r="U837" s="315"/>
      <c r="V837" s="315"/>
      <c r="W837" s="315"/>
      <c r="X837" s="315"/>
      <c r="Y837" s="316">
        <v>8.5</v>
      </c>
      <c r="Z837" s="317"/>
      <c r="AA837" s="317"/>
      <c r="AB837" s="318"/>
      <c r="AC837" s="326" t="s">
        <v>521</v>
      </c>
      <c r="AD837" s="423"/>
      <c r="AE837" s="423"/>
      <c r="AF837" s="423"/>
      <c r="AG837" s="423"/>
      <c r="AH837" s="418">
        <v>3</v>
      </c>
      <c r="AI837" s="419"/>
      <c r="AJ837" s="419"/>
      <c r="AK837" s="419"/>
      <c r="AL837" s="323">
        <v>100</v>
      </c>
      <c r="AM837" s="324"/>
      <c r="AN837" s="324"/>
      <c r="AO837" s="325"/>
      <c r="AP837" s="319" t="s">
        <v>577</v>
      </c>
      <c r="AQ837" s="319"/>
      <c r="AR837" s="319"/>
      <c r="AS837" s="319"/>
      <c r="AT837" s="319"/>
      <c r="AU837" s="319"/>
      <c r="AV837" s="319"/>
      <c r="AW837" s="319"/>
      <c r="AX837" s="319"/>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6"/>
      <c r="AD838" s="326"/>
      <c r="AE838" s="326"/>
      <c r="AF838" s="326"/>
      <c r="AG838" s="326"/>
      <c r="AH838" s="418"/>
      <c r="AI838" s="419"/>
      <c r="AJ838" s="419"/>
      <c r="AK838" s="419"/>
      <c r="AL838" s="420"/>
      <c r="AM838" s="421"/>
      <c r="AN838" s="421"/>
      <c r="AO838" s="422"/>
      <c r="AP838" s="319"/>
      <c r="AQ838" s="319"/>
      <c r="AR838" s="319"/>
      <c r="AS838" s="319"/>
      <c r="AT838" s="319"/>
      <c r="AU838" s="319"/>
      <c r="AV838" s="319"/>
      <c r="AW838" s="319"/>
      <c r="AX838" s="319"/>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6"/>
      <c r="AP869" s="427" t="s">
        <v>433</v>
      </c>
      <c r="AQ869" s="427"/>
      <c r="AR869" s="427"/>
      <c r="AS869" s="427"/>
      <c r="AT869" s="427"/>
      <c r="AU869" s="427"/>
      <c r="AV869" s="427"/>
      <c r="AW869" s="427"/>
      <c r="AX869" s="427"/>
    </row>
    <row r="870" spans="1:50" ht="45" customHeight="1" x14ac:dyDescent="0.15">
      <c r="A870" s="401">
        <v>1</v>
      </c>
      <c r="B870" s="401">
        <v>1</v>
      </c>
      <c r="C870" s="424" t="s">
        <v>588</v>
      </c>
      <c r="D870" s="415"/>
      <c r="E870" s="415"/>
      <c r="F870" s="415"/>
      <c r="G870" s="415"/>
      <c r="H870" s="415"/>
      <c r="I870" s="415"/>
      <c r="J870" s="416">
        <v>8013401001509</v>
      </c>
      <c r="K870" s="417"/>
      <c r="L870" s="417"/>
      <c r="M870" s="417"/>
      <c r="N870" s="417"/>
      <c r="O870" s="417"/>
      <c r="P870" s="425" t="s">
        <v>578</v>
      </c>
      <c r="Q870" s="315"/>
      <c r="R870" s="315"/>
      <c r="S870" s="315"/>
      <c r="T870" s="315"/>
      <c r="U870" s="315"/>
      <c r="V870" s="315"/>
      <c r="W870" s="315"/>
      <c r="X870" s="315"/>
      <c r="Y870" s="316">
        <v>5</v>
      </c>
      <c r="Z870" s="317"/>
      <c r="AA870" s="317"/>
      <c r="AB870" s="318"/>
      <c r="AC870" s="326" t="s">
        <v>521</v>
      </c>
      <c r="AD870" s="423"/>
      <c r="AE870" s="423"/>
      <c r="AF870" s="423"/>
      <c r="AG870" s="423"/>
      <c r="AH870" s="418">
        <v>3</v>
      </c>
      <c r="AI870" s="419"/>
      <c r="AJ870" s="419"/>
      <c r="AK870" s="419"/>
      <c r="AL870" s="323">
        <v>99.6</v>
      </c>
      <c r="AM870" s="324"/>
      <c r="AN870" s="324"/>
      <c r="AO870" s="325"/>
      <c r="AP870" s="319" t="s">
        <v>577</v>
      </c>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6"/>
      <c r="AD871" s="326"/>
      <c r="AE871" s="326"/>
      <c r="AF871" s="326"/>
      <c r="AG871" s="326"/>
      <c r="AH871" s="418"/>
      <c r="AI871" s="419"/>
      <c r="AJ871" s="419"/>
      <c r="AK871" s="419"/>
      <c r="AL871" s="420"/>
      <c r="AM871" s="421"/>
      <c r="AN871" s="421"/>
      <c r="AO871" s="422"/>
      <c r="AP871" s="319"/>
      <c r="AQ871" s="319"/>
      <c r="AR871" s="319"/>
      <c r="AS871" s="319"/>
      <c r="AT871" s="319"/>
      <c r="AU871" s="319"/>
      <c r="AV871" s="319"/>
      <c r="AW871" s="319"/>
      <c r="AX871" s="319"/>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6"/>
      <c r="AP902" s="427" t="s">
        <v>433</v>
      </c>
      <c r="AQ902" s="427"/>
      <c r="AR902" s="427"/>
      <c r="AS902" s="427"/>
      <c r="AT902" s="427"/>
      <c r="AU902" s="427"/>
      <c r="AV902" s="427"/>
      <c r="AW902" s="427"/>
      <c r="AX902" s="427"/>
    </row>
    <row r="903" spans="1:50" ht="35.1" customHeight="1" x14ac:dyDescent="0.15">
      <c r="A903" s="401">
        <v>1</v>
      </c>
      <c r="B903" s="401">
        <v>1</v>
      </c>
      <c r="C903" s="424" t="s">
        <v>579</v>
      </c>
      <c r="D903" s="415"/>
      <c r="E903" s="415"/>
      <c r="F903" s="415"/>
      <c r="G903" s="415"/>
      <c r="H903" s="415"/>
      <c r="I903" s="415"/>
      <c r="J903" s="416">
        <v>2010001016851</v>
      </c>
      <c r="K903" s="417"/>
      <c r="L903" s="417"/>
      <c r="M903" s="417"/>
      <c r="N903" s="417"/>
      <c r="O903" s="417"/>
      <c r="P903" s="425" t="s">
        <v>586</v>
      </c>
      <c r="Q903" s="315"/>
      <c r="R903" s="315"/>
      <c r="S903" s="315"/>
      <c r="T903" s="315"/>
      <c r="U903" s="315"/>
      <c r="V903" s="315"/>
      <c r="W903" s="315"/>
      <c r="X903" s="315"/>
      <c r="Y903" s="316">
        <v>2.2000000000000002</v>
      </c>
      <c r="Z903" s="317"/>
      <c r="AA903" s="317"/>
      <c r="AB903" s="318"/>
      <c r="AC903" s="320" t="s">
        <v>521</v>
      </c>
      <c r="AD903" s="320"/>
      <c r="AE903" s="320"/>
      <c r="AF903" s="320"/>
      <c r="AG903" s="320"/>
      <c r="AH903" s="418">
        <v>2</v>
      </c>
      <c r="AI903" s="419"/>
      <c r="AJ903" s="419"/>
      <c r="AK903" s="419"/>
      <c r="AL903" s="420">
        <v>100</v>
      </c>
      <c r="AM903" s="421"/>
      <c r="AN903" s="421"/>
      <c r="AO903" s="422"/>
      <c r="AP903" s="319" t="s">
        <v>464</v>
      </c>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6"/>
      <c r="AD904" s="326"/>
      <c r="AE904" s="326"/>
      <c r="AF904" s="326"/>
      <c r="AG904" s="326"/>
      <c r="AH904" s="418"/>
      <c r="AI904" s="419"/>
      <c r="AJ904" s="419"/>
      <c r="AK904" s="419"/>
      <c r="AL904" s="420"/>
      <c r="AM904" s="421"/>
      <c r="AN904" s="421"/>
      <c r="AO904" s="422"/>
      <c r="AP904" s="319"/>
      <c r="AQ904" s="319"/>
      <c r="AR904" s="319"/>
      <c r="AS904" s="319"/>
      <c r="AT904" s="319"/>
      <c r="AU904" s="319"/>
      <c r="AV904" s="319"/>
      <c r="AW904" s="319"/>
      <c r="AX904" s="319"/>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6"/>
      <c r="AP935" s="427" t="s">
        <v>433</v>
      </c>
      <c r="AQ935" s="427"/>
      <c r="AR935" s="427"/>
      <c r="AS935" s="427"/>
      <c r="AT935" s="427"/>
      <c r="AU935" s="427"/>
      <c r="AV935" s="427"/>
      <c r="AW935" s="427"/>
      <c r="AX935" s="427"/>
    </row>
    <row r="936" spans="1:50" ht="36.75" hidden="1" customHeight="1" x14ac:dyDescent="0.15">
      <c r="A936" s="401">
        <v>1</v>
      </c>
      <c r="B936" s="401">
        <v>1</v>
      </c>
      <c r="C936" s="424"/>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6"/>
      <c r="AD937" s="326"/>
      <c r="AE937" s="326"/>
      <c r="AF937" s="326"/>
      <c r="AG937" s="326"/>
      <c r="AH937" s="418"/>
      <c r="AI937" s="419"/>
      <c r="AJ937" s="419"/>
      <c r="AK937" s="419"/>
      <c r="AL937" s="420"/>
      <c r="AM937" s="421"/>
      <c r="AN937" s="421"/>
      <c r="AO937" s="422"/>
      <c r="AP937" s="319"/>
      <c r="AQ937" s="319"/>
      <c r="AR937" s="319"/>
      <c r="AS937" s="319"/>
      <c r="AT937" s="319"/>
      <c r="AU937" s="319"/>
      <c r="AV937" s="319"/>
      <c r="AW937" s="319"/>
      <c r="AX937" s="319"/>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53.25"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1">
        <v>1</v>
      </c>
      <c r="B969" s="401">
        <v>1</v>
      </c>
      <c r="C969" s="424" t="s">
        <v>575</v>
      </c>
      <c r="D969" s="415"/>
      <c r="E969" s="415"/>
      <c r="F969" s="415"/>
      <c r="G969" s="415"/>
      <c r="H969" s="415"/>
      <c r="I969" s="415"/>
      <c r="J969" s="416">
        <v>8010701012863</v>
      </c>
      <c r="K969" s="417"/>
      <c r="L969" s="417"/>
      <c r="M969" s="417"/>
      <c r="N969" s="417"/>
      <c r="O969" s="417"/>
      <c r="P969" s="315"/>
      <c r="Q969" s="315"/>
      <c r="R969" s="315"/>
      <c r="S969" s="315"/>
      <c r="T969" s="315"/>
      <c r="U969" s="315"/>
      <c r="V969" s="315"/>
      <c r="W969" s="315"/>
      <c r="X969" s="315"/>
      <c r="Y969" s="316">
        <v>1</v>
      </c>
      <c r="Z969" s="317"/>
      <c r="AA969" s="317"/>
      <c r="AB969" s="318"/>
      <c r="AC969" s="320" t="s">
        <v>576</v>
      </c>
      <c r="AD969" s="320"/>
      <c r="AE969" s="320"/>
      <c r="AF969" s="320"/>
      <c r="AG969" s="320"/>
      <c r="AH969" s="321" t="s">
        <v>576</v>
      </c>
      <c r="AI969" s="322"/>
      <c r="AJ969" s="322"/>
      <c r="AK969" s="322"/>
      <c r="AL969" s="323" t="s">
        <v>576</v>
      </c>
      <c r="AM969" s="324"/>
      <c r="AN969" s="324"/>
      <c r="AO969" s="325"/>
      <c r="AP969" s="319" t="s">
        <v>576</v>
      </c>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6"/>
      <c r="AD970" s="326"/>
      <c r="AE970" s="326"/>
      <c r="AF970" s="326"/>
      <c r="AG970" s="326"/>
      <c r="AH970" s="418"/>
      <c r="AI970" s="419"/>
      <c r="AJ970" s="419"/>
      <c r="AK970" s="419"/>
      <c r="AL970" s="420"/>
      <c r="AM970" s="421"/>
      <c r="AN970" s="421"/>
      <c r="AO970" s="422"/>
      <c r="AP970" s="319"/>
      <c r="AQ970" s="319"/>
      <c r="AR970" s="319"/>
      <c r="AS970" s="319"/>
      <c r="AT970" s="319"/>
      <c r="AU970" s="319"/>
      <c r="AV970" s="319"/>
      <c r="AW970" s="319"/>
      <c r="AX970" s="319"/>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6"/>
      <c r="AD1002" s="423"/>
      <c r="AE1002" s="423"/>
      <c r="AF1002" s="423"/>
      <c r="AG1002" s="423"/>
      <c r="AH1002" s="418"/>
      <c r="AI1002" s="419"/>
      <c r="AJ1002" s="419"/>
      <c r="AK1002" s="419"/>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6"/>
      <c r="AD1003" s="326"/>
      <c r="AE1003" s="326"/>
      <c r="AF1003" s="326"/>
      <c r="AG1003" s="326"/>
      <c r="AH1003" s="418"/>
      <c r="AI1003" s="419"/>
      <c r="AJ1003" s="419"/>
      <c r="AK1003" s="419"/>
      <c r="AL1003" s="420"/>
      <c r="AM1003" s="421"/>
      <c r="AN1003" s="421"/>
      <c r="AO1003" s="422"/>
      <c r="AP1003" s="319"/>
      <c r="AQ1003" s="319"/>
      <c r="AR1003" s="319"/>
      <c r="AS1003" s="319"/>
      <c r="AT1003" s="319"/>
      <c r="AU1003" s="319"/>
      <c r="AV1003" s="319"/>
      <c r="AW1003" s="319"/>
      <c r="AX1003" s="319"/>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6"/>
      <c r="AD1035" s="423"/>
      <c r="AE1035" s="423"/>
      <c r="AF1035" s="423"/>
      <c r="AG1035" s="423"/>
      <c r="AH1035" s="418"/>
      <c r="AI1035" s="419"/>
      <c r="AJ1035" s="419"/>
      <c r="AK1035" s="419"/>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6"/>
      <c r="AD1036" s="326"/>
      <c r="AE1036" s="326"/>
      <c r="AF1036" s="326"/>
      <c r="AG1036" s="326"/>
      <c r="AH1036" s="418"/>
      <c r="AI1036" s="419"/>
      <c r="AJ1036" s="419"/>
      <c r="AK1036" s="419"/>
      <c r="AL1036" s="420"/>
      <c r="AM1036" s="421"/>
      <c r="AN1036" s="421"/>
      <c r="AO1036" s="422"/>
      <c r="AP1036" s="319"/>
      <c r="AQ1036" s="319"/>
      <c r="AR1036" s="319"/>
      <c r="AS1036" s="319"/>
      <c r="AT1036" s="319"/>
      <c r="AU1036" s="319"/>
      <c r="AV1036" s="319"/>
      <c r="AW1036" s="319"/>
      <c r="AX1036" s="319"/>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6"/>
      <c r="AD1068" s="423"/>
      <c r="AE1068" s="423"/>
      <c r="AF1068" s="423"/>
      <c r="AG1068" s="423"/>
      <c r="AH1068" s="418"/>
      <c r="AI1068" s="419"/>
      <c r="AJ1068" s="419"/>
      <c r="AK1068" s="419"/>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6"/>
      <c r="AD1069" s="326"/>
      <c r="AE1069" s="326"/>
      <c r="AF1069" s="326"/>
      <c r="AG1069" s="326"/>
      <c r="AH1069" s="418"/>
      <c r="AI1069" s="419"/>
      <c r="AJ1069" s="419"/>
      <c r="AK1069" s="419"/>
      <c r="AL1069" s="420"/>
      <c r="AM1069" s="421"/>
      <c r="AN1069" s="421"/>
      <c r="AO1069" s="422"/>
      <c r="AP1069" s="319"/>
      <c r="AQ1069" s="319"/>
      <c r="AR1069" s="319"/>
      <c r="AS1069" s="319"/>
      <c r="AT1069" s="319"/>
      <c r="AU1069" s="319"/>
      <c r="AV1069" s="319"/>
      <c r="AW1069" s="319"/>
      <c r="AX1069" s="319"/>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9"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17.25"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7.5"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17.25"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30" hidden="1" customHeight="1" x14ac:dyDescent="0.15">
      <c r="A1098" s="886" t="s">
        <v>465</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484</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89"/>
      <c r="E1101" s="275" t="s">
        <v>396</v>
      </c>
      <c r="F1101" s="889"/>
      <c r="G1101" s="889"/>
      <c r="H1101" s="889"/>
      <c r="I1101" s="889"/>
      <c r="J1101" s="275" t="s">
        <v>432</v>
      </c>
      <c r="K1101" s="275"/>
      <c r="L1101" s="275"/>
      <c r="M1101" s="275"/>
      <c r="N1101" s="275"/>
      <c r="O1101" s="275"/>
      <c r="P1101" s="342" t="s">
        <v>27</v>
      </c>
      <c r="Q1101" s="342"/>
      <c r="R1101" s="342"/>
      <c r="S1101" s="342"/>
      <c r="T1101" s="342"/>
      <c r="U1101" s="342"/>
      <c r="V1101" s="342"/>
      <c r="W1101" s="342"/>
      <c r="X1101" s="342"/>
      <c r="Y1101" s="275" t="s">
        <v>434</v>
      </c>
      <c r="Z1101" s="889"/>
      <c r="AA1101" s="889"/>
      <c r="AB1101" s="889"/>
      <c r="AC1101" s="275" t="s">
        <v>377</v>
      </c>
      <c r="AD1101" s="275"/>
      <c r="AE1101" s="275"/>
      <c r="AF1101" s="275"/>
      <c r="AG1101" s="275"/>
      <c r="AH1101" s="342" t="s">
        <v>391</v>
      </c>
      <c r="AI1101" s="343"/>
      <c r="AJ1101" s="343"/>
      <c r="AK1101" s="343"/>
      <c r="AL1101" s="343" t="s">
        <v>21</v>
      </c>
      <c r="AM1101" s="343"/>
      <c r="AN1101" s="343"/>
      <c r="AO1101" s="892"/>
      <c r="AP1101" s="427" t="s">
        <v>466</v>
      </c>
      <c r="AQ1101" s="427"/>
      <c r="AR1101" s="427"/>
      <c r="AS1101" s="427"/>
      <c r="AT1101" s="427"/>
      <c r="AU1101" s="427"/>
      <c r="AV1101" s="427"/>
      <c r="AW1101" s="427"/>
      <c r="AX1101" s="427"/>
    </row>
    <row r="1102" spans="1:50" ht="30" customHeight="1" x14ac:dyDescent="0.15">
      <c r="A1102" s="401">
        <v>1</v>
      </c>
      <c r="B1102" s="401">
        <v>1</v>
      </c>
      <c r="C1102" s="891"/>
      <c r="D1102" s="891"/>
      <c r="E1102" s="890"/>
      <c r="F1102" s="890"/>
      <c r="G1102" s="890"/>
      <c r="H1102" s="890"/>
      <c r="I1102" s="890"/>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1">
        <v>2</v>
      </c>
      <c r="B1103" s="401">
        <v>1</v>
      </c>
      <c r="C1103" s="891"/>
      <c r="D1103" s="891"/>
      <c r="E1103" s="890"/>
      <c r="F1103" s="890"/>
      <c r="G1103" s="890"/>
      <c r="H1103" s="890"/>
      <c r="I1103" s="890"/>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1"/>
      <c r="D1104" s="891"/>
      <c r="E1104" s="890"/>
      <c r="F1104" s="890"/>
      <c r="G1104" s="890"/>
      <c r="H1104" s="890"/>
      <c r="I1104" s="890"/>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1"/>
      <c r="D1105" s="891"/>
      <c r="E1105" s="890"/>
      <c r="F1105" s="890"/>
      <c r="G1105" s="890"/>
      <c r="H1105" s="890"/>
      <c r="I1105" s="890"/>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1"/>
      <c r="D1106" s="891"/>
      <c r="E1106" s="890"/>
      <c r="F1106" s="890"/>
      <c r="G1106" s="890"/>
      <c r="H1106" s="890"/>
      <c r="I1106" s="890"/>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1"/>
      <c r="D1107" s="891"/>
      <c r="E1107" s="890"/>
      <c r="F1107" s="890"/>
      <c r="G1107" s="890"/>
      <c r="H1107" s="890"/>
      <c r="I1107" s="890"/>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1"/>
      <c r="D1108" s="891"/>
      <c r="E1108" s="890"/>
      <c r="F1108" s="890"/>
      <c r="G1108" s="890"/>
      <c r="H1108" s="890"/>
      <c r="I1108" s="890"/>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1"/>
      <c r="D1109" s="891"/>
      <c r="E1109" s="890"/>
      <c r="F1109" s="890"/>
      <c r="G1109" s="890"/>
      <c r="H1109" s="890"/>
      <c r="I1109" s="890"/>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1"/>
      <c r="D1110" s="891"/>
      <c r="E1110" s="890"/>
      <c r="F1110" s="890"/>
      <c r="G1110" s="890"/>
      <c r="H1110" s="890"/>
      <c r="I1110" s="890"/>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1"/>
      <c r="D1111" s="891"/>
      <c r="E1111" s="890"/>
      <c r="F1111" s="890"/>
      <c r="G1111" s="890"/>
      <c r="H1111" s="890"/>
      <c r="I1111" s="890"/>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1"/>
      <c r="D1112" s="891"/>
      <c r="E1112" s="890"/>
      <c r="F1112" s="890"/>
      <c r="G1112" s="890"/>
      <c r="H1112" s="890"/>
      <c r="I1112" s="890"/>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1"/>
      <c r="D1113" s="891"/>
      <c r="E1113" s="890"/>
      <c r="F1113" s="890"/>
      <c r="G1113" s="890"/>
      <c r="H1113" s="890"/>
      <c r="I1113" s="890"/>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1"/>
      <c r="D1114" s="891"/>
      <c r="E1114" s="890"/>
      <c r="F1114" s="890"/>
      <c r="G1114" s="890"/>
      <c r="H1114" s="890"/>
      <c r="I1114" s="890"/>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1"/>
      <c r="D1115" s="891"/>
      <c r="E1115" s="890"/>
      <c r="F1115" s="890"/>
      <c r="G1115" s="890"/>
      <c r="H1115" s="890"/>
      <c r="I1115" s="890"/>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1"/>
      <c r="D1116" s="891"/>
      <c r="E1116" s="890"/>
      <c r="F1116" s="890"/>
      <c r="G1116" s="890"/>
      <c r="H1116" s="890"/>
      <c r="I1116" s="890"/>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1"/>
      <c r="D1117" s="891"/>
      <c r="E1117" s="890"/>
      <c r="F1117" s="890"/>
      <c r="G1117" s="890"/>
      <c r="H1117" s="890"/>
      <c r="I1117" s="890"/>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1"/>
      <c r="D1118" s="891"/>
      <c r="E1118" s="890"/>
      <c r="F1118" s="890"/>
      <c r="G1118" s="890"/>
      <c r="H1118" s="890"/>
      <c r="I1118" s="890"/>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1"/>
      <c r="D1119" s="891"/>
      <c r="E1119" s="259"/>
      <c r="F1119" s="890"/>
      <c r="G1119" s="890"/>
      <c r="H1119" s="890"/>
      <c r="I1119" s="890"/>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1"/>
      <c r="D1120" s="891"/>
      <c r="E1120" s="890"/>
      <c r="F1120" s="890"/>
      <c r="G1120" s="890"/>
      <c r="H1120" s="890"/>
      <c r="I1120" s="890"/>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1"/>
      <c r="D1121" s="891"/>
      <c r="E1121" s="890"/>
      <c r="F1121" s="890"/>
      <c r="G1121" s="890"/>
      <c r="H1121" s="890"/>
      <c r="I1121" s="890"/>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1"/>
      <c r="D1122" s="891"/>
      <c r="E1122" s="890"/>
      <c r="F1122" s="890"/>
      <c r="G1122" s="890"/>
      <c r="H1122" s="890"/>
      <c r="I1122" s="890"/>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1"/>
      <c r="D1123" s="891"/>
      <c r="E1123" s="890"/>
      <c r="F1123" s="890"/>
      <c r="G1123" s="890"/>
      <c r="H1123" s="890"/>
      <c r="I1123" s="890"/>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1"/>
      <c r="D1124" s="891"/>
      <c r="E1124" s="890"/>
      <c r="F1124" s="890"/>
      <c r="G1124" s="890"/>
      <c r="H1124" s="890"/>
      <c r="I1124" s="890"/>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1"/>
      <c r="D1125" s="891"/>
      <c r="E1125" s="890"/>
      <c r="F1125" s="890"/>
      <c r="G1125" s="890"/>
      <c r="H1125" s="890"/>
      <c r="I1125" s="890"/>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1"/>
      <c r="D1126" s="891"/>
      <c r="E1126" s="890"/>
      <c r="F1126" s="890"/>
      <c r="G1126" s="890"/>
      <c r="H1126" s="890"/>
      <c r="I1126" s="890"/>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1"/>
      <c r="D1127" s="891"/>
      <c r="E1127" s="890"/>
      <c r="F1127" s="890"/>
      <c r="G1127" s="890"/>
      <c r="H1127" s="890"/>
      <c r="I1127" s="890"/>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1"/>
      <c r="D1128" s="891"/>
      <c r="E1128" s="890"/>
      <c r="F1128" s="890"/>
      <c r="G1128" s="890"/>
      <c r="H1128" s="890"/>
      <c r="I1128" s="890"/>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1"/>
      <c r="D1129" s="891"/>
      <c r="E1129" s="890"/>
      <c r="F1129" s="890"/>
      <c r="G1129" s="890"/>
      <c r="H1129" s="890"/>
      <c r="I1129" s="890"/>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1"/>
      <c r="D1130" s="891"/>
      <c r="E1130" s="890"/>
      <c r="F1130" s="890"/>
      <c r="G1130" s="890"/>
      <c r="H1130" s="890"/>
      <c r="I1130" s="890"/>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1"/>
      <c r="D1131" s="891"/>
      <c r="E1131" s="890"/>
      <c r="F1131" s="890"/>
      <c r="G1131" s="890"/>
      <c r="H1131" s="890"/>
      <c r="I1131" s="890"/>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29" priority="13933">
      <formula>IF(RIGHT(TEXT(P18,"0.#"),1)=".",FALSE,TRUE)</formula>
    </cfRule>
    <cfRule type="expression" dxfId="2828" priority="13934">
      <formula>IF(RIGHT(TEXT(P18,"0.#"),1)=".",TRUE,FALSE)</formula>
    </cfRule>
  </conditionalFormatting>
  <conditionalFormatting sqref="Y782">
    <cfRule type="expression" dxfId="2827" priority="13929">
      <formula>IF(RIGHT(TEXT(Y782,"0.#"),1)=".",FALSE,TRUE)</formula>
    </cfRule>
    <cfRule type="expression" dxfId="2826" priority="13930">
      <formula>IF(RIGHT(TEXT(Y782,"0.#"),1)=".",TRUE,FALSE)</formula>
    </cfRule>
  </conditionalFormatting>
  <conditionalFormatting sqref="Y791">
    <cfRule type="expression" dxfId="2825" priority="13925">
      <formula>IF(RIGHT(TEXT(Y791,"0.#"),1)=".",FALSE,TRUE)</formula>
    </cfRule>
    <cfRule type="expression" dxfId="2824" priority="13926">
      <formula>IF(RIGHT(TEXT(Y791,"0.#"),1)=".",TRUE,FALSE)</formula>
    </cfRule>
  </conditionalFormatting>
  <conditionalFormatting sqref="Y822:Y829 Y820 Y809:Y816 Y807 Y796:Y803 Y794">
    <cfRule type="expression" dxfId="2823" priority="13707">
      <formula>IF(RIGHT(TEXT(Y794,"0.#"),1)=".",FALSE,TRUE)</formula>
    </cfRule>
    <cfRule type="expression" dxfId="2822" priority="13708">
      <formula>IF(RIGHT(TEXT(Y794,"0.#"),1)=".",TRUE,FALSE)</formula>
    </cfRule>
  </conditionalFormatting>
  <conditionalFormatting sqref="AR15:AX15 AK13:AQ13">
    <cfRule type="expression" dxfId="2821" priority="13755">
      <formula>IF(RIGHT(TEXT(AK13,"0.#"),1)=".",FALSE,TRUE)</formula>
    </cfRule>
    <cfRule type="expression" dxfId="2820" priority="13756">
      <formula>IF(RIGHT(TEXT(AK13,"0.#"),1)=".",TRUE,FALSE)</formula>
    </cfRule>
  </conditionalFormatting>
  <conditionalFormatting sqref="P19:AJ19">
    <cfRule type="expression" dxfId="2819" priority="13753">
      <formula>IF(RIGHT(TEXT(P19,"0.#"),1)=".",FALSE,TRUE)</formula>
    </cfRule>
    <cfRule type="expression" dxfId="2818" priority="13754">
      <formula>IF(RIGHT(TEXT(P19,"0.#"),1)=".",TRUE,FALSE)</formula>
    </cfRule>
  </conditionalFormatting>
  <conditionalFormatting sqref="AE101">
    <cfRule type="expression" dxfId="2817" priority="13745">
      <formula>IF(RIGHT(TEXT(AE101,"0.#"),1)=".",FALSE,TRUE)</formula>
    </cfRule>
    <cfRule type="expression" dxfId="2816" priority="13746">
      <formula>IF(RIGHT(TEXT(AE101,"0.#"),1)=".",TRUE,FALSE)</formula>
    </cfRule>
  </conditionalFormatting>
  <conditionalFormatting sqref="Y783:Y790 Y781">
    <cfRule type="expression" dxfId="2815" priority="13731">
      <formula>IF(RIGHT(TEXT(Y781,"0.#"),1)=".",FALSE,TRUE)</formula>
    </cfRule>
    <cfRule type="expression" dxfId="2814" priority="13732">
      <formula>IF(RIGHT(TEXT(Y781,"0.#"),1)=".",TRUE,FALSE)</formula>
    </cfRule>
  </conditionalFormatting>
  <conditionalFormatting sqref="AU782">
    <cfRule type="expression" dxfId="2813" priority="13729">
      <formula>IF(RIGHT(TEXT(AU782,"0.#"),1)=".",FALSE,TRUE)</formula>
    </cfRule>
    <cfRule type="expression" dxfId="2812" priority="13730">
      <formula>IF(RIGHT(TEXT(AU782,"0.#"),1)=".",TRUE,FALSE)</formula>
    </cfRule>
  </conditionalFormatting>
  <conditionalFormatting sqref="AU791">
    <cfRule type="expression" dxfId="2811" priority="13727">
      <formula>IF(RIGHT(TEXT(AU791,"0.#"),1)=".",FALSE,TRUE)</formula>
    </cfRule>
    <cfRule type="expression" dxfId="2810" priority="13728">
      <formula>IF(RIGHT(TEXT(AU791,"0.#"),1)=".",TRUE,FALSE)</formula>
    </cfRule>
  </conditionalFormatting>
  <conditionalFormatting sqref="AU783:AU790 AU781">
    <cfRule type="expression" dxfId="2809" priority="13725">
      <formula>IF(RIGHT(TEXT(AU781,"0.#"),1)=".",FALSE,TRUE)</formula>
    </cfRule>
    <cfRule type="expression" dxfId="2808" priority="13726">
      <formula>IF(RIGHT(TEXT(AU781,"0.#"),1)=".",TRUE,FALSE)</formula>
    </cfRule>
  </conditionalFormatting>
  <conditionalFormatting sqref="Y821 Y808 Y795">
    <cfRule type="expression" dxfId="2807" priority="13711">
      <formula>IF(RIGHT(TEXT(Y795,"0.#"),1)=".",FALSE,TRUE)</formula>
    </cfRule>
    <cfRule type="expression" dxfId="2806" priority="13712">
      <formula>IF(RIGHT(TEXT(Y795,"0.#"),1)=".",TRUE,FALSE)</formula>
    </cfRule>
  </conditionalFormatting>
  <conditionalFormatting sqref="Y830 Y817 Y804">
    <cfRule type="expression" dxfId="2805" priority="13709">
      <formula>IF(RIGHT(TEXT(Y804,"0.#"),1)=".",FALSE,TRUE)</formula>
    </cfRule>
    <cfRule type="expression" dxfId="2804" priority="13710">
      <formula>IF(RIGHT(TEXT(Y804,"0.#"),1)=".",TRUE,FALSE)</formula>
    </cfRule>
  </conditionalFormatting>
  <conditionalFormatting sqref="AU821 AU808 AU795">
    <cfRule type="expression" dxfId="2803" priority="13705">
      <formula>IF(RIGHT(TEXT(AU795,"0.#"),1)=".",FALSE,TRUE)</formula>
    </cfRule>
    <cfRule type="expression" dxfId="2802" priority="13706">
      <formula>IF(RIGHT(TEXT(AU795,"0.#"),1)=".",TRUE,FALSE)</formula>
    </cfRule>
  </conditionalFormatting>
  <conditionalFormatting sqref="AU830 AU817 AU804">
    <cfRule type="expression" dxfId="2801" priority="13703">
      <formula>IF(RIGHT(TEXT(AU804,"0.#"),1)=".",FALSE,TRUE)</formula>
    </cfRule>
    <cfRule type="expression" dxfId="2800" priority="13704">
      <formula>IF(RIGHT(TEXT(AU804,"0.#"),1)=".",TRUE,FALSE)</formula>
    </cfRule>
  </conditionalFormatting>
  <conditionalFormatting sqref="AU822:AU829 AU820 AU809:AU816 AU807 AU796:AU803 AU794">
    <cfRule type="expression" dxfId="2799" priority="13701">
      <formula>IF(RIGHT(TEXT(AU794,"0.#"),1)=".",FALSE,TRUE)</formula>
    </cfRule>
    <cfRule type="expression" dxfId="2798" priority="13702">
      <formula>IF(RIGHT(TEXT(AU794,"0.#"),1)=".",TRUE,FALSE)</formula>
    </cfRule>
  </conditionalFormatting>
  <conditionalFormatting sqref="AM87">
    <cfRule type="expression" dxfId="2797" priority="13355">
      <formula>IF(RIGHT(TEXT(AM87,"0.#"),1)=".",FALSE,TRUE)</formula>
    </cfRule>
    <cfRule type="expression" dxfId="2796" priority="13356">
      <formula>IF(RIGHT(TEXT(AM87,"0.#"),1)=".",TRUE,FALSE)</formula>
    </cfRule>
  </conditionalFormatting>
  <conditionalFormatting sqref="AE55">
    <cfRule type="expression" dxfId="2795" priority="13423">
      <formula>IF(RIGHT(TEXT(AE55,"0.#"),1)=".",FALSE,TRUE)</formula>
    </cfRule>
    <cfRule type="expression" dxfId="2794" priority="13424">
      <formula>IF(RIGHT(TEXT(AE55,"0.#"),1)=".",TRUE,FALSE)</formula>
    </cfRule>
  </conditionalFormatting>
  <conditionalFormatting sqref="AI55">
    <cfRule type="expression" dxfId="2793" priority="13421">
      <formula>IF(RIGHT(TEXT(AI55,"0.#"),1)=".",FALSE,TRUE)</formula>
    </cfRule>
    <cfRule type="expression" dxfId="2792" priority="13422">
      <formula>IF(RIGHT(TEXT(AI55,"0.#"),1)=".",TRUE,FALSE)</formula>
    </cfRule>
  </conditionalFormatting>
  <conditionalFormatting sqref="AM34">
    <cfRule type="expression" dxfId="2791" priority="13501">
      <formula>IF(RIGHT(TEXT(AM34,"0.#"),1)=".",FALSE,TRUE)</formula>
    </cfRule>
    <cfRule type="expression" dxfId="2790" priority="13502">
      <formula>IF(RIGHT(TEXT(AM34,"0.#"),1)=".",TRUE,FALSE)</formula>
    </cfRule>
  </conditionalFormatting>
  <conditionalFormatting sqref="AM32">
    <cfRule type="expression" dxfId="2789" priority="13505">
      <formula>IF(RIGHT(TEXT(AM32,"0.#"),1)=".",FALSE,TRUE)</formula>
    </cfRule>
    <cfRule type="expression" dxfId="2788" priority="13506">
      <formula>IF(RIGHT(TEXT(AM32,"0.#"),1)=".",TRUE,FALSE)</formula>
    </cfRule>
  </conditionalFormatting>
  <conditionalFormatting sqref="AM33">
    <cfRule type="expression" dxfId="2787" priority="13503">
      <formula>IF(RIGHT(TEXT(AM33,"0.#"),1)=".",FALSE,TRUE)</formula>
    </cfRule>
    <cfRule type="expression" dxfId="2786" priority="13504">
      <formula>IF(RIGHT(TEXT(AM33,"0.#"),1)=".",TRUE,FALSE)</formula>
    </cfRule>
  </conditionalFormatting>
  <conditionalFormatting sqref="AQ32:AQ34">
    <cfRule type="expression" dxfId="2785" priority="13495">
      <formula>IF(RIGHT(TEXT(AQ32,"0.#"),1)=".",FALSE,TRUE)</formula>
    </cfRule>
    <cfRule type="expression" dxfId="2784" priority="13496">
      <formula>IF(RIGHT(TEXT(AQ32,"0.#"),1)=".",TRUE,FALSE)</formula>
    </cfRule>
  </conditionalFormatting>
  <conditionalFormatting sqref="AU32 AU34">
    <cfRule type="expression" dxfId="2783" priority="13493">
      <formula>IF(RIGHT(TEXT(AU32,"0.#"),1)=".",FALSE,TRUE)</formula>
    </cfRule>
    <cfRule type="expression" dxfId="2782" priority="13494">
      <formula>IF(RIGHT(TEXT(AU32,"0.#"),1)=".",TRUE,FALSE)</formula>
    </cfRule>
  </conditionalFormatting>
  <conditionalFormatting sqref="AE53">
    <cfRule type="expression" dxfId="2781" priority="13427">
      <formula>IF(RIGHT(TEXT(AE53,"0.#"),1)=".",FALSE,TRUE)</formula>
    </cfRule>
    <cfRule type="expression" dxfId="2780" priority="13428">
      <formula>IF(RIGHT(TEXT(AE53,"0.#"),1)=".",TRUE,FALSE)</formula>
    </cfRule>
  </conditionalFormatting>
  <conditionalFormatting sqref="AE54">
    <cfRule type="expression" dxfId="2779" priority="13425">
      <formula>IF(RIGHT(TEXT(AE54,"0.#"),1)=".",FALSE,TRUE)</formula>
    </cfRule>
    <cfRule type="expression" dxfId="2778" priority="13426">
      <formula>IF(RIGHT(TEXT(AE54,"0.#"),1)=".",TRUE,FALSE)</formula>
    </cfRule>
  </conditionalFormatting>
  <conditionalFormatting sqref="AI54">
    <cfRule type="expression" dxfId="2777" priority="13419">
      <formula>IF(RIGHT(TEXT(AI54,"0.#"),1)=".",FALSE,TRUE)</formula>
    </cfRule>
    <cfRule type="expression" dxfId="2776" priority="13420">
      <formula>IF(RIGHT(TEXT(AI54,"0.#"),1)=".",TRUE,FALSE)</formula>
    </cfRule>
  </conditionalFormatting>
  <conditionalFormatting sqref="AI53">
    <cfRule type="expression" dxfId="2775" priority="13417">
      <formula>IF(RIGHT(TEXT(AI53,"0.#"),1)=".",FALSE,TRUE)</formula>
    </cfRule>
    <cfRule type="expression" dxfId="2774" priority="13418">
      <formula>IF(RIGHT(TEXT(AI53,"0.#"),1)=".",TRUE,FALSE)</formula>
    </cfRule>
  </conditionalFormatting>
  <conditionalFormatting sqref="AM53">
    <cfRule type="expression" dxfId="2773" priority="13415">
      <formula>IF(RIGHT(TEXT(AM53,"0.#"),1)=".",FALSE,TRUE)</formula>
    </cfRule>
    <cfRule type="expression" dxfId="2772" priority="13416">
      <formula>IF(RIGHT(TEXT(AM53,"0.#"),1)=".",TRUE,FALSE)</formula>
    </cfRule>
  </conditionalFormatting>
  <conditionalFormatting sqref="AM54">
    <cfRule type="expression" dxfId="2771" priority="13413">
      <formula>IF(RIGHT(TEXT(AM54,"0.#"),1)=".",FALSE,TRUE)</formula>
    </cfRule>
    <cfRule type="expression" dxfId="2770" priority="13414">
      <formula>IF(RIGHT(TEXT(AM54,"0.#"),1)=".",TRUE,FALSE)</formula>
    </cfRule>
  </conditionalFormatting>
  <conditionalFormatting sqref="AM55">
    <cfRule type="expression" dxfId="2769" priority="13411">
      <formula>IF(RIGHT(TEXT(AM55,"0.#"),1)=".",FALSE,TRUE)</formula>
    </cfRule>
    <cfRule type="expression" dxfId="2768" priority="13412">
      <formula>IF(RIGHT(TEXT(AM55,"0.#"),1)=".",TRUE,FALSE)</formula>
    </cfRule>
  </conditionalFormatting>
  <conditionalFormatting sqref="AE60">
    <cfRule type="expression" dxfId="2767" priority="13397">
      <formula>IF(RIGHT(TEXT(AE60,"0.#"),1)=".",FALSE,TRUE)</formula>
    </cfRule>
    <cfRule type="expression" dxfId="2766" priority="13398">
      <formula>IF(RIGHT(TEXT(AE60,"0.#"),1)=".",TRUE,FALSE)</formula>
    </cfRule>
  </conditionalFormatting>
  <conditionalFormatting sqref="AE61">
    <cfRule type="expression" dxfId="2765" priority="13395">
      <formula>IF(RIGHT(TEXT(AE61,"0.#"),1)=".",FALSE,TRUE)</formula>
    </cfRule>
    <cfRule type="expression" dxfId="2764" priority="13396">
      <formula>IF(RIGHT(TEXT(AE61,"0.#"),1)=".",TRUE,FALSE)</formula>
    </cfRule>
  </conditionalFormatting>
  <conditionalFormatting sqref="AE62">
    <cfRule type="expression" dxfId="2763" priority="13393">
      <formula>IF(RIGHT(TEXT(AE62,"0.#"),1)=".",FALSE,TRUE)</formula>
    </cfRule>
    <cfRule type="expression" dxfId="2762" priority="13394">
      <formula>IF(RIGHT(TEXT(AE62,"0.#"),1)=".",TRUE,FALSE)</formula>
    </cfRule>
  </conditionalFormatting>
  <conditionalFormatting sqref="AI62">
    <cfRule type="expression" dxfId="2761" priority="13391">
      <formula>IF(RIGHT(TEXT(AI62,"0.#"),1)=".",FALSE,TRUE)</formula>
    </cfRule>
    <cfRule type="expression" dxfId="2760" priority="13392">
      <formula>IF(RIGHT(TEXT(AI62,"0.#"),1)=".",TRUE,FALSE)</formula>
    </cfRule>
  </conditionalFormatting>
  <conditionalFormatting sqref="AI61">
    <cfRule type="expression" dxfId="2759" priority="13389">
      <formula>IF(RIGHT(TEXT(AI61,"0.#"),1)=".",FALSE,TRUE)</formula>
    </cfRule>
    <cfRule type="expression" dxfId="2758" priority="13390">
      <formula>IF(RIGHT(TEXT(AI61,"0.#"),1)=".",TRUE,FALSE)</formula>
    </cfRule>
  </conditionalFormatting>
  <conditionalFormatting sqref="AI60">
    <cfRule type="expression" dxfId="2757" priority="13387">
      <formula>IF(RIGHT(TEXT(AI60,"0.#"),1)=".",FALSE,TRUE)</formula>
    </cfRule>
    <cfRule type="expression" dxfId="2756" priority="13388">
      <formula>IF(RIGHT(TEXT(AI60,"0.#"),1)=".",TRUE,FALSE)</formula>
    </cfRule>
  </conditionalFormatting>
  <conditionalFormatting sqref="AM60">
    <cfRule type="expression" dxfId="2755" priority="13385">
      <formula>IF(RIGHT(TEXT(AM60,"0.#"),1)=".",FALSE,TRUE)</formula>
    </cfRule>
    <cfRule type="expression" dxfId="2754" priority="13386">
      <formula>IF(RIGHT(TEXT(AM60,"0.#"),1)=".",TRUE,FALSE)</formula>
    </cfRule>
  </conditionalFormatting>
  <conditionalFormatting sqref="AM61">
    <cfRule type="expression" dxfId="2753" priority="13383">
      <formula>IF(RIGHT(TEXT(AM61,"0.#"),1)=".",FALSE,TRUE)</formula>
    </cfRule>
    <cfRule type="expression" dxfId="2752" priority="13384">
      <formula>IF(RIGHT(TEXT(AM61,"0.#"),1)=".",TRUE,FALSE)</formula>
    </cfRule>
  </conditionalFormatting>
  <conditionalFormatting sqref="AM62">
    <cfRule type="expression" dxfId="2751" priority="13381">
      <formula>IF(RIGHT(TEXT(AM62,"0.#"),1)=".",FALSE,TRUE)</formula>
    </cfRule>
    <cfRule type="expression" dxfId="2750" priority="13382">
      <formula>IF(RIGHT(TEXT(AM62,"0.#"),1)=".",TRUE,FALSE)</formula>
    </cfRule>
  </conditionalFormatting>
  <conditionalFormatting sqref="AE87">
    <cfRule type="expression" dxfId="2749" priority="13367">
      <formula>IF(RIGHT(TEXT(AE87,"0.#"),1)=".",FALSE,TRUE)</formula>
    </cfRule>
    <cfRule type="expression" dxfId="2748" priority="13368">
      <formula>IF(RIGHT(TEXT(AE87,"0.#"),1)=".",TRUE,FALSE)</formula>
    </cfRule>
  </conditionalFormatting>
  <conditionalFormatting sqref="AE88">
    <cfRule type="expression" dxfId="2747" priority="13365">
      <formula>IF(RIGHT(TEXT(AE88,"0.#"),1)=".",FALSE,TRUE)</formula>
    </cfRule>
    <cfRule type="expression" dxfId="2746" priority="13366">
      <formula>IF(RIGHT(TEXT(AE88,"0.#"),1)=".",TRUE,FALSE)</formula>
    </cfRule>
  </conditionalFormatting>
  <conditionalFormatting sqref="AE89">
    <cfRule type="expression" dxfId="2745" priority="13363">
      <formula>IF(RIGHT(TEXT(AE89,"0.#"),1)=".",FALSE,TRUE)</formula>
    </cfRule>
    <cfRule type="expression" dxfId="2744" priority="13364">
      <formula>IF(RIGHT(TEXT(AE89,"0.#"),1)=".",TRUE,FALSE)</formula>
    </cfRule>
  </conditionalFormatting>
  <conditionalFormatting sqref="AI89">
    <cfRule type="expression" dxfId="2743" priority="13361">
      <formula>IF(RIGHT(TEXT(AI89,"0.#"),1)=".",FALSE,TRUE)</formula>
    </cfRule>
    <cfRule type="expression" dxfId="2742" priority="13362">
      <formula>IF(RIGHT(TEXT(AI89,"0.#"),1)=".",TRUE,FALSE)</formula>
    </cfRule>
  </conditionalFormatting>
  <conditionalFormatting sqref="AI88">
    <cfRule type="expression" dxfId="2741" priority="13359">
      <formula>IF(RIGHT(TEXT(AI88,"0.#"),1)=".",FALSE,TRUE)</formula>
    </cfRule>
    <cfRule type="expression" dxfId="2740" priority="13360">
      <formula>IF(RIGHT(TEXT(AI88,"0.#"),1)=".",TRUE,FALSE)</formula>
    </cfRule>
  </conditionalFormatting>
  <conditionalFormatting sqref="AI87">
    <cfRule type="expression" dxfId="2739" priority="13357">
      <formula>IF(RIGHT(TEXT(AI87,"0.#"),1)=".",FALSE,TRUE)</formula>
    </cfRule>
    <cfRule type="expression" dxfId="2738" priority="13358">
      <formula>IF(RIGHT(TEXT(AI87,"0.#"),1)=".",TRUE,FALSE)</formula>
    </cfRule>
  </conditionalFormatting>
  <conditionalFormatting sqref="AM88">
    <cfRule type="expression" dxfId="2737" priority="13353">
      <formula>IF(RIGHT(TEXT(AM88,"0.#"),1)=".",FALSE,TRUE)</formula>
    </cfRule>
    <cfRule type="expression" dxfId="2736" priority="13354">
      <formula>IF(RIGHT(TEXT(AM88,"0.#"),1)=".",TRUE,FALSE)</formula>
    </cfRule>
  </conditionalFormatting>
  <conditionalFormatting sqref="AM89">
    <cfRule type="expression" dxfId="2735" priority="13351">
      <formula>IF(RIGHT(TEXT(AM89,"0.#"),1)=".",FALSE,TRUE)</formula>
    </cfRule>
    <cfRule type="expression" dxfId="2734" priority="13352">
      <formula>IF(RIGHT(TEXT(AM89,"0.#"),1)=".",TRUE,FALSE)</formula>
    </cfRule>
  </conditionalFormatting>
  <conditionalFormatting sqref="AE92">
    <cfRule type="expression" dxfId="2733" priority="13337">
      <formula>IF(RIGHT(TEXT(AE92,"0.#"),1)=".",FALSE,TRUE)</formula>
    </cfRule>
    <cfRule type="expression" dxfId="2732" priority="13338">
      <formula>IF(RIGHT(TEXT(AE92,"0.#"),1)=".",TRUE,FALSE)</formula>
    </cfRule>
  </conditionalFormatting>
  <conditionalFormatting sqref="AE93">
    <cfRule type="expression" dxfId="2731" priority="13335">
      <formula>IF(RIGHT(TEXT(AE93,"0.#"),1)=".",FALSE,TRUE)</formula>
    </cfRule>
    <cfRule type="expression" dxfId="2730" priority="13336">
      <formula>IF(RIGHT(TEXT(AE93,"0.#"),1)=".",TRUE,FALSE)</formula>
    </cfRule>
  </conditionalFormatting>
  <conditionalFormatting sqref="AE94">
    <cfRule type="expression" dxfId="2729" priority="13333">
      <formula>IF(RIGHT(TEXT(AE94,"0.#"),1)=".",FALSE,TRUE)</formula>
    </cfRule>
    <cfRule type="expression" dxfId="2728" priority="13334">
      <formula>IF(RIGHT(TEXT(AE94,"0.#"),1)=".",TRUE,FALSE)</formula>
    </cfRule>
  </conditionalFormatting>
  <conditionalFormatting sqref="AI94">
    <cfRule type="expression" dxfId="2727" priority="13331">
      <formula>IF(RIGHT(TEXT(AI94,"0.#"),1)=".",FALSE,TRUE)</formula>
    </cfRule>
    <cfRule type="expression" dxfId="2726" priority="13332">
      <formula>IF(RIGHT(TEXT(AI94,"0.#"),1)=".",TRUE,FALSE)</formula>
    </cfRule>
  </conditionalFormatting>
  <conditionalFormatting sqref="AI93">
    <cfRule type="expression" dxfId="2725" priority="13329">
      <formula>IF(RIGHT(TEXT(AI93,"0.#"),1)=".",FALSE,TRUE)</formula>
    </cfRule>
    <cfRule type="expression" dxfId="2724" priority="13330">
      <formula>IF(RIGHT(TEXT(AI93,"0.#"),1)=".",TRUE,FALSE)</formula>
    </cfRule>
  </conditionalFormatting>
  <conditionalFormatting sqref="AI92">
    <cfRule type="expression" dxfId="2723" priority="13327">
      <formula>IF(RIGHT(TEXT(AI92,"0.#"),1)=".",FALSE,TRUE)</formula>
    </cfRule>
    <cfRule type="expression" dxfId="2722" priority="13328">
      <formula>IF(RIGHT(TEXT(AI92,"0.#"),1)=".",TRUE,FALSE)</formula>
    </cfRule>
  </conditionalFormatting>
  <conditionalFormatting sqref="AM92">
    <cfRule type="expression" dxfId="2721" priority="13325">
      <formula>IF(RIGHT(TEXT(AM92,"0.#"),1)=".",FALSE,TRUE)</formula>
    </cfRule>
    <cfRule type="expression" dxfId="2720" priority="13326">
      <formula>IF(RIGHT(TEXT(AM92,"0.#"),1)=".",TRUE,FALSE)</formula>
    </cfRule>
  </conditionalFormatting>
  <conditionalFormatting sqref="AM93">
    <cfRule type="expression" dxfId="2719" priority="13323">
      <formula>IF(RIGHT(TEXT(AM93,"0.#"),1)=".",FALSE,TRUE)</formula>
    </cfRule>
    <cfRule type="expression" dxfId="2718" priority="13324">
      <formula>IF(RIGHT(TEXT(AM93,"0.#"),1)=".",TRUE,FALSE)</formula>
    </cfRule>
  </conditionalFormatting>
  <conditionalFormatting sqref="AM94">
    <cfRule type="expression" dxfId="2717" priority="13321">
      <formula>IF(RIGHT(TEXT(AM94,"0.#"),1)=".",FALSE,TRUE)</formula>
    </cfRule>
    <cfRule type="expression" dxfId="2716" priority="13322">
      <formula>IF(RIGHT(TEXT(AM94,"0.#"),1)=".",TRUE,FALSE)</formula>
    </cfRule>
  </conditionalFormatting>
  <conditionalFormatting sqref="AE97">
    <cfRule type="expression" dxfId="2715" priority="13307">
      <formula>IF(RIGHT(TEXT(AE97,"0.#"),1)=".",FALSE,TRUE)</formula>
    </cfRule>
    <cfRule type="expression" dxfId="2714" priority="13308">
      <formula>IF(RIGHT(TEXT(AE97,"0.#"),1)=".",TRUE,FALSE)</formula>
    </cfRule>
  </conditionalFormatting>
  <conditionalFormatting sqref="AE98">
    <cfRule type="expression" dxfId="2713" priority="13305">
      <formula>IF(RIGHT(TEXT(AE98,"0.#"),1)=".",FALSE,TRUE)</formula>
    </cfRule>
    <cfRule type="expression" dxfId="2712" priority="13306">
      <formula>IF(RIGHT(TEXT(AE98,"0.#"),1)=".",TRUE,FALSE)</formula>
    </cfRule>
  </conditionalFormatting>
  <conditionalFormatting sqref="AE99">
    <cfRule type="expression" dxfId="2711" priority="13303">
      <formula>IF(RIGHT(TEXT(AE99,"0.#"),1)=".",FALSE,TRUE)</formula>
    </cfRule>
    <cfRule type="expression" dxfId="2710" priority="13304">
      <formula>IF(RIGHT(TEXT(AE99,"0.#"),1)=".",TRUE,FALSE)</formula>
    </cfRule>
  </conditionalFormatting>
  <conditionalFormatting sqref="AI99">
    <cfRule type="expression" dxfId="2709" priority="13301">
      <formula>IF(RIGHT(TEXT(AI99,"0.#"),1)=".",FALSE,TRUE)</formula>
    </cfRule>
    <cfRule type="expression" dxfId="2708" priority="13302">
      <formula>IF(RIGHT(TEXT(AI99,"0.#"),1)=".",TRUE,FALSE)</formula>
    </cfRule>
  </conditionalFormatting>
  <conditionalFormatting sqref="AI98">
    <cfRule type="expression" dxfId="2707" priority="13299">
      <formula>IF(RIGHT(TEXT(AI98,"0.#"),1)=".",FALSE,TRUE)</formula>
    </cfRule>
    <cfRule type="expression" dxfId="2706" priority="13300">
      <formula>IF(RIGHT(TEXT(AI98,"0.#"),1)=".",TRUE,FALSE)</formula>
    </cfRule>
  </conditionalFormatting>
  <conditionalFormatting sqref="AI97">
    <cfRule type="expression" dxfId="2705" priority="13297">
      <formula>IF(RIGHT(TEXT(AI97,"0.#"),1)=".",FALSE,TRUE)</formula>
    </cfRule>
    <cfRule type="expression" dxfId="2704" priority="13298">
      <formula>IF(RIGHT(TEXT(AI97,"0.#"),1)=".",TRUE,FALSE)</formula>
    </cfRule>
  </conditionalFormatting>
  <conditionalFormatting sqref="AM97">
    <cfRule type="expression" dxfId="2703" priority="13295">
      <formula>IF(RIGHT(TEXT(AM97,"0.#"),1)=".",FALSE,TRUE)</formula>
    </cfRule>
    <cfRule type="expression" dxfId="2702" priority="13296">
      <formula>IF(RIGHT(TEXT(AM97,"0.#"),1)=".",TRUE,FALSE)</formula>
    </cfRule>
  </conditionalFormatting>
  <conditionalFormatting sqref="AM98">
    <cfRule type="expression" dxfId="2701" priority="13293">
      <formula>IF(RIGHT(TEXT(AM98,"0.#"),1)=".",FALSE,TRUE)</formula>
    </cfRule>
    <cfRule type="expression" dxfId="2700" priority="13294">
      <formula>IF(RIGHT(TEXT(AM98,"0.#"),1)=".",TRUE,FALSE)</formula>
    </cfRule>
  </conditionalFormatting>
  <conditionalFormatting sqref="AM99">
    <cfRule type="expression" dxfId="2699" priority="13291">
      <formula>IF(RIGHT(TEXT(AM99,"0.#"),1)=".",FALSE,TRUE)</formula>
    </cfRule>
    <cfRule type="expression" dxfId="2698" priority="13292">
      <formula>IF(RIGHT(TEXT(AM99,"0.#"),1)=".",TRUE,FALSE)</formula>
    </cfRule>
  </conditionalFormatting>
  <conditionalFormatting sqref="AI101">
    <cfRule type="expression" dxfId="2697" priority="13277">
      <formula>IF(RIGHT(TEXT(AI101,"0.#"),1)=".",FALSE,TRUE)</formula>
    </cfRule>
    <cfRule type="expression" dxfId="2696" priority="13278">
      <formula>IF(RIGHT(TEXT(AI101,"0.#"),1)=".",TRUE,FALSE)</formula>
    </cfRule>
  </conditionalFormatting>
  <conditionalFormatting sqref="AM101">
    <cfRule type="expression" dxfId="2695" priority="13275">
      <formula>IF(RIGHT(TEXT(AM101,"0.#"),1)=".",FALSE,TRUE)</formula>
    </cfRule>
    <cfRule type="expression" dxfId="2694" priority="13276">
      <formula>IF(RIGHT(TEXT(AM101,"0.#"),1)=".",TRUE,FALSE)</formula>
    </cfRule>
  </conditionalFormatting>
  <conditionalFormatting sqref="AE102">
    <cfRule type="expression" dxfId="2693" priority="13273">
      <formula>IF(RIGHT(TEXT(AE102,"0.#"),1)=".",FALSE,TRUE)</formula>
    </cfRule>
    <cfRule type="expression" dxfId="2692" priority="13274">
      <formula>IF(RIGHT(TEXT(AE102,"0.#"),1)=".",TRUE,FALSE)</formula>
    </cfRule>
  </conditionalFormatting>
  <conditionalFormatting sqref="AI102">
    <cfRule type="expression" dxfId="2691" priority="13271">
      <formula>IF(RIGHT(TEXT(AI102,"0.#"),1)=".",FALSE,TRUE)</formula>
    </cfRule>
    <cfRule type="expression" dxfId="2690" priority="13272">
      <formula>IF(RIGHT(TEXT(AI102,"0.#"),1)=".",TRUE,FALSE)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134:AE135 AI134:AI135 AM134:AM135 AQ134:AQ135 AU134:AU135">
    <cfRule type="expression" dxfId="2575" priority="13109">
      <formula>IF(RIGHT(TEXT(AE134,"0.#"),1)=".",FALSE,TRUE)</formula>
    </cfRule>
    <cfRule type="expression" dxfId="2574" priority="13110">
      <formula>IF(RIGHT(TEXT(AE134,"0.#"),1)=".",TRUE,FALSE)</formula>
    </cfRule>
  </conditionalFormatting>
  <conditionalFormatting sqref="AE433">
    <cfRule type="expression" dxfId="2573" priority="13079">
      <formula>IF(RIGHT(TEXT(AE433,"0.#"),1)=".",FALSE,TRUE)</formula>
    </cfRule>
    <cfRule type="expression" dxfId="2572" priority="13080">
      <formula>IF(RIGHT(TEXT(AE433,"0.#"),1)=".",TRUE,FALSE)</formula>
    </cfRule>
  </conditionalFormatting>
  <conditionalFormatting sqref="AM435">
    <cfRule type="expression" dxfId="2571" priority="13063">
      <formula>IF(RIGHT(TEXT(AM435,"0.#"),1)=".",FALSE,TRUE)</formula>
    </cfRule>
    <cfRule type="expression" dxfId="2570" priority="13064">
      <formula>IF(RIGHT(TEXT(AM435,"0.#"),1)=".",TRUE,FALSE)</formula>
    </cfRule>
  </conditionalFormatting>
  <conditionalFormatting sqref="AE434">
    <cfRule type="expression" dxfId="2569" priority="13077">
      <formula>IF(RIGHT(TEXT(AE434,"0.#"),1)=".",FALSE,TRUE)</formula>
    </cfRule>
    <cfRule type="expression" dxfId="2568" priority="13078">
      <formula>IF(RIGHT(TEXT(AE434,"0.#"),1)=".",TRUE,FALSE)</formula>
    </cfRule>
  </conditionalFormatting>
  <conditionalFormatting sqref="AE435">
    <cfRule type="expression" dxfId="2567" priority="13075">
      <formula>IF(RIGHT(TEXT(AE435,"0.#"),1)=".",FALSE,TRUE)</formula>
    </cfRule>
    <cfRule type="expression" dxfId="2566" priority="13076">
      <formula>IF(RIGHT(TEXT(AE435,"0.#"),1)=".",TRUE,FALSE)</formula>
    </cfRule>
  </conditionalFormatting>
  <conditionalFormatting sqref="AM433">
    <cfRule type="expression" dxfId="2565" priority="13067">
      <formula>IF(RIGHT(TEXT(AM433,"0.#"),1)=".",FALSE,TRUE)</formula>
    </cfRule>
    <cfRule type="expression" dxfId="2564" priority="13068">
      <formula>IF(RIGHT(TEXT(AM433,"0.#"),1)=".",TRUE,FALSE)</formula>
    </cfRule>
  </conditionalFormatting>
  <conditionalFormatting sqref="AM434">
    <cfRule type="expression" dxfId="2563" priority="13065">
      <formula>IF(RIGHT(TEXT(AM434,"0.#"),1)=".",FALSE,TRUE)</formula>
    </cfRule>
    <cfRule type="expression" dxfId="2562" priority="13066">
      <formula>IF(RIGHT(TEXT(AM434,"0.#"),1)=".",TRUE,FALSE)</formula>
    </cfRule>
  </conditionalFormatting>
  <conditionalFormatting sqref="AU433">
    <cfRule type="expression" dxfId="2561" priority="13055">
      <formula>IF(RIGHT(TEXT(AU433,"0.#"),1)=".",FALSE,TRUE)</formula>
    </cfRule>
    <cfRule type="expression" dxfId="2560" priority="13056">
      <formula>IF(RIGHT(TEXT(AU433,"0.#"),1)=".",TRUE,FALSE)</formula>
    </cfRule>
  </conditionalFormatting>
  <conditionalFormatting sqref="AU434">
    <cfRule type="expression" dxfId="2559" priority="13053">
      <formula>IF(RIGHT(TEXT(AU434,"0.#"),1)=".",FALSE,TRUE)</formula>
    </cfRule>
    <cfRule type="expression" dxfId="2558" priority="13054">
      <formula>IF(RIGHT(TEXT(AU434,"0.#"),1)=".",TRUE,FALSE)</formula>
    </cfRule>
  </conditionalFormatting>
  <conditionalFormatting sqref="AU435">
    <cfRule type="expression" dxfId="2557" priority="13051">
      <formula>IF(RIGHT(TEXT(AU435,"0.#"),1)=".",FALSE,TRUE)</formula>
    </cfRule>
    <cfRule type="expression" dxfId="2556" priority="13052">
      <formula>IF(RIGHT(TEXT(AU435,"0.#"),1)=".",TRUE,FALSE)</formula>
    </cfRule>
  </conditionalFormatting>
  <conditionalFormatting sqref="AI435">
    <cfRule type="expression" dxfId="2555" priority="12985">
      <formula>IF(RIGHT(TEXT(AI435,"0.#"),1)=".",FALSE,TRUE)</formula>
    </cfRule>
    <cfRule type="expression" dxfId="2554" priority="12986">
      <formula>IF(RIGHT(TEXT(AI435,"0.#"),1)=".",TRUE,FALSE)</formula>
    </cfRule>
  </conditionalFormatting>
  <conditionalFormatting sqref="AI433">
    <cfRule type="expression" dxfId="2553" priority="12989">
      <formula>IF(RIGHT(TEXT(AI433,"0.#"),1)=".",FALSE,TRUE)</formula>
    </cfRule>
    <cfRule type="expression" dxfId="2552" priority="12990">
      <formula>IF(RIGHT(TEXT(AI433,"0.#"),1)=".",TRUE,FALSE)</formula>
    </cfRule>
  </conditionalFormatting>
  <conditionalFormatting sqref="AI434">
    <cfRule type="expression" dxfId="2551" priority="12987">
      <formula>IF(RIGHT(TEXT(AI434,"0.#"),1)=".",FALSE,TRUE)</formula>
    </cfRule>
    <cfRule type="expression" dxfId="2550" priority="12988">
      <formula>IF(RIGHT(TEXT(AI434,"0.#"),1)=".",TRUE,FALSE)</formula>
    </cfRule>
  </conditionalFormatting>
  <conditionalFormatting sqref="AQ434">
    <cfRule type="expression" dxfId="2549" priority="12971">
      <formula>IF(RIGHT(TEXT(AQ434,"0.#"),1)=".",FALSE,TRUE)</formula>
    </cfRule>
    <cfRule type="expression" dxfId="2548" priority="12972">
      <formula>IF(RIGHT(TEXT(AQ434,"0.#"),1)=".",TRUE,FALSE)</formula>
    </cfRule>
  </conditionalFormatting>
  <conditionalFormatting sqref="AQ435">
    <cfRule type="expression" dxfId="2547" priority="12957">
      <formula>IF(RIGHT(TEXT(AQ435,"0.#"),1)=".",FALSE,TRUE)</formula>
    </cfRule>
    <cfRule type="expression" dxfId="2546" priority="12958">
      <formula>IF(RIGHT(TEXT(AQ435,"0.#"),1)=".",TRUE,FALSE)</formula>
    </cfRule>
  </conditionalFormatting>
  <conditionalFormatting sqref="AQ433">
    <cfRule type="expression" dxfId="2545" priority="12955">
      <formula>IF(RIGHT(TEXT(AQ433,"0.#"),1)=".",FALSE,TRUE)</formula>
    </cfRule>
    <cfRule type="expression" dxfId="2544" priority="12956">
      <formula>IF(RIGHT(TEXT(AQ433,"0.#"),1)=".",TRUE,FALSE)</formula>
    </cfRule>
  </conditionalFormatting>
  <conditionalFormatting sqref="AL839:AO866">
    <cfRule type="expression" dxfId="2543" priority="6679">
      <formula>IF(AND(AL839&gt;=0, RIGHT(TEXT(AL839,"0.#"),1)&lt;&gt;"."),TRUE,FALSE)</formula>
    </cfRule>
    <cfRule type="expression" dxfId="2542" priority="6680">
      <formula>IF(AND(AL839&gt;=0, RIGHT(TEXT(AL839,"0.#"),1)="."),TRUE,FALSE)</formula>
    </cfRule>
    <cfRule type="expression" dxfId="2541" priority="6681">
      <formula>IF(AND(AL839&lt;0, RIGHT(TEXT(AL839,"0.#"),1)&lt;&gt;"."),TRUE,FALSE)</formula>
    </cfRule>
    <cfRule type="expression" dxfId="2540" priority="6682">
      <formula>IF(AND(AL839&lt;0, RIGHT(TEXT(AL839,"0.#"),1)="."),TRUE,FALSE)</formula>
    </cfRule>
  </conditionalFormatting>
  <conditionalFormatting sqref="AQ53:AQ55">
    <cfRule type="expression" dxfId="2539" priority="4701">
      <formula>IF(RIGHT(TEXT(AQ53,"0.#"),1)=".",FALSE,TRUE)</formula>
    </cfRule>
    <cfRule type="expression" dxfId="2538" priority="4702">
      <formula>IF(RIGHT(TEXT(AQ53,"0.#"),1)=".",TRUE,FALSE)</formula>
    </cfRule>
  </conditionalFormatting>
  <conditionalFormatting sqref="AU53:AU55">
    <cfRule type="expression" dxfId="2537" priority="4699">
      <formula>IF(RIGHT(TEXT(AU53,"0.#"),1)=".",FALSE,TRUE)</formula>
    </cfRule>
    <cfRule type="expression" dxfId="2536" priority="4700">
      <formula>IF(RIGHT(TEXT(AU53,"0.#"),1)=".",TRUE,FALSE)</formula>
    </cfRule>
  </conditionalFormatting>
  <conditionalFormatting sqref="AQ60:AQ62">
    <cfRule type="expression" dxfId="2535" priority="4697">
      <formula>IF(RIGHT(TEXT(AQ60,"0.#"),1)=".",FALSE,TRUE)</formula>
    </cfRule>
    <cfRule type="expression" dxfId="2534" priority="4698">
      <formula>IF(RIGHT(TEXT(AQ60,"0.#"),1)=".",TRUE,FALSE)</formula>
    </cfRule>
  </conditionalFormatting>
  <conditionalFormatting sqref="AU60:AU62">
    <cfRule type="expression" dxfId="2533" priority="4695">
      <formula>IF(RIGHT(TEXT(AU60,"0.#"),1)=".",FALSE,TRUE)</formula>
    </cfRule>
    <cfRule type="expression" dxfId="2532" priority="4696">
      <formula>IF(RIGHT(TEXT(AU60,"0.#"),1)=".",TRUE,FALSE)</formula>
    </cfRule>
  </conditionalFormatting>
  <conditionalFormatting sqref="AQ75:AQ77">
    <cfRule type="expression" dxfId="2531" priority="4693">
      <formula>IF(RIGHT(TEXT(AQ75,"0.#"),1)=".",FALSE,TRUE)</formula>
    </cfRule>
    <cfRule type="expression" dxfId="2530" priority="4694">
      <formula>IF(RIGHT(TEXT(AQ75,"0.#"),1)=".",TRUE,FALSE)</formula>
    </cfRule>
  </conditionalFormatting>
  <conditionalFormatting sqref="AU75:AU77">
    <cfRule type="expression" dxfId="2529" priority="4691">
      <formula>IF(RIGHT(TEXT(AU75,"0.#"),1)=".",FALSE,TRUE)</formula>
    </cfRule>
    <cfRule type="expression" dxfId="2528" priority="4692">
      <formula>IF(RIGHT(TEXT(AU75,"0.#"),1)=".",TRUE,FALSE)</formula>
    </cfRule>
  </conditionalFormatting>
  <conditionalFormatting sqref="AQ87:AQ89">
    <cfRule type="expression" dxfId="2527" priority="4689">
      <formula>IF(RIGHT(TEXT(AQ87,"0.#"),1)=".",FALSE,TRUE)</formula>
    </cfRule>
    <cfRule type="expression" dxfId="2526" priority="4690">
      <formula>IF(RIGHT(TEXT(AQ87,"0.#"),1)=".",TRUE,FALSE)</formula>
    </cfRule>
  </conditionalFormatting>
  <conditionalFormatting sqref="AU87:AU89">
    <cfRule type="expression" dxfId="2525" priority="4687">
      <formula>IF(RIGHT(TEXT(AU87,"0.#"),1)=".",FALSE,TRUE)</formula>
    </cfRule>
    <cfRule type="expression" dxfId="2524" priority="4688">
      <formula>IF(RIGHT(TEXT(AU87,"0.#"),1)=".",TRUE,FALSE)</formula>
    </cfRule>
  </conditionalFormatting>
  <conditionalFormatting sqref="AQ92:AQ94">
    <cfRule type="expression" dxfId="2523" priority="4685">
      <formula>IF(RIGHT(TEXT(AQ92,"0.#"),1)=".",FALSE,TRUE)</formula>
    </cfRule>
    <cfRule type="expression" dxfId="2522" priority="4686">
      <formula>IF(RIGHT(TEXT(AQ92,"0.#"),1)=".",TRUE,FALSE)</formula>
    </cfRule>
  </conditionalFormatting>
  <conditionalFormatting sqref="AU92:AU94">
    <cfRule type="expression" dxfId="2521" priority="4683">
      <formula>IF(RIGHT(TEXT(AU92,"0.#"),1)=".",FALSE,TRUE)</formula>
    </cfRule>
    <cfRule type="expression" dxfId="2520" priority="4684">
      <formula>IF(RIGHT(TEXT(AU92,"0.#"),1)=".",TRUE,FALSE)</formula>
    </cfRule>
  </conditionalFormatting>
  <conditionalFormatting sqref="AQ97:AQ99">
    <cfRule type="expression" dxfId="2519" priority="4681">
      <formula>IF(RIGHT(TEXT(AQ97,"0.#"),1)=".",FALSE,TRUE)</formula>
    </cfRule>
    <cfRule type="expression" dxfId="2518" priority="4682">
      <formula>IF(RIGHT(TEXT(AQ97,"0.#"),1)=".",TRUE,FALSE)</formula>
    </cfRule>
  </conditionalFormatting>
  <conditionalFormatting sqref="AU97:AU99">
    <cfRule type="expression" dxfId="2517" priority="4679">
      <formula>IF(RIGHT(TEXT(AU97,"0.#"),1)=".",FALSE,TRUE)</formula>
    </cfRule>
    <cfRule type="expression" dxfId="2516" priority="4680">
      <formula>IF(RIGHT(TEXT(AU97,"0.#"),1)=".",TRUE,FALSE)</formula>
    </cfRule>
  </conditionalFormatting>
  <conditionalFormatting sqref="AE458">
    <cfRule type="expression" dxfId="2515" priority="4373">
      <formula>IF(RIGHT(TEXT(AE458,"0.#"),1)=".",FALSE,TRUE)</formula>
    </cfRule>
    <cfRule type="expression" dxfId="2514" priority="4374">
      <formula>IF(RIGHT(TEXT(AE458,"0.#"),1)=".",TRUE,FALSE)</formula>
    </cfRule>
  </conditionalFormatting>
  <conditionalFormatting sqref="AM460">
    <cfRule type="expression" dxfId="2513" priority="4363">
      <formula>IF(RIGHT(TEXT(AM460,"0.#"),1)=".",FALSE,TRUE)</formula>
    </cfRule>
    <cfRule type="expression" dxfId="2512" priority="4364">
      <formula>IF(RIGHT(TEXT(AM460,"0.#"),1)=".",TRUE,FALSE)</formula>
    </cfRule>
  </conditionalFormatting>
  <conditionalFormatting sqref="AE459">
    <cfRule type="expression" dxfId="2511" priority="4371">
      <formula>IF(RIGHT(TEXT(AE459,"0.#"),1)=".",FALSE,TRUE)</formula>
    </cfRule>
    <cfRule type="expression" dxfId="2510" priority="4372">
      <formula>IF(RIGHT(TEXT(AE459,"0.#"),1)=".",TRUE,FALSE)</formula>
    </cfRule>
  </conditionalFormatting>
  <conditionalFormatting sqref="AE460">
    <cfRule type="expression" dxfId="2509" priority="4369">
      <formula>IF(RIGHT(TEXT(AE460,"0.#"),1)=".",FALSE,TRUE)</formula>
    </cfRule>
    <cfRule type="expression" dxfId="2508" priority="4370">
      <formula>IF(RIGHT(TEXT(AE460,"0.#"),1)=".",TRUE,FALSE)</formula>
    </cfRule>
  </conditionalFormatting>
  <conditionalFormatting sqref="AM458">
    <cfRule type="expression" dxfId="2507" priority="4367">
      <formula>IF(RIGHT(TEXT(AM458,"0.#"),1)=".",FALSE,TRUE)</formula>
    </cfRule>
    <cfRule type="expression" dxfId="2506" priority="4368">
      <formula>IF(RIGHT(TEXT(AM458,"0.#"),1)=".",TRUE,FALSE)</formula>
    </cfRule>
  </conditionalFormatting>
  <conditionalFormatting sqref="AM459">
    <cfRule type="expression" dxfId="2505" priority="4365">
      <formula>IF(RIGHT(TEXT(AM459,"0.#"),1)=".",FALSE,TRUE)</formula>
    </cfRule>
    <cfRule type="expression" dxfId="2504" priority="4366">
      <formula>IF(RIGHT(TEXT(AM459,"0.#"),1)=".",TRUE,FALSE)</formula>
    </cfRule>
  </conditionalFormatting>
  <conditionalFormatting sqref="AU458">
    <cfRule type="expression" dxfId="2503" priority="4361">
      <formula>IF(RIGHT(TEXT(AU458,"0.#"),1)=".",FALSE,TRUE)</formula>
    </cfRule>
    <cfRule type="expression" dxfId="2502" priority="4362">
      <formula>IF(RIGHT(TEXT(AU458,"0.#"),1)=".",TRUE,FALSE)</formula>
    </cfRule>
  </conditionalFormatting>
  <conditionalFormatting sqref="AU459">
    <cfRule type="expression" dxfId="2501" priority="4359">
      <formula>IF(RIGHT(TEXT(AU459,"0.#"),1)=".",FALSE,TRUE)</formula>
    </cfRule>
    <cfRule type="expression" dxfId="2500" priority="4360">
      <formula>IF(RIGHT(TEXT(AU459,"0.#"),1)=".",TRUE,FALSE)</formula>
    </cfRule>
  </conditionalFormatting>
  <conditionalFormatting sqref="AU460">
    <cfRule type="expression" dxfId="2499" priority="4357">
      <formula>IF(RIGHT(TEXT(AU460,"0.#"),1)=".",FALSE,TRUE)</formula>
    </cfRule>
    <cfRule type="expression" dxfId="2498" priority="4358">
      <formula>IF(RIGHT(TEXT(AU460,"0.#"),1)=".",TRUE,FALSE)</formula>
    </cfRule>
  </conditionalFormatting>
  <conditionalFormatting sqref="AI460">
    <cfRule type="expression" dxfId="2497" priority="4351">
      <formula>IF(RIGHT(TEXT(AI460,"0.#"),1)=".",FALSE,TRUE)</formula>
    </cfRule>
    <cfRule type="expression" dxfId="2496" priority="4352">
      <formula>IF(RIGHT(TEXT(AI460,"0.#"),1)=".",TRUE,FALSE)</formula>
    </cfRule>
  </conditionalFormatting>
  <conditionalFormatting sqref="AI458">
    <cfRule type="expression" dxfId="2495" priority="4355">
      <formula>IF(RIGHT(TEXT(AI458,"0.#"),1)=".",FALSE,TRUE)</formula>
    </cfRule>
    <cfRule type="expression" dxfId="2494" priority="4356">
      <formula>IF(RIGHT(TEXT(AI458,"0.#"),1)=".",TRUE,FALSE)</formula>
    </cfRule>
  </conditionalFormatting>
  <conditionalFormatting sqref="AI459">
    <cfRule type="expression" dxfId="2493" priority="4353">
      <formula>IF(RIGHT(TEXT(AI459,"0.#"),1)=".",FALSE,TRUE)</formula>
    </cfRule>
    <cfRule type="expression" dxfId="2492" priority="4354">
      <formula>IF(RIGHT(TEXT(AI459,"0.#"),1)=".",TRUE,FALSE)</formula>
    </cfRule>
  </conditionalFormatting>
  <conditionalFormatting sqref="AQ459">
    <cfRule type="expression" dxfId="2491" priority="4349">
      <formula>IF(RIGHT(TEXT(AQ459,"0.#"),1)=".",FALSE,TRUE)</formula>
    </cfRule>
    <cfRule type="expression" dxfId="2490" priority="4350">
      <formula>IF(RIGHT(TEXT(AQ459,"0.#"),1)=".",TRUE,FALSE)</formula>
    </cfRule>
  </conditionalFormatting>
  <conditionalFormatting sqref="AQ460">
    <cfRule type="expression" dxfId="2489" priority="4347">
      <formula>IF(RIGHT(TEXT(AQ460,"0.#"),1)=".",FALSE,TRUE)</formula>
    </cfRule>
    <cfRule type="expression" dxfId="2488" priority="4348">
      <formula>IF(RIGHT(TEXT(AQ460,"0.#"),1)=".",TRUE,FALSE)</formula>
    </cfRule>
  </conditionalFormatting>
  <conditionalFormatting sqref="AQ458">
    <cfRule type="expression" dxfId="2487" priority="4345">
      <formula>IF(RIGHT(TEXT(AQ458,"0.#"),1)=".",FALSE,TRUE)</formula>
    </cfRule>
    <cfRule type="expression" dxfId="2486" priority="4346">
      <formula>IF(RIGHT(TEXT(AQ458,"0.#"),1)=".",TRUE,FALSE)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39:Y866">
    <cfRule type="expression" dxfId="2469" priority="3007">
      <formula>IF(RIGHT(TEXT(Y839,"0.#"),1)=".",FALSE,TRUE)</formula>
    </cfRule>
    <cfRule type="expression" dxfId="2468" priority="3008">
      <formula>IF(RIGHT(TEXT(Y839,"0.#"),1)=".",TRUE,FALSE)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02:AO1131">
    <cfRule type="expression" dxfId="2439" priority="2913">
      <formula>IF(AND(AL1102&gt;=0, RIGHT(TEXT(AL1102,"0.#"),1)&lt;&gt;"."),TRUE,FALSE)</formula>
    </cfRule>
    <cfRule type="expression" dxfId="2438" priority="2914">
      <formula>IF(AND(AL1102&gt;=0, RIGHT(TEXT(AL1102,"0.#"),1)="."),TRUE,FALSE)</formula>
    </cfRule>
    <cfRule type="expression" dxfId="2437" priority="2915">
      <formula>IF(AND(AL1102&lt;0, RIGHT(TEXT(AL1102,"0.#"),1)&lt;&gt;"."),TRUE,FALSE)</formula>
    </cfRule>
    <cfRule type="expression" dxfId="2436" priority="2916">
      <formula>IF(AND(AL1102&lt;0, RIGHT(TEXT(AL1102,"0.#"),1)="."),TRUE,FALSE)</formula>
    </cfRule>
  </conditionalFormatting>
  <conditionalFormatting sqref="Y1102:Y1131">
    <cfRule type="expression" dxfId="2435" priority="2911">
      <formula>IF(RIGHT(TEXT(Y1102,"0.#"),1)=".",FALSE,TRUE)</formula>
    </cfRule>
    <cfRule type="expression" dxfId="2434" priority="2912">
      <formula>IF(RIGHT(TEXT(Y1102,"0.#"),1)=".",TRUE,FALSE)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37:AO838">
    <cfRule type="expression" dxfId="2425" priority="2865">
      <formula>IF(AND(AL837&gt;=0, RIGHT(TEXT(AL837,"0.#"),1)&lt;&gt;"."),TRUE,FALSE)</formula>
    </cfRule>
    <cfRule type="expression" dxfId="2424" priority="2866">
      <formula>IF(AND(AL837&gt;=0, RIGHT(TEXT(AL837,"0.#"),1)="."),TRUE,FALSE)</formula>
    </cfRule>
    <cfRule type="expression" dxfId="2423" priority="2867">
      <formula>IF(AND(AL837&lt;0, RIGHT(TEXT(AL837,"0.#"),1)&lt;&gt;"."),TRUE,FALSE)</formula>
    </cfRule>
    <cfRule type="expression" dxfId="2422" priority="2868">
      <formula>IF(AND(AL837&lt;0, RIGHT(TEXT(AL837,"0.#"),1)="."),TRUE,FALSE)</formula>
    </cfRule>
  </conditionalFormatting>
  <conditionalFormatting sqref="Y837:Y838">
    <cfRule type="expression" dxfId="2421" priority="2863">
      <formula>IF(RIGHT(TEXT(Y837,"0.#"),1)=".",FALSE,TRUE)</formula>
    </cfRule>
    <cfRule type="expression" dxfId="2420" priority="2864">
      <formula>IF(RIGHT(TEXT(Y837,"0.#"),1)=".",TRUE,FALSE)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4">
    <cfRule type="expression" dxfId="2097" priority="2105">
      <formula>IF(RIGHT(TEXT(Y904,"0.#"),1)=".",FALSE,TRUE)</formula>
    </cfRule>
    <cfRule type="expression" dxfId="2096" priority="2106">
      <formula>IF(RIGHT(TEXT(Y904,"0.#"),1)=".",TRUE,FALSE)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7">
    <cfRule type="expression" dxfId="2093" priority="2093">
      <formula>IF(RIGHT(TEXT(Y937,"0.#"),1)=".",FALSE,TRUE)</formula>
    </cfRule>
    <cfRule type="expression" dxfId="2092" priority="2094">
      <formula>IF(RIGHT(TEXT(Y937,"0.#"),1)=".",TRUE,FALSE)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70">
    <cfRule type="expression" dxfId="2089" priority="2081">
      <formula>IF(RIGHT(TEXT(Y970,"0.#"),1)=".",FALSE,TRUE)</formula>
    </cfRule>
    <cfRule type="expression" dxfId="2088" priority="2082">
      <formula>IF(RIGHT(TEXT(Y970,"0.#"),1)=".",TRUE,FALSE)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7">
    <cfRule type="expression" dxfId="2085" priority="2357">
      <formula>IF(RIGHT(TEXT(W27,"0.#"),1)=".",FALSE,TRUE)</formula>
    </cfRule>
    <cfRule type="expression" dxfId="2084" priority="2358">
      <formula>IF(RIGHT(TEXT(W27,"0.#"),1)=".",TRUE,FALSE)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1">
      <formula>IF(RIGHT(TEXT(AI68,"0.#"),1)=".",FALSE,TRUE)</formula>
    </cfRule>
    <cfRule type="expression" dxfId="2050" priority="2252">
      <formula>IF(RIGHT(TEXT(AI68,"0.#"),1)=".",TRUE,FALSE)</formula>
    </cfRule>
  </conditionalFormatting>
  <conditionalFormatting sqref="AI67">
    <cfRule type="expression" dxfId="2049" priority="2249">
      <formula>IF(RIGHT(TEXT(AI67,"0.#"),1)=".",FALSE,TRUE)</formula>
    </cfRule>
    <cfRule type="expression" dxfId="2048" priority="2250">
      <formula>IF(RIGHT(TEXT(AI67,"0.#"),1)=".",TRUE,FALSE)</formula>
    </cfRule>
  </conditionalFormatting>
  <conditionalFormatting sqref="AM67">
    <cfRule type="expression" dxfId="2047" priority="2247">
      <formula>IF(RIGHT(TEXT(AM67,"0.#"),1)=".",FALSE,TRUE)</formula>
    </cfRule>
    <cfRule type="expression" dxfId="2046" priority="2248">
      <formula>IF(RIGHT(TEXT(AM67,"0.#"),1)=".",TRUE,FALSE)</formula>
    </cfRule>
  </conditionalFormatting>
  <conditionalFormatting sqref="AM68">
    <cfRule type="expression" dxfId="2045" priority="2245">
      <formula>IF(RIGHT(TEXT(AM68,"0.#"),1)=".",FALSE,TRUE)</formula>
    </cfRule>
    <cfRule type="expression" dxfId="2044" priority="2246">
      <formula>IF(RIGHT(TEXT(AM68,"0.#"),1)=".",TRUE,FALSE)</formula>
    </cfRule>
  </conditionalFormatting>
  <conditionalFormatting sqref="AM69">
    <cfRule type="expression" dxfId="2043" priority="2243">
      <formula>IF(RIGHT(TEXT(AM69,"0.#"),1)=".",FALSE,TRUE)</formula>
    </cfRule>
    <cfRule type="expression" dxfId="2042" priority="2244">
      <formula>IF(RIGHT(TEXT(AM69,"0.#"),1)=".",TRUE,FALSE)</formula>
    </cfRule>
  </conditionalFormatting>
  <conditionalFormatting sqref="AQ67:AQ69">
    <cfRule type="expression" dxfId="2041" priority="2241">
      <formula>IF(RIGHT(TEXT(AQ67,"0.#"),1)=".",FALSE,TRUE)</formula>
    </cfRule>
    <cfRule type="expression" dxfId="2040" priority="2242">
      <formula>IF(RIGHT(TEXT(AQ67,"0.#"),1)=".",TRUE,FALSE)</formula>
    </cfRule>
  </conditionalFormatting>
  <conditionalFormatting sqref="AU67:AU69">
    <cfRule type="expression" dxfId="2039" priority="2239">
      <formula>IF(RIGHT(TEXT(AU67,"0.#"),1)=".",FALSE,TRUE)</formula>
    </cfRule>
    <cfRule type="expression" dxfId="2038" priority="2240">
      <formula>IF(RIGHT(TEXT(AU67,"0.#"),1)=".",TRUE,FALSE)</formula>
    </cfRule>
  </conditionalFormatting>
  <conditionalFormatting sqref="AE70">
    <cfRule type="expression" dxfId="2037" priority="2237">
      <formula>IF(RIGHT(TEXT(AE70,"0.#"),1)=".",FALSE,TRUE)</formula>
    </cfRule>
    <cfRule type="expression" dxfId="2036" priority="2238">
      <formula>IF(RIGHT(TEXT(AE70,"0.#"),1)=".",TRUE,FALSE)</formula>
    </cfRule>
  </conditionalFormatting>
  <conditionalFormatting sqref="AE71">
    <cfRule type="expression" dxfId="2035" priority="2235">
      <formula>IF(RIGHT(TEXT(AE71,"0.#"),1)=".",FALSE,TRUE)</formula>
    </cfRule>
    <cfRule type="expression" dxfId="2034" priority="2236">
      <formula>IF(RIGHT(TEXT(AE71,"0.#"),1)=".",TRUE,FALSE)</formula>
    </cfRule>
  </conditionalFormatting>
  <conditionalFormatting sqref="AE72">
    <cfRule type="expression" dxfId="2033" priority="2233">
      <formula>IF(RIGHT(TEXT(AE72,"0.#"),1)=".",FALSE,TRUE)</formula>
    </cfRule>
    <cfRule type="expression" dxfId="2032" priority="2234">
      <formula>IF(RIGHT(TEXT(AE72,"0.#"),1)=".",TRUE,FALSE)</formula>
    </cfRule>
  </conditionalFormatting>
  <conditionalFormatting sqref="AI72">
    <cfRule type="expression" dxfId="2031" priority="2231">
      <formula>IF(RIGHT(TEXT(AI72,"0.#"),1)=".",FALSE,TRUE)</formula>
    </cfRule>
    <cfRule type="expression" dxfId="2030" priority="2232">
      <formula>IF(RIGHT(TEXT(AI72,"0.#"),1)=".",TRUE,FALSE)</formula>
    </cfRule>
  </conditionalFormatting>
  <conditionalFormatting sqref="AI71">
    <cfRule type="expression" dxfId="2029" priority="2229">
      <formula>IF(RIGHT(TEXT(AI71,"0.#"),1)=".",FALSE,TRUE)</formula>
    </cfRule>
    <cfRule type="expression" dxfId="2028" priority="2230">
      <formula>IF(RIGHT(TEXT(AI71,"0.#"),1)=".",TRUE,FALSE)</formula>
    </cfRule>
  </conditionalFormatting>
  <conditionalFormatting sqref="AI70">
    <cfRule type="expression" dxfId="2027" priority="2227">
      <formula>IF(RIGHT(TEXT(AI70,"0.#"),1)=".",FALSE,TRUE)</formula>
    </cfRule>
    <cfRule type="expression" dxfId="2026" priority="2228">
      <formula>IF(RIGHT(TEXT(AI70,"0.#"),1)=".",TRUE,FALSE)</formula>
    </cfRule>
  </conditionalFormatting>
  <conditionalFormatting sqref="AM70">
    <cfRule type="expression" dxfId="2025" priority="2225">
      <formula>IF(RIGHT(TEXT(AM70,"0.#"),1)=".",FALSE,TRUE)</formula>
    </cfRule>
    <cfRule type="expression" dxfId="2024" priority="2226">
      <formula>IF(RIGHT(TEXT(AM70,"0.#"),1)=".",TRUE,FALSE)</formula>
    </cfRule>
  </conditionalFormatting>
  <conditionalFormatting sqref="AM71">
    <cfRule type="expression" dxfId="2023" priority="2223">
      <formula>IF(RIGHT(TEXT(AM71,"0.#"),1)=".",FALSE,TRUE)</formula>
    </cfRule>
    <cfRule type="expression" dxfId="2022" priority="2224">
      <formula>IF(RIGHT(TEXT(AM71,"0.#"),1)=".",TRUE,FALSE)</formula>
    </cfRule>
  </conditionalFormatting>
  <conditionalFormatting sqref="AM72">
    <cfRule type="expression" dxfId="2021" priority="2221">
      <formula>IF(RIGHT(TEXT(AM72,"0.#"),1)=".",FALSE,TRUE)</formula>
    </cfRule>
    <cfRule type="expression" dxfId="2020" priority="2222">
      <formula>IF(RIGHT(TEXT(AM72,"0.#"),1)=".",TRUE,FALSE)</formula>
    </cfRule>
  </conditionalFormatting>
  <conditionalFormatting sqref="AQ70:AQ72">
    <cfRule type="expression" dxfId="2019" priority="2219">
      <formula>IF(RIGHT(TEXT(AQ70,"0.#"),1)=".",FALSE,TRUE)</formula>
    </cfRule>
    <cfRule type="expression" dxfId="2018" priority="2220">
      <formula>IF(RIGHT(TEXT(AQ70,"0.#"),1)=".",TRUE,FALSE)</formula>
    </cfRule>
  </conditionalFormatting>
  <conditionalFormatting sqref="AU70:AU72">
    <cfRule type="expression" dxfId="2017" priority="2217">
      <formula>IF(RIGHT(TEXT(AU70,"0.#"),1)=".",FALSE,TRUE)</formula>
    </cfRule>
    <cfRule type="expression" dxfId="2016" priority="2218">
      <formula>IF(RIGHT(TEXT(AU70,"0.#"),1)=".",TRUE,FALSE)</formula>
    </cfRule>
  </conditionalFormatting>
  <conditionalFormatting sqref="AU656">
    <cfRule type="expression" dxfId="2015" priority="735">
      <formula>IF(RIGHT(TEXT(AU656,"0.#"),1)=".",FALSE,TRUE)</formula>
    </cfRule>
    <cfRule type="expression" dxfId="2014" priority="736">
      <formula>IF(RIGHT(TEXT(AU656,"0.#"),1)=".",TRUE,FALSE)</formula>
    </cfRule>
  </conditionalFormatting>
  <conditionalFormatting sqref="AQ655">
    <cfRule type="expression" dxfId="2013" priority="727">
      <formula>IF(RIGHT(TEXT(AQ655,"0.#"),1)=".",FALSE,TRUE)</formula>
    </cfRule>
    <cfRule type="expression" dxfId="2012" priority="728">
      <formula>IF(RIGHT(TEXT(AQ655,"0.#"),1)=".",TRUE,FALSE)</formula>
    </cfRule>
  </conditionalFormatting>
  <conditionalFormatting sqref="AI696">
    <cfRule type="expression" dxfId="2011" priority="519">
      <formula>IF(RIGHT(TEXT(AI696,"0.#"),1)=".",FALSE,TRUE)</formula>
    </cfRule>
    <cfRule type="expression" dxfId="2010" priority="520">
      <formula>IF(RIGHT(TEXT(AI696,"0.#"),1)=".",TRUE,FALSE)</formula>
    </cfRule>
  </conditionalFormatting>
  <conditionalFormatting sqref="AQ694">
    <cfRule type="expression" dxfId="2009" priority="513">
      <formula>IF(RIGHT(TEXT(AQ694,"0.#"),1)=".",FALSE,TRUE)</formula>
    </cfRule>
    <cfRule type="expression" dxfId="2008" priority="514">
      <formula>IF(RIGHT(TEXT(AQ694,"0.#"),1)=".",TRUE,FALSE)</formula>
    </cfRule>
  </conditionalFormatting>
  <conditionalFormatting sqref="AL872:AO899">
    <cfRule type="expression" dxfId="2007" priority="2125">
      <formula>IF(AND(AL872&gt;=0, RIGHT(TEXT(AL872,"0.#"),1)&lt;&gt;"."),TRUE,FALSE)</formula>
    </cfRule>
    <cfRule type="expression" dxfId="2006" priority="2126">
      <formula>IF(AND(AL872&gt;=0, RIGHT(TEXT(AL872,"0.#"),1)="."),TRUE,FALSE)</formula>
    </cfRule>
    <cfRule type="expression" dxfId="2005" priority="2127">
      <formula>IF(AND(AL872&lt;0, RIGHT(TEXT(AL872,"0.#"),1)&lt;&gt;"."),TRUE,FALSE)</formula>
    </cfRule>
    <cfRule type="expression" dxfId="2004" priority="2128">
      <formula>IF(AND(AL872&lt;0, RIGHT(TEXT(AL872,"0.#"),1)="."),TRUE,FALSE)</formula>
    </cfRule>
  </conditionalFormatting>
  <conditionalFormatting sqref="AL870:AO871">
    <cfRule type="expression" dxfId="2003" priority="2119">
      <formula>IF(AND(AL870&gt;=0, RIGHT(TEXT(AL870,"0.#"),1)&lt;&gt;"."),TRUE,FALSE)</formula>
    </cfRule>
    <cfRule type="expression" dxfId="2002" priority="2120">
      <formula>IF(AND(AL870&gt;=0, RIGHT(TEXT(AL870,"0.#"),1)="."),TRUE,FALSE)</formula>
    </cfRule>
    <cfRule type="expression" dxfId="2001" priority="2121">
      <formula>IF(AND(AL870&lt;0, RIGHT(TEXT(AL870,"0.#"),1)&lt;&gt;"."),TRUE,FALSE)</formula>
    </cfRule>
    <cfRule type="expression" dxfId="2000" priority="2122">
      <formula>IF(AND(AL870&lt;0, RIGHT(TEXT(AL870,"0.#"),1)="."),TRUE,FALSE)</formula>
    </cfRule>
  </conditionalFormatting>
  <conditionalFormatting sqref="AL905:AO932">
    <cfRule type="expression" dxfId="1999" priority="2113">
      <formula>IF(AND(AL905&gt;=0, RIGHT(TEXT(AL905,"0.#"),1)&lt;&gt;"."),TRUE,FALSE)</formula>
    </cfRule>
    <cfRule type="expression" dxfId="1998" priority="2114">
      <formula>IF(AND(AL905&gt;=0, RIGHT(TEXT(AL905,"0.#"),1)="."),TRUE,FALSE)</formula>
    </cfRule>
    <cfRule type="expression" dxfId="1997" priority="2115">
      <formula>IF(AND(AL905&lt;0, RIGHT(TEXT(AL905,"0.#"),1)&lt;&gt;"."),TRUE,FALSE)</formula>
    </cfRule>
    <cfRule type="expression" dxfId="1996" priority="2116">
      <formula>IF(AND(AL905&lt;0, RIGHT(TEXT(AL905,"0.#"),1)="."),TRUE,FALSE)</formula>
    </cfRule>
  </conditionalFormatting>
  <conditionalFormatting sqref="AL904:AO904">
    <cfRule type="expression" dxfId="1995" priority="2107">
      <formula>IF(AND(AL904&gt;=0, RIGHT(TEXT(AL904,"0.#"),1)&lt;&gt;"."),TRUE,FALSE)</formula>
    </cfRule>
    <cfRule type="expression" dxfId="1994" priority="2108">
      <formula>IF(AND(AL904&gt;=0, RIGHT(TEXT(AL904,"0.#"),1)="."),TRUE,FALSE)</formula>
    </cfRule>
    <cfRule type="expression" dxfId="1993" priority="2109">
      <formula>IF(AND(AL904&lt;0, RIGHT(TEXT(AL904,"0.#"),1)&lt;&gt;"."),TRUE,FALSE)</formula>
    </cfRule>
    <cfRule type="expression" dxfId="1992" priority="2110">
      <formula>IF(AND(AL904&lt;0, RIGHT(TEXT(AL904,"0.#"),1)="."),TRUE,FALSE)</formula>
    </cfRule>
  </conditionalFormatting>
  <conditionalFormatting sqref="AL938:AO965">
    <cfRule type="expression" dxfId="1991" priority="2101">
      <formula>IF(AND(AL938&gt;=0, RIGHT(TEXT(AL938,"0.#"),1)&lt;&gt;"."),TRUE,FALSE)</formula>
    </cfRule>
    <cfRule type="expression" dxfId="1990" priority="2102">
      <formula>IF(AND(AL938&gt;=0, RIGHT(TEXT(AL938,"0.#"),1)="."),TRUE,FALSE)</formula>
    </cfRule>
    <cfRule type="expression" dxfId="1989" priority="2103">
      <formula>IF(AND(AL938&lt;0, RIGHT(TEXT(AL938,"0.#"),1)&lt;&gt;"."),TRUE,FALSE)</formula>
    </cfRule>
    <cfRule type="expression" dxfId="1988" priority="2104">
      <formula>IF(AND(AL938&lt;0, RIGHT(TEXT(AL938,"0.#"),1)="."),TRUE,FALSE)</formula>
    </cfRule>
  </conditionalFormatting>
  <conditionalFormatting sqref="AL937:AO937">
    <cfRule type="expression" dxfId="1987" priority="2095">
      <formula>IF(AND(AL937&gt;=0, RIGHT(TEXT(AL937,"0.#"),1)&lt;&gt;"."),TRUE,FALSE)</formula>
    </cfRule>
    <cfRule type="expression" dxfId="1986" priority="2096">
      <formula>IF(AND(AL937&gt;=0, RIGHT(TEXT(AL937,"0.#"),1)="."),TRUE,FALSE)</formula>
    </cfRule>
    <cfRule type="expression" dxfId="1985" priority="2097">
      <formula>IF(AND(AL937&lt;0, RIGHT(TEXT(AL937,"0.#"),1)&lt;&gt;"."),TRUE,FALSE)</formula>
    </cfRule>
    <cfRule type="expression" dxfId="1984" priority="2098">
      <formula>IF(AND(AL937&lt;0, RIGHT(TEXT(AL937,"0.#"),1)="."),TRUE,FALSE)</formula>
    </cfRule>
  </conditionalFormatting>
  <conditionalFormatting sqref="AL971:AO998">
    <cfRule type="expression" dxfId="1983" priority="2089">
      <formula>IF(AND(AL971&gt;=0, RIGHT(TEXT(AL971,"0.#"),1)&lt;&gt;"."),TRUE,FALSE)</formula>
    </cfRule>
    <cfRule type="expression" dxfId="1982" priority="2090">
      <formula>IF(AND(AL971&gt;=0, RIGHT(TEXT(AL971,"0.#"),1)="."),TRUE,FALSE)</formula>
    </cfRule>
    <cfRule type="expression" dxfId="1981" priority="2091">
      <formula>IF(AND(AL971&lt;0, RIGHT(TEXT(AL971,"0.#"),1)&lt;&gt;"."),TRUE,FALSE)</formula>
    </cfRule>
    <cfRule type="expression" dxfId="1980" priority="2092">
      <formula>IF(AND(AL971&lt;0, RIGHT(TEXT(AL971,"0.#"),1)="."),TRUE,FALSE)</formula>
    </cfRule>
  </conditionalFormatting>
  <conditionalFormatting sqref="AL970:AO970">
    <cfRule type="expression" dxfId="1979" priority="2083">
      <formula>IF(AND(AL970&gt;=0, RIGHT(TEXT(AL970,"0.#"),1)&lt;&gt;"."),TRUE,FALSE)</formula>
    </cfRule>
    <cfRule type="expression" dxfId="1978" priority="2084">
      <formula>IF(AND(AL970&gt;=0, RIGHT(TEXT(AL970,"0.#"),1)="."),TRUE,FALSE)</formula>
    </cfRule>
    <cfRule type="expression" dxfId="1977" priority="2085">
      <formula>IF(AND(AL970&lt;0, RIGHT(TEXT(AL970,"0.#"),1)&lt;&gt;"."),TRUE,FALSE)</formula>
    </cfRule>
    <cfRule type="expression" dxfId="1976" priority="2086">
      <formula>IF(AND(AL970&lt;0, RIGHT(TEXT(AL970,"0.#"),1)="."),TRUE,FALSE)</formula>
    </cfRule>
  </conditionalFormatting>
  <conditionalFormatting sqref="AL1004:AO1031">
    <cfRule type="expression" dxfId="1975" priority="2077">
      <formula>IF(AND(AL1004&gt;=0, RIGHT(TEXT(AL1004,"0.#"),1)&lt;&gt;"."),TRUE,FALSE)</formula>
    </cfRule>
    <cfRule type="expression" dxfId="1974" priority="2078">
      <formula>IF(AND(AL1004&gt;=0, RIGHT(TEXT(AL1004,"0.#"),1)="."),TRUE,FALSE)</formula>
    </cfRule>
    <cfRule type="expression" dxfId="1973" priority="2079">
      <formula>IF(AND(AL1004&lt;0, RIGHT(TEXT(AL1004,"0.#"),1)&lt;&gt;"."),TRUE,FALSE)</formula>
    </cfRule>
    <cfRule type="expression" dxfId="1972" priority="2080">
      <formula>IF(AND(AL1004&lt;0, RIGHT(TEXT(AL1004,"0.#"),1)="."),TRUE,FALSE)</formula>
    </cfRule>
  </conditionalFormatting>
  <conditionalFormatting sqref="AL1002:AO1003">
    <cfRule type="expression" dxfId="1971" priority="2071">
      <formula>IF(AND(AL1002&gt;=0, RIGHT(TEXT(AL1002,"0.#"),1)&lt;&gt;"."),TRUE,FALSE)</formula>
    </cfRule>
    <cfRule type="expression" dxfId="1970" priority="2072">
      <formula>IF(AND(AL1002&gt;=0, RIGHT(TEXT(AL1002,"0.#"),1)="."),TRUE,FALSE)</formula>
    </cfRule>
    <cfRule type="expression" dxfId="1969" priority="2073">
      <formula>IF(AND(AL1002&lt;0, RIGHT(TEXT(AL1002,"0.#"),1)&lt;&gt;"."),TRUE,FALSE)</formula>
    </cfRule>
    <cfRule type="expression" dxfId="1968" priority="2074">
      <formula>IF(AND(AL1002&lt;0, RIGHT(TEXT(AL1002,"0.#"),1)="."),TRUE,FALSE)</formula>
    </cfRule>
  </conditionalFormatting>
  <conditionalFormatting sqref="Y1002:Y1003">
    <cfRule type="expression" dxfId="1967" priority="2069">
      <formula>IF(RIGHT(TEXT(Y1002,"0.#"),1)=".",FALSE,TRUE)</formula>
    </cfRule>
    <cfRule type="expression" dxfId="1966" priority="2070">
      <formula>IF(RIGHT(TEXT(Y1002,"0.#"),1)=".",TRUE,FALSE)</formula>
    </cfRule>
  </conditionalFormatting>
  <conditionalFormatting sqref="AL1037:AO1064">
    <cfRule type="expression" dxfId="1965" priority="2065">
      <formula>IF(AND(AL1037&gt;=0, RIGHT(TEXT(AL1037,"0.#"),1)&lt;&gt;"."),TRUE,FALSE)</formula>
    </cfRule>
    <cfRule type="expression" dxfId="1964" priority="2066">
      <formula>IF(AND(AL1037&gt;=0, RIGHT(TEXT(AL1037,"0.#"),1)="."),TRUE,FALSE)</formula>
    </cfRule>
    <cfRule type="expression" dxfId="1963" priority="2067">
      <formula>IF(AND(AL1037&lt;0, RIGHT(TEXT(AL1037,"0.#"),1)&lt;&gt;"."),TRUE,FALSE)</formula>
    </cfRule>
    <cfRule type="expression" dxfId="1962" priority="2068">
      <formula>IF(AND(AL1037&lt;0, RIGHT(TEXT(AL1037,"0.#"),1)="."),TRUE,FALSE)</formula>
    </cfRule>
  </conditionalFormatting>
  <conditionalFormatting sqref="Y1037:Y1064">
    <cfRule type="expression" dxfId="1961" priority="2063">
      <formula>IF(RIGHT(TEXT(Y1037,"0.#"),1)=".",FALSE,TRUE)</formula>
    </cfRule>
    <cfRule type="expression" dxfId="1960" priority="2064">
      <formula>IF(RIGHT(TEXT(Y1037,"0.#"),1)=".",TRUE,FALSE)</formula>
    </cfRule>
  </conditionalFormatting>
  <conditionalFormatting sqref="AL1035:AO1036">
    <cfRule type="expression" dxfId="1959" priority="2059">
      <formula>IF(AND(AL1035&gt;=0, RIGHT(TEXT(AL1035,"0.#"),1)&lt;&gt;"."),TRUE,FALSE)</formula>
    </cfRule>
    <cfRule type="expression" dxfId="1958" priority="2060">
      <formula>IF(AND(AL1035&gt;=0, RIGHT(TEXT(AL1035,"0.#"),1)="."),TRUE,FALSE)</formula>
    </cfRule>
    <cfRule type="expression" dxfId="1957" priority="2061">
      <formula>IF(AND(AL1035&lt;0, RIGHT(TEXT(AL1035,"0.#"),1)&lt;&gt;"."),TRUE,FALSE)</formula>
    </cfRule>
    <cfRule type="expression" dxfId="1956" priority="2062">
      <formula>IF(AND(AL1035&lt;0, RIGHT(TEXT(AL1035,"0.#"),1)="."),TRUE,FALSE)</formula>
    </cfRule>
  </conditionalFormatting>
  <conditionalFormatting sqref="Y1035:Y1036">
    <cfRule type="expression" dxfId="1955" priority="2057">
      <formula>IF(RIGHT(TEXT(Y1035,"0.#"),1)=".",FALSE,TRUE)</formula>
    </cfRule>
    <cfRule type="expression" dxfId="1954" priority="2058">
      <formula>IF(RIGHT(TEXT(Y1035,"0.#"),1)=".",TRUE,FALSE)</formula>
    </cfRule>
  </conditionalFormatting>
  <conditionalFormatting sqref="AL1070:AO1097">
    <cfRule type="expression" dxfId="1953" priority="2053">
      <formula>IF(AND(AL1070&gt;=0, RIGHT(TEXT(AL1070,"0.#"),1)&lt;&gt;"."),TRUE,FALSE)</formula>
    </cfRule>
    <cfRule type="expression" dxfId="1952" priority="2054">
      <formula>IF(AND(AL1070&gt;=0, RIGHT(TEXT(AL1070,"0.#"),1)="."),TRUE,FALSE)</formula>
    </cfRule>
    <cfRule type="expression" dxfId="1951" priority="2055">
      <formula>IF(AND(AL1070&lt;0, RIGHT(TEXT(AL1070,"0.#"),1)&lt;&gt;"."),TRUE,FALSE)</formula>
    </cfRule>
    <cfRule type="expression" dxfId="1950" priority="2056">
      <formula>IF(AND(AL1070&lt;0, RIGHT(TEXT(AL1070,"0.#"),1)="."),TRUE,FALSE)</formula>
    </cfRule>
  </conditionalFormatting>
  <conditionalFormatting sqref="Y1070:Y1097">
    <cfRule type="expression" dxfId="1949" priority="2051">
      <formula>IF(RIGHT(TEXT(Y1070,"0.#"),1)=".",FALSE,TRUE)</formula>
    </cfRule>
    <cfRule type="expression" dxfId="1948" priority="2052">
      <formula>IF(RIGHT(TEXT(Y1070,"0.#"),1)=".",TRUE,FALSE)</formula>
    </cfRule>
  </conditionalFormatting>
  <conditionalFormatting sqref="AL1068:AO1069">
    <cfRule type="expression" dxfId="1947" priority="2047">
      <formula>IF(AND(AL1068&gt;=0, RIGHT(TEXT(AL1068,"0.#"),1)&lt;&gt;"."),TRUE,FALSE)</formula>
    </cfRule>
    <cfRule type="expression" dxfId="1946" priority="2048">
      <formula>IF(AND(AL1068&gt;=0, RIGHT(TEXT(AL1068,"0.#"),1)="."),TRUE,FALSE)</formula>
    </cfRule>
    <cfRule type="expression" dxfId="1945" priority="2049">
      <formula>IF(AND(AL1068&lt;0, RIGHT(TEXT(AL1068,"0.#"),1)&lt;&gt;"."),TRUE,FALSE)</formula>
    </cfRule>
    <cfRule type="expression" dxfId="1944" priority="2050">
      <formula>IF(AND(AL1068&lt;0, RIGHT(TEXT(AL1068,"0.#"),1)="."),TRUE,FALSE)</formula>
    </cfRule>
  </conditionalFormatting>
  <conditionalFormatting sqref="Y1068:Y1069">
    <cfRule type="expression" dxfId="1943" priority="2045">
      <formula>IF(RIGHT(TEXT(Y1068,"0.#"),1)=".",FALSE,TRUE)</formula>
    </cfRule>
    <cfRule type="expression" dxfId="1942" priority="2046">
      <formula>IF(RIGHT(TEXT(Y1068,"0.#"),1)=".",TRUE,FALSE)</formula>
    </cfRule>
  </conditionalFormatting>
  <conditionalFormatting sqref="AE39">
    <cfRule type="expression" dxfId="1941" priority="2043">
      <formula>IF(RIGHT(TEXT(AE39,"0.#"),1)=".",FALSE,TRUE)</formula>
    </cfRule>
    <cfRule type="expression" dxfId="1940" priority="2044">
      <formula>IF(RIGHT(TEXT(AE39,"0.#"),1)=".",TRUE,FALSE)</formula>
    </cfRule>
  </conditionalFormatting>
  <conditionalFormatting sqref="AM41">
    <cfRule type="expression" dxfId="1939" priority="2027">
      <formula>IF(RIGHT(TEXT(AM41,"0.#"),1)=".",FALSE,TRUE)</formula>
    </cfRule>
    <cfRule type="expression" dxfId="1938" priority="2028">
      <formula>IF(RIGHT(TEXT(AM41,"0.#"),1)=".",TRUE,FALSE)</formula>
    </cfRule>
  </conditionalFormatting>
  <conditionalFormatting sqref="AE40">
    <cfRule type="expression" dxfId="1937" priority="2041">
      <formula>IF(RIGHT(TEXT(AE40,"0.#"),1)=".",FALSE,TRUE)</formula>
    </cfRule>
    <cfRule type="expression" dxfId="1936" priority="2042">
      <formula>IF(RIGHT(TEXT(AE40,"0.#"),1)=".",TRUE,FALSE)</formula>
    </cfRule>
  </conditionalFormatting>
  <conditionalFormatting sqref="AE41">
    <cfRule type="expression" dxfId="1935" priority="2039">
      <formula>IF(RIGHT(TEXT(AE41,"0.#"),1)=".",FALSE,TRUE)</formula>
    </cfRule>
    <cfRule type="expression" dxfId="1934" priority="2040">
      <formula>IF(RIGHT(TEXT(AE41,"0.#"),1)=".",TRUE,FALSE)</formula>
    </cfRule>
  </conditionalFormatting>
  <conditionalFormatting sqref="AI41">
    <cfRule type="expression" dxfId="1933" priority="2037">
      <formula>IF(RIGHT(TEXT(AI41,"0.#"),1)=".",FALSE,TRUE)</formula>
    </cfRule>
    <cfRule type="expression" dxfId="1932" priority="2038">
      <formula>IF(RIGHT(TEXT(AI41,"0.#"),1)=".",TRUE,FALSE)</formula>
    </cfRule>
  </conditionalFormatting>
  <conditionalFormatting sqref="AI40">
    <cfRule type="expression" dxfId="1931" priority="2035">
      <formula>IF(RIGHT(TEXT(AI40,"0.#"),1)=".",FALSE,TRUE)</formula>
    </cfRule>
    <cfRule type="expression" dxfId="1930" priority="2036">
      <formula>IF(RIGHT(TEXT(AI40,"0.#"),1)=".",TRUE,FALSE)</formula>
    </cfRule>
  </conditionalFormatting>
  <conditionalFormatting sqref="AI39">
    <cfRule type="expression" dxfId="1929" priority="2033">
      <formula>IF(RIGHT(TEXT(AI39,"0.#"),1)=".",FALSE,TRUE)</formula>
    </cfRule>
    <cfRule type="expression" dxfId="1928" priority="2034">
      <formula>IF(RIGHT(TEXT(AI39,"0.#"),1)=".",TRUE,FALSE)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1">
    <cfRule type="expression" dxfId="1201" priority="511">
      <formula>IF(RIGHT(TEXT(AU101,"0.#"),1)=".",FALSE,TRUE)</formula>
    </cfRule>
    <cfRule type="expression" dxfId="1200" priority="512">
      <formula>IF(RIGHT(TEXT(AU101,"0.#"),1)=".",TRUE,FALSE)</formula>
    </cfRule>
  </conditionalFormatting>
  <conditionalFormatting sqref="AU102">
    <cfRule type="expression" dxfId="1199" priority="509">
      <formula>IF(RIGHT(TEXT(AU102,"0.#"),1)=".",FALSE,TRUE)</formula>
    </cfRule>
    <cfRule type="expression" dxfId="1198" priority="510">
      <formula>IF(RIGHT(TEXT(AU102,"0.#"),1)=".",TRUE,FALSE)</formula>
    </cfRule>
  </conditionalFormatting>
  <conditionalFormatting sqref="AU104">
    <cfRule type="expression" dxfId="1197" priority="505">
      <formula>IF(RIGHT(TEXT(AU104,"0.#"),1)=".",FALSE,TRUE)</formula>
    </cfRule>
    <cfRule type="expression" dxfId="1196" priority="506">
      <formula>IF(RIGHT(TEXT(AU104,"0.#"),1)=".",TRUE,FALSE)</formula>
    </cfRule>
  </conditionalFormatting>
  <conditionalFormatting sqref="AU105">
    <cfRule type="expression" dxfId="1195" priority="503">
      <formula>IF(RIGHT(TEXT(AU105,"0.#"),1)=".",FALSE,TRUE)</formula>
    </cfRule>
    <cfRule type="expression" dxfId="1194" priority="504">
      <formula>IF(RIGHT(TEXT(AU105,"0.#"),1)=".",TRUE,FALSE)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AE33:AE34 AI33:AI34">
    <cfRule type="expression" dxfId="749" priority="55">
      <formula>IF(RIGHT(TEXT(AE33,"0.#"),1)=".",FALSE,TRUE)</formula>
    </cfRule>
    <cfRule type="expression" dxfId="748" priority="56">
      <formula>IF(RIGHT(TEXT(AE33,"0.#"),1)=".",TRUE,FALSE)</formula>
    </cfRule>
  </conditionalFormatting>
  <conditionalFormatting sqref="AE32">
    <cfRule type="expression" dxfId="747" priority="53">
      <formula>IF(RIGHT(TEXT(AE32,"0.#"),1)=".",FALSE,TRUE)</formula>
    </cfRule>
    <cfRule type="expression" dxfId="746" priority="54">
      <formula>IF(RIGHT(TEXT(AE32,"0.#"),1)=".",TRUE,FALSE)</formula>
    </cfRule>
  </conditionalFormatting>
  <conditionalFormatting sqref="AI32">
    <cfRule type="expression" dxfId="745" priority="51">
      <formula>IF(RIGHT(TEXT(AI32,"0.#"),1)=".",FALSE,TRUE)</formula>
    </cfRule>
    <cfRule type="expression" dxfId="744" priority="52">
      <formula>IF(RIGHT(TEXT(AI32,"0.#"),1)=".",TRUE,FALSE)</formula>
    </cfRule>
  </conditionalFormatting>
  <conditionalFormatting sqref="AU33">
    <cfRule type="expression" dxfId="743" priority="49">
      <formula>IF(RIGHT(TEXT(AU33,"0.#"),1)=".",FALSE,TRUE)</formula>
    </cfRule>
    <cfRule type="expression" dxfId="742" priority="50">
      <formula>IF(RIGHT(TEXT(AU33,"0.#"),1)=".",TRUE,FALSE)</formula>
    </cfRule>
  </conditionalFormatting>
  <conditionalFormatting sqref="AQ101">
    <cfRule type="expression" dxfId="741" priority="47">
      <formula>IF(RIGHT(TEXT(AQ101,"0.#"),1)=".",FALSE,TRUE)</formula>
    </cfRule>
    <cfRule type="expression" dxfId="740" priority="48">
      <formula>IF(RIGHT(TEXT(AQ101,"0.#"),1)=".",TRUE,FALSE)</formula>
    </cfRule>
  </conditionalFormatting>
  <conditionalFormatting sqref="AL969:AO969">
    <cfRule type="expression" dxfId="739" priority="43">
      <formula>IF(AND(AL969&gt;=0, RIGHT(TEXT(AL969,"0.#"),1)&lt;&gt;"."),TRUE,FALSE)</formula>
    </cfRule>
    <cfRule type="expression" dxfId="738" priority="44">
      <formula>IF(AND(AL969&gt;=0, RIGHT(TEXT(AL969,"0.#"),1)="."),TRUE,FALSE)</formula>
    </cfRule>
    <cfRule type="expression" dxfId="737" priority="45">
      <formula>IF(AND(AL969&lt;0, RIGHT(TEXT(AL969,"0.#"),1)&lt;&gt;"."),TRUE,FALSE)</formula>
    </cfRule>
    <cfRule type="expression" dxfId="736" priority="46">
      <formula>IF(AND(AL969&lt;0, RIGHT(TEXT(AL969,"0.#"),1)="."),TRUE,FALSE)</formula>
    </cfRule>
  </conditionalFormatting>
  <conditionalFormatting sqref="Y969">
    <cfRule type="expression" dxfId="735" priority="41">
      <formula>IF(RIGHT(TEXT(Y969,"0.#"),1)=".",FALSE,TRUE)</formula>
    </cfRule>
    <cfRule type="expression" dxfId="734" priority="42">
      <formula>IF(RIGHT(TEXT(Y969,"0.#"),1)=".",TRUE,FALSE)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P14:V14">
    <cfRule type="expression" dxfId="727" priority="27">
      <formula>IF(RIGHT(TEXT(P14,"0.#"),1)=".",FALSE,TRUE)</formula>
    </cfRule>
    <cfRule type="expression" dxfId="726" priority="28">
      <formula>IF(RIGHT(TEXT(P14,"0.#"),1)=".",TRUE,FALSE)</formula>
    </cfRule>
  </conditionalFormatting>
  <conditionalFormatting sqref="P15:V17 P13:V13">
    <cfRule type="expression" dxfId="725" priority="25">
      <formula>IF(RIGHT(TEXT(P13,"0.#"),1)=".",FALSE,TRUE)</formula>
    </cfRule>
    <cfRule type="expression" dxfId="724" priority="26">
      <formula>IF(RIGHT(TEXT(P13,"0.#"),1)=".",TRUE,FALSE)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L936:AO936">
    <cfRule type="expression" dxfId="713" priority="11">
      <formula>IF(AND(AL936&gt;=0, RIGHT(TEXT(AL936,"0.#"),1)&lt;&gt;"."),TRUE,FALSE)</formula>
    </cfRule>
    <cfRule type="expression" dxfId="712" priority="12">
      <formula>IF(AND(AL936&gt;=0, RIGHT(TEXT(AL936,"0.#"),1)="."),TRUE,FALSE)</formula>
    </cfRule>
    <cfRule type="expression" dxfId="711" priority="13">
      <formula>IF(AND(AL936&lt;0, RIGHT(TEXT(AL936,"0.#"),1)&lt;&gt;"."),TRUE,FALSE)</formula>
    </cfRule>
    <cfRule type="expression" dxfId="710" priority="14">
      <formula>IF(AND(AL936&lt;0, RIGHT(TEXT(AL936,"0.#"),1)="."),TRUE,FALSE)</formula>
    </cfRule>
  </conditionalFormatting>
  <conditionalFormatting sqref="Y936">
    <cfRule type="expression" dxfId="709" priority="9">
      <formula>IF(RIGHT(TEXT(Y936,"0.#"),1)=".",FALSE,TRUE)</formula>
    </cfRule>
    <cfRule type="expression" dxfId="708" priority="10">
      <formula>IF(RIGHT(TEXT(Y936,"0.#"),1)=".",TRUE,FALSE)</formula>
    </cfRule>
  </conditionalFormatting>
  <conditionalFormatting sqref="W23:AC26">
    <cfRule type="expression" dxfId="707" priority="7">
      <formula>IF(RIGHT(TEXT(W23,"0.#"),1)=".",FALSE,TRUE)</formula>
    </cfRule>
    <cfRule type="expression" dxfId="706" priority="8">
      <formula>IF(RIGHT(TEXT(W23,"0.#"),1)=".",TRUE,FALSE)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489</v>
      </c>
      <c r="B2" s="512"/>
      <c r="C2" s="512"/>
      <c r="D2" s="512"/>
      <c r="E2" s="512"/>
      <c r="F2" s="513"/>
      <c r="G2" s="789" t="s">
        <v>265</v>
      </c>
      <c r="H2" s="774"/>
      <c r="I2" s="774"/>
      <c r="J2" s="774"/>
      <c r="K2" s="774"/>
      <c r="L2" s="774"/>
      <c r="M2" s="774"/>
      <c r="N2" s="774"/>
      <c r="O2" s="775"/>
      <c r="P2" s="773" t="s">
        <v>59</v>
      </c>
      <c r="Q2" s="774"/>
      <c r="R2" s="774"/>
      <c r="S2" s="774"/>
      <c r="T2" s="774"/>
      <c r="U2" s="774"/>
      <c r="V2" s="774"/>
      <c r="W2" s="774"/>
      <c r="X2" s="775"/>
      <c r="Y2" s="1002"/>
      <c r="Z2" s="409"/>
      <c r="AA2" s="410"/>
      <c r="AB2" s="1006" t="s">
        <v>11</v>
      </c>
      <c r="AC2" s="1007"/>
      <c r="AD2" s="1008"/>
      <c r="AE2" s="994" t="s">
        <v>357</v>
      </c>
      <c r="AF2" s="994"/>
      <c r="AG2" s="994"/>
      <c r="AH2" s="994"/>
      <c r="AI2" s="994" t="s">
        <v>363</v>
      </c>
      <c r="AJ2" s="994"/>
      <c r="AK2" s="994"/>
      <c r="AL2" s="994"/>
      <c r="AM2" s="994" t="s">
        <v>470</v>
      </c>
      <c r="AN2" s="994"/>
      <c r="AO2" s="994"/>
      <c r="AP2" s="457"/>
      <c r="AQ2" s="170" t="s">
        <v>355</v>
      </c>
      <c r="AR2" s="163"/>
      <c r="AS2" s="163"/>
      <c r="AT2" s="164"/>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3"/>
      <c r="Z3" s="1004"/>
      <c r="AA3" s="1005"/>
      <c r="AB3" s="1009"/>
      <c r="AC3" s="1010"/>
      <c r="AD3" s="1011"/>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4"/>
      <c r="B4" s="512"/>
      <c r="C4" s="512"/>
      <c r="D4" s="512"/>
      <c r="E4" s="512"/>
      <c r="F4" s="513"/>
      <c r="G4" s="539"/>
      <c r="H4" s="1012"/>
      <c r="I4" s="1012"/>
      <c r="J4" s="1012"/>
      <c r="K4" s="1012"/>
      <c r="L4" s="1012"/>
      <c r="M4" s="1012"/>
      <c r="N4" s="1012"/>
      <c r="O4" s="1013"/>
      <c r="P4" s="155"/>
      <c r="Q4" s="1020"/>
      <c r="R4" s="1020"/>
      <c r="S4" s="1020"/>
      <c r="T4" s="1020"/>
      <c r="U4" s="1020"/>
      <c r="V4" s="1020"/>
      <c r="W4" s="1020"/>
      <c r="X4" s="1021"/>
      <c r="Y4" s="998" t="s">
        <v>12</v>
      </c>
      <c r="Z4" s="999"/>
      <c r="AA4" s="1000"/>
      <c r="AB4" s="550"/>
      <c r="AC4" s="1001"/>
      <c r="AD4" s="1001"/>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1" t="s">
        <v>54</v>
      </c>
      <c r="Z5" s="995"/>
      <c r="AA5" s="996"/>
      <c r="AB5" s="675"/>
      <c r="AC5" s="997"/>
      <c r="AD5" s="997"/>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895" t="s">
        <v>525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1" t="s">
        <v>489</v>
      </c>
      <c r="B9" s="512"/>
      <c r="C9" s="512"/>
      <c r="D9" s="512"/>
      <c r="E9" s="512"/>
      <c r="F9" s="513"/>
      <c r="G9" s="789" t="s">
        <v>265</v>
      </c>
      <c r="H9" s="774"/>
      <c r="I9" s="774"/>
      <c r="J9" s="774"/>
      <c r="K9" s="774"/>
      <c r="L9" s="774"/>
      <c r="M9" s="774"/>
      <c r="N9" s="774"/>
      <c r="O9" s="775"/>
      <c r="P9" s="773" t="s">
        <v>59</v>
      </c>
      <c r="Q9" s="774"/>
      <c r="R9" s="774"/>
      <c r="S9" s="774"/>
      <c r="T9" s="774"/>
      <c r="U9" s="774"/>
      <c r="V9" s="774"/>
      <c r="W9" s="774"/>
      <c r="X9" s="775"/>
      <c r="Y9" s="1002"/>
      <c r="Z9" s="409"/>
      <c r="AA9" s="410"/>
      <c r="AB9" s="1006" t="s">
        <v>11</v>
      </c>
      <c r="AC9" s="1007"/>
      <c r="AD9" s="1008"/>
      <c r="AE9" s="994" t="s">
        <v>357</v>
      </c>
      <c r="AF9" s="994"/>
      <c r="AG9" s="994"/>
      <c r="AH9" s="994"/>
      <c r="AI9" s="994" t="s">
        <v>363</v>
      </c>
      <c r="AJ9" s="994"/>
      <c r="AK9" s="994"/>
      <c r="AL9" s="994"/>
      <c r="AM9" s="994" t="s">
        <v>470</v>
      </c>
      <c r="AN9" s="994"/>
      <c r="AO9" s="994"/>
      <c r="AP9" s="457"/>
      <c r="AQ9" s="170" t="s">
        <v>355</v>
      </c>
      <c r="AR9" s="163"/>
      <c r="AS9" s="163"/>
      <c r="AT9" s="164"/>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3"/>
      <c r="Z10" s="1004"/>
      <c r="AA10" s="1005"/>
      <c r="AB10" s="1009"/>
      <c r="AC10" s="1010"/>
      <c r="AD10" s="1011"/>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4"/>
      <c r="B11" s="512"/>
      <c r="C11" s="512"/>
      <c r="D11" s="512"/>
      <c r="E11" s="512"/>
      <c r="F11" s="513"/>
      <c r="G11" s="539"/>
      <c r="H11" s="1012"/>
      <c r="I11" s="1012"/>
      <c r="J11" s="1012"/>
      <c r="K11" s="1012"/>
      <c r="L11" s="1012"/>
      <c r="M11" s="1012"/>
      <c r="N11" s="1012"/>
      <c r="O11" s="1013"/>
      <c r="P11" s="155"/>
      <c r="Q11" s="1020"/>
      <c r="R11" s="1020"/>
      <c r="S11" s="1020"/>
      <c r="T11" s="1020"/>
      <c r="U11" s="1020"/>
      <c r="V11" s="1020"/>
      <c r="W11" s="1020"/>
      <c r="X11" s="1021"/>
      <c r="Y11" s="998" t="s">
        <v>12</v>
      </c>
      <c r="Z11" s="999"/>
      <c r="AA11" s="1000"/>
      <c r="AB11" s="550"/>
      <c r="AC11" s="1001"/>
      <c r="AD11" s="1001"/>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1" t="s">
        <v>54</v>
      </c>
      <c r="Z12" s="995"/>
      <c r="AA12" s="996"/>
      <c r="AB12" s="675"/>
      <c r="AC12" s="997"/>
      <c r="AD12" s="997"/>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0"/>
      <c r="B13" s="641"/>
      <c r="C13" s="641"/>
      <c r="D13" s="641"/>
      <c r="E13" s="641"/>
      <c r="F13" s="642"/>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895" t="s">
        <v>525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1" t="s">
        <v>489</v>
      </c>
      <c r="B16" s="512"/>
      <c r="C16" s="512"/>
      <c r="D16" s="512"/>
      <c r="E16" s="512"/>
      <c r="F16" s="513"/>
      <c r="G16" s="789" t="s">
        <v>265</v>
      </c>
      <c r="H16" s="774"/>
      <c r="I16" s="774"/>
      <c r="J16" s="774"/>
      <c r="K16" s="774"/>
      <c r="L16" s="774"/>
      <c r="M16" s="774"/>
      <c r="N16" s="774"/>
      <c r="O16" s="775"/>
      <c r="P16" s="773" t="s">
        <v>59</v>
      </c>
      <c r="Q16" s="774"/>
      <c r="R16" s="774"/>
      <c r="S16" s="774"/>
      <c r="T16" s="774"/>
      <c r="U16" s="774"/>
      <c r="V16" s="774"/>
      <c r="W16" s="774"/>
      <c r="X16" s="775"/>
      <c r="Y16" s="1002"/>
      <c r="Z16" s="409"/>
      <c r="AA16" s="410"/>
      <c r="AB16" s="1006" t="s">
        <v>11</v>
      </c>
      <c r="AC16" s="1007"/>
      <c r="AD16" s="1008"/>
      <c r="AE16" s="994" t="s">
        <v>357</v>
      </c>
      <c r="AF16" s="994"/>
      <c r="AG16" s="994"/>
      <c r="AH16" s="994"/>
      <c r="AI16" s="994" t="s">
        <v>363</v>
      </c>
      <c r="AJ16" s="994"/>
      <c r="AK16" s="994"/>
      <c r="AL16" s="994"/>
      <c r="AM16" s="994" t="s">
        <v>470</v>
      </c>
      <c r="AN16" s="994"/>
      <c r="AO16" s="994"/>
      <c r="AP16" s="457"/>
      <c r="AQ16" s="170" t="s">
        <v>355</v>
      </c>
      <c r="AR16" s="163"/>
      <c r="AS16" s="163"/>
      <c r="AT16" s="164"/>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3"/>
      <c r="Z17" s="1004"/>
      <c r="AA17" s="1005"/>
      <c r="AB17" s="1009"/>
      <c r="AC17" s="1010"/>
      <c r="AD17" s="1011"/>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4"/>
      <c r="B18" s="512"/>
      <c r="C18" s="512"/>
      <c r="D18" s="512"/>
      <c r="E18" s="512"/>
      <c r="F18" s="513"/>
      <c r="G18" s="539"/>
      <c r="H18" s="1012"/>
      <c r="I18" s="1012"/>
      <c r="J18" s="1012"/>
      <c r="K18" s="1012"/>
      <c r="L18" s="1012"/>
      <c r="M18" s="1012"/>
      <c r="N18" s="1012"/>
      <c r="O18" s="1013"/>
      <c r="P18" s="155"/>
      <c r="Q18" s="1020"/>
      <c r="R18" s="1020"/>
      <c r="S18" s="1020"/>
      <c r="T18" s="1020"/>
      <c r="U18" s="1020"/>
      <c r="V18" s="1020"/>
      <c r="W18" s="1020"/>
      <c r="X18" s="1021"/>
      <c r="Y18" s="998" t="s">
        <v>12</v>
      </c>
      <c r="Z18" s="999"/>
      <c r="AA18" s="1000"/>
      <c r="AB18" s="550"/>
      <c r="AC18" s="1001"/>
      <c r="AD18" s="1001"/>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1" t="s">
        <v>54</v>
      </c>
      <c r="Z19" s="995"/>
      <c r="AA19" s="996"/>
      <c r="AB19" s="675"/>
      <c r="AC19" s="997"/>
      <c r="AD19" s="997"/>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0"/>
      <c r="B20" s="641"/>
      <c r="C20" s="641"/>
      <c r="D20" s="641"/>
      <c r="E20" s="641"/>
      <c r="F20" s="642"/>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895" t="s">
        <v>525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1" t="s">
        <v>489</v>
      </c>
      <c r="B23" s="512"/>
      <c r="C23" s="512"/>
      <c r="D23" s="512"/>
      <c r="E23" s="512"/>
      <c r="F23" s="513"/>
      <c r="G23" s="789" t="s">
        <v>265</v>
      </c>
      <c r="H23" s="774"/>
      <c r="I23" s="774"/>
      <c r="J23" s="774"/>
      <c r="K23" s="774"/>
      <c r="L23" s="774"/>
      <c r="M23" s="774"/>
      <c r="N23" s="774"/>
      <c r="O23" s="775"/>
      <c r="P23" s="773" t="s">
        <v>59</v>
      </c>
      <c r="Q23" s="774"/>
      <c r="R23" s="774"/>
      <c r="S23" s="774"/>
      <c r="T23" s="774"/>
      <c r="U23" s="774"/>
      <c r="V23" s="774"/>
      <c r="W23" s="774"/>
      <c r="X23" s="775"/>
      <c r="Y23" s="1002"/>
      <c r="Z23" s="409"/>
      <c r="AA23" s="410"/>
      <c r="AB23" s="1006" t="s">
        <v>11</v>
      </c>
      <c r="AC23" s="1007"/>
      <c r="AD23" s="1008"/>
      <c r="AE23" s="994" t="s">
        <v>357</v>
      </c>
      <c r="AF23" s="994"/>
      <c r="AG23" s="994"/>
      <c r="AH23" s="994"/>
      <c r="AI23" s="994" t="s">
        <v>363</v>
      </c>
      <c r="AJ23" s="994"/>
      <c r="AK23" s="994"/>
      <c r="AL23" s="994"/>
      <c r="AM23" s="994" t="s">
        <v>470</v>
      </c>
      <c r="AN23" s="994"/>
      <c r="AO23" s="994"/>
      <c r="AP23" s="457"/>
      <c r="AQ23" s="170" t="s">
        <v>355</v>
      </c>
      <c r="AR23" s="163"/>
      <c r="AS23" s="163"/>
      <c r="AT23" s="164"/>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3"/>
      <c r="Z24" s="1004"/>
      <c r="AA24" s="1005"/>
      <c r="AB24" s="1009"/>
      <c r="AC24" s="1010"/>
      <c r="AD24" s="1011"/>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4"/>
      <c r="B25" s="512"/>
      <c r="C25" s="512"/>
      <c r="D25" s="512"/>
      <c r="E25" s="512"/>
      <c r="F25" s="513"/>
      <c r="G25" s="539"/>
      <c r="H25" s="1012"/>
      <c r="I25" s="1012"/>
      <c r="J25" s="1012"/>
      <c r="K25" s="1012"/>
      <c r="L25" s="1012"/>
      <c r="M25" s="1012"/>
      <c r="N25" s="1012"/>
      <c r="O25" s="1013"/>
      <c r="P25" s="155"/>
      <c r="Q25" s="1020"/>
      <c r="R25" s="1020"/>
      <c r="S25" s="1020"/>
      <c r="T25" s="1020"/>
      <c r="U25" s="1020"/>
      <c r="V25" s="1020"/>
      <c r="W25" s="1020"/>
      <c r="X25" s="1021"/>
      <c r="Y25" s="998" t="s">
        <v>12</v>
      </c>
      <c r="Z25" s="999"/>
      <c r="AA25" s="1000"/>
      <c r="AB25" s="550"/>
      <c r="AC25" s="1001"/>
      <c r="AD25" s="1001"/>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1" t="s">
        <v>54</v>
      </c>
      <c r="Z26" s="995"/>
      <c r="AA26" s="996"/>
      <c r="AB26" s="675"/>
      <c r="AC26" s="997"/>
      <c r="AD26" s="997"/>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0"/>
      <c r="B27" s="641"/>
      <c r="C27" s="641"/>
      <c r="D27" s="641"/>
      <c r="E27" s="641"/>
      <c r="F27" s="642"/>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895" t="s">
        <v>525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1" t="s">
        <v>489</v>
      </c>
      <c r="B30" s="512"/>
      <c r="C30" s="512"/>
      <c r="D30" s="512"/>
      <c r="E30" s="512"/>
      <c r="F30" s="513"/>
      <c r="G30" s="789" t="s">
        <v>265</v>
      </c>
      <c r="H30" s="774"/>
      <c r="I30" s="774"/>
      <c r="J30" s="774"/>
      <c r="K30" s="774"/>
      <c r="L30" s="774"/>
      <c r="M30" s="774"/>
      <c r="N30" s="774"/>
      <c r="O30" s="775"/>
      <c r="P30" s="773" t="s">
        <v>59</v>
      </c>
      <c r="Q30" s="774"/>
      <c r="R30" s="774"/>
      <c r="S30" s="774"/>
      <c r="T30" s="774"/>
      <c r="U30" s="774"/>
      <c r="V30" s="774"/>
      <c r="W30" s="774"/>
      <c r="X30" s="775"/>
      <c r="Y30" s="1002"/>
      <c r="Z30" s="409"/>
      <c r="AA30" s="410"/>
      <c r="AB30" s="1006" t="s">
        <v>11</v>
      </c>
      <c r="AC30" s="1007"/>
      <c r="AD30" s="1008"/>
      <c r="AE30" s="994" t="s">
        <v>357</v>
      </c>
      <c r="AF30" s="994"/>
      <c r="AG30" s="994"/>
      <c r="AH30" s="994"/>
      <c r="AI30" s="994" t="s">
        <v>363</v>
      </c>
      <c r="AJ30" s="994"/>
      <c r="AK30" s="994"/>
      <c r="AL30" s="994"/>
      <c r="AM30" s="994" t="s">
        <v>470</v>
      </c>
      <c r="AN30" s="994"/>
      <c r="AO30" s="994"/>
      <c r="AP30" s="457"/>
      <c r="AQ30" s="170" t="s">
        <v>355</v>
      </c>
      <c r="AR30" s="163"/>
      <c r="AS30" s="163"/>
      <c r="AT30" s="164"/>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3"/>
      <c r="Z31" s="1004"/>
      <c r="AA31" s="1005"/>
      <c r="AB31" s="1009"/>
      <c r="AC31" s="1010"/>
      <c r="AD31" s="1011"/>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4"/>
      <c r="B32" s="512"/>
      <c r="C32" s="512"/>
      <c r="D32" s="512"/>
      <c r="E32" s="512"/>
      <c r="F32" s="513"/>
      <c r="G32" s="539"/>
      <c r="H32" s="1012"/>
      <c r="I32" s="1012"/>
      <c r="J32" s="1012"/>
      <c r="K32" s="1012"/>
      <c r="L32" s="1012"/>
      <c r="M32" s="1012"/>
      <c r="N32" s="1012"/>
      <c r="O32" s="1013"/>
      <c r="P32" s="155"/>
      <c r="Q32" s="1020"/>
      <c r="R32" s="1020"/>
      <c r="S32" s="1020"/>
      <c r="T32" s="1020"/>
      <c r="U32" s="1020"/>
      <c r="V32" s="1020"/>
      <c r="W32" s="1020"/>
      <c r="X32" s="1021"/>
      <c r="Y32" s="998" t="s">
        <v>12</v>
      </c>
      <c r="Z32" s="999"/>
      <c r="AA32" s="1000"/>
      <c r="AB32" s="550"/>
      <c r="AC32" s="1001"/>
      <c r="AD32" s="1001"/>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1" t="s">
        <v>54</v>
      </c>
      <c r="Z33" s="995"/>
      <c r="AA33" s="996"/>
      <c r="AB33" s="675"/>
      <c r="AC33" s="997"/>
      <c r="AD33" s="997"/>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0"/>
      <c r="B34" s="641"/>
      <c r="C34" s="641"/>
      <c r="D34" s="641"/>
      <c r="E34" s="641"/>
      <c r="F34" s="642"/>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895" t="s">
        <v>525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1" t="s">
        <v>489</v>
      </c>
      <c r="B37" s="512"/>
      <c r="C37" s="512"/>
      <c r="D37" s="512"/>
      <c r="E37" s="512"/>
      <c r="F37" s="513"/>
      <c r="G37" s="789" t="s">
        <v>265</v>
      </c>
      <c r="H37" s="774"/>
      <c r="I37" s="774"/>
      <c r="J37" s="774"/>
      <c r="K37" s="774"/>
      <c r="L37" s="774"/>
      <c r="M37" s="774"/>
      <c r="N37" s="774"/>
      <c r="O37" s="775"/>
      <c r="P37" s="773" t="s">
        <v>59</v>
      </c>
      <c r="Q37" s="774"/>
      <c r="R37" s="774"/>
      <c r="S37" s="774"/>
      <c r="T37" s="774"/>
      <c r="U37" s="774"/>
      <c r="V37" s="774"/>
      <c r="W37" s="774"/>
      <c r="X37" s="775"/>
      <c r="Y37" s="1002"/>
      <c r="Z37" s="409"/>
      <c r="AA37" s="410"/>
      <c r="AB37" s="1006" t="s">
        <v>11</v>
      </c>
      <c r="AC37" s="1007"/>
      <c r="AD37" s="1008"/>
      <c r="AE37" s="994" t="s">
        <v>357</v>
      </c>
      <c r="AF37" s="994"/>
      <c r="AG37" s="994"/>
      <c r="AH37" s="994"/>
      <c r="AI37" s="994" t="s">
        <v>363</v>
      </c>
      <c r="AJ37" s="994"/>
      <c r="AK37" s="994"/>
      <c r="AL37" s="994"/>
      <c r="AM37" s="994" t="s">
        <v>470</v>
      </c>
      <c r="AN37" s="994"/>
      <c r="AO37" s="994"/>
      <c r="AP37" s="457"/>
      <c r="AQ37" s="170" t="s">
        <v>355</v>
      </c>
      <c r="AR37" s="163"/>
      <c r="AS37" s="163"/>
      <c r="AT37" s="164"/>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3"/>
      <c r="Z38" s="1004"/>
      <c r="AA38" s="1005"/>
      <c r="AB38" s="1009"/>
      <c r="AC38" s="1010"/>
      <c r="AD38" s="1011"/>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4"/>
      <c r="B39" s="512"/>
      <c r="C39" s="512"/>
      <c r="D39" s="512"/>
      <c r="E39" s="512"/>
      <c r="F39" s="513"/>
      <c r="G39" s="539"/>
      <c r="H39" s="1012"/>
      <c r="I39" s="1012"/>
      <c r="J39" s="1012"/>
      <c r="K39" s="1012"/>
      <c r="L39" s="1012"/>
      <c r="M39" s="1012"/>
      <c r="N39" s="1012"/>
      <c r="O39" s="1013"/>
      <c r="P39" s="155"/>
      <c r="Q39" s="1020"/>
      <c r="R39" s="1020"/>
      <c r="S39" s="1020"/>
      <c r="T39" s="1020"/>
      <c r="U39" s="1020"/>
      <c r="V39" s="1020"/>
      <c r="W39" s="1020"/>
      <c r="X39" s="1021"/>
      <c r="Y39" s="998" t="s">
        <v>12</v>
      </c>
      <c r="Z39" s="999"/>
      <c r="AA39" s="1000"/>
      <c r="AB39" s="550"/>
      <c r="AC39" s="1001"/>
      <c r="AD39" s="1001"/>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1" t="s">
        <v>54</v>
      </c>
      <c r="Z40" s="995"/>
      <c r="AA40" s="996"/>
      <c r="AB40" s="675"/>
      <c r="AC40" s="997"/>
      <c r="AD40" s="997"/>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0"/>
      <c r="B41" s="641"/>
      <c r="C41" s="641"/>
      <c r="D41" s="641"/>
      <c r="E41" s="641"/>
      <c r="F41" s="642"/>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895" t="s">
        <v>525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1" t="s">
        <v>489</v>
      </c>
      <c r="B44" s="512"/>
      <c r="C44" s="512"/>
      <c r="D44" s="512"/>
      <c r="E44" s="512"/>
      <c r="F44" s="513"/>
      <c r="G44" s="789" t="s">
        <v>265</v>
      </c>
      <c r="H44" s="774"/>
      <c r="I44" s="774"/>
      <c r="J44" s="774"/>
      <c r="K44" s="774"/>
      <c r="L44" s="774"/>
      <c r="M44" s="774"/>
      <c r="N44" s="774"/>
      <c r="O44" s="775"/>
      <c r="P44" s="773" t="s">
        <v>59</v>
      </c>
      <c r="Q44" s="774"/>
      <c r="R44" s="774"/>
      <c r="S44" s="774"/>
      <c r="T44" s="774"/>
      <c r="U44" s="774"/>
      <c r="V44" s="774"/>
      <c r="W44" s="774"/>
      <c r="X44" s="775"/>
      <c r="Y44" s="1002"/>
      <c r="Z44" s="409"/>
      <c r="AA44" s="410"/>
      <c r="AB44" s="1006" t="s">
        <v>11</v>
      </c>
      <c r="AC44" s="1007"/>
      <c r="AD44" s="1008"/>
      <c r="AE44" s="994" t="s">
        <v>357</v>
      </c>
      <c r="AF44" s="994"/>
      <c r="AG44" s="994"/>
      <c r="AH44" s="994"/>
      <c r="AI44" s="994" t="s">
        <v>363</v>
      </c>
      <c r="AJ44" s="994"/>
      <c r="AK44" s="994"/>
      <c r="AL44" s="994"/>
      <c r="AM44" s="994" t="s">
        <v>470</v>
      </c>
      <c r="AN44" s="994"/>
      <c r="AO44" s="994"/>
      <c r="AP44" s="457"/>
      <c r="AQ44" s="170" t="s">
        <v>355</v>
      </c>
      <c r="AR44" s="163"/>
      <c r="AS44" s="163"/>
      <c r="AT44" s="164"/>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3"/>
      <c r="Z45" s="1004"/>
      <c r="AA45" s="1005"/>
      <c r="AB45" s="1009"/>
      <c r="AC45" s="1010"/>
      <c r="AD45" s="1011"/>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4"/>
      <c r="B46" s="512"/>
      <c r="C46" s="512"/>
      <c r="D46" s="512"/>
      <c r="E46" s="512"/>
      <c r="F46" s="513"/>
      <c r="G46" s="539"/>
      <c r="H46" s="1012"/>
      <c r="I46" s="1012"/>
      <c r="J46" s="1012"/>
      <c r="K46" s="1012"/>
      <c r="L46" s="1012"/>
      <c r="M46" s="1012"/>
      <c r="N46" s="1012"/>
      <c r="O46" s="1013"/>
      <c r="P46" s="155"/>
      <c r="Q46" s="1020"/>
      <c r="R46" s="1020"/>
      <c r="S46" s="1020"/>
      <c r="T46" s="1020"/>
      <c r="U46" s="1020"/>
      <c r="V46" s="1020"/>
      <c r="W46" s="1020"/>
      <c r="X46" s="1021"/>
      <c r="Y46" s="998" t="s">
        <v>12</v>
      </c>
      <c r="Z46" s="999"/>
      <c r="AA46" s="1000"/>
      <c r="AB46" s="550"/>
      <c r="AC46" s="1001"/>
      <c r="AD46" s="1001"/>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1" t="s">
        <v>54</v>
      </c>
      <c r="Z47" s="995"/>
      <c r="AA47" s="996"/>
      <c r="AB47" s="675"/>
      <c r="AC47" s="997"/>
      <c r="AD47" s="997"/>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0"/>
      <c r="B48" s="641"/>
      <c r="C48" s="641"/>
      <c r="D48" s="641"/>
      <c r="E48" s="641"/>
      <c r="F48" s="642"/>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895" t="s">
        <v>525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1" t="s">
        <v>489</v>
      </c>
      <c r="B51" s="512"/>
      <c r="C51" s="512"/>
      <c r="D51" s="512"/>
      <c r="E51" s="512"/>
      <c r="F51" s="513"/>
      <c r="G51" s="789" t="s">
        <v>265</v>
      </c>
      <c r="H51" s="774"/>
      <c r="I51" s="774"/>
      <c r="J51" s="774"/>
      <c r="K51" s="774"/>
      <c r="L51" s="774"/>
      <c r="M51" s="774"/>
      <c r="N51" s="774"/>
      <c r="O51" s="775"/>
      <c r="P51" s="773" t="s">
        <v>59</v>
      </c>
      <c r="Q51" s="774"/>
      <c r="R51" s="774"/>
      <c r="S51" s="774"/>
      <c r="T51" s="774"/>
      <c r="U51" s="774"/>
      <c r="V51" s="774"/>
      <c r="W51" s="774"/>
      <c r="X51" s="775"/>
      <c r="Y51" s="1002"/>
      <c r="Z51" s="409"/>
      <c r="AA51" s="410"/>
      <c r="AB51" s="457" t="s">
        <v>11</v>
      </c>
      <c r="AC51" s="1007"/>
      <c r="AD51" s="1008"/>
      <c r="AE51" s="994" t="s">
        <v>357</v>
      </c>
      <c r="AF51" s="994"/>
      <c r="AG51" s="994"/>
      <c r="AH51" s="994"/>
      <c r="AI51" s="994" t="s">
        <v>363</v>
      </c>
      <c r="AJ51" s="994"/>
      <c r="AK51" s="994"/>
      <c r="AL51" s="994"/>
      <c r="AM51" s="994" t="s">
        <v>470</v>
      </c>
      <c r="AN51" s="994"/>
      <c r="AO51" s="994"/>
      <c r="AP51" s="457"/>
      <c r="AQ51" s="170" t="s">
        <v>355</v>
      </c>
      <c r="AR51" s="163"/>
      <c r="AS51" s="163"/>
      <c r="AT51" s="164"/>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3"/>
      <c r="Z52" s="1004"/>
      <c r="AA52" s="1005"/>
      <c r="AB52" s="1009"/>
      <c r="AC52" s="1010"/>
      <c r="AD52" s="1011"/>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4"/>
      <c r="B53" s="512"/>
      <c r="C53" s="512"/>
      <c r="D53" s="512"/>
      <c r="E53" s="512"/>
      <c r="F53" s="513"/>
      <c r="G53" s="539"/>
      <c r="H53" s="1012"/>
      <c r="I53" s="1012"/>
      <c r="J53" s="1012"/>
      <c r="K53" s="1012"/>
      <c r="L53" s="1012"/>
      <c r="M53" s="1012"/>
      <c r="N53" s="1012"/>
      <c r="O53" s="1013"/>
      <c r="P53" s="155"/>
      <c r="Q53" s="1020"/>
      <c r="R53" s="1020"/>
      <c r="S53" s="1020"/>
      <c r="T53" s="1020"/>
      <c r="U53" s="1020"/>
      <c r="V53" s="1020"/>
      <c r="W53" s="1020"/>
      <c r="X53" s="1021"/>
      <c r="Y53" s="998" t="s">
        <v>12</v>
      </c>
      <c r="Z53" s="999"/>
      <c r="AA53" s="1000"/>
      <c r="AB53" s="550"/>
      <c r="AC53" s="1001"/>
      <c r="AD53" s="1001"/>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1" t="s">
        <v>54</v>
      </c>
      <c r="Z54" s="995"/>
      <c r="AA54" s="996"/>
      <c r="AB54" s="675"/>
      <c r="AC54" s="997"/>
      <c r="AD54" s="997"/>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0"/>
      <c r="B55" s="641"/>
      <c r="C55" s="641"/>
      <c r="D55" s="641"/>
      <c r="E55" s="641"/>
      <c r="F55" s="642"/>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895" t="s">
        <v>525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1" t="s">
        <v>489</v>
      </c>
      <c r="B58" s="512"/>
      <c r="C58" s="512"/>
      <c r="D58" s="512"/>
      <c r="E58" s="512"/>
      <c r="F58" s="513"/>
      <c r="G58" s="789" t="s">
        <v>265</v>
      </c>
      <c r="H58" s="774"/>
      <c r="I58" s="774"/>
      <c r="J58" s="774"/>
      <c r="K58" s="774"/>
      <c r="L58" s="774"/>
      <c r="M58" s="774"/>
      <c r="N58" s="774"/>
      <c r="O58" s="775"/>
      <c r="P58" s="773" t="s">
        <v>59</v>
      </c>
      <c r="Q58" s="774"/>
      <c r="R58" s="774"/>
      <c r="S58" s="774"/>
      <c r="T58" s="774"/>
      <c r="U58" s="774"/>
      <c r="V58" s="774"/>
      <c r="W58" s="774"/>
      <c r="X58" s="775"/>
      <c r="Y58" s="1002"/>
      <c r="Z58" s="409"/>
      <c r="AA58" s="410"/>
      <c r="AB58" s="1006" t="s">
        <v>11</v>
      </c>
      <c r="AC58" s="1007"/>
      <c r="AD58" s="1008"/>
      <c r="AE58" s="994" t="s">
        <v>357</v>
      </c>
      <c r="AF58" s="994"/>
      <c r="AG58" s="994"/>
      <c r="AH58" s="994"/>
      <c r="AI58" s="994" t="s">
        <v>363</v>
      </c>
      <c r="AJ58" s="994"/>
      <c r="AK58" s="994"/>
      <c r="AL58" s="994"/>
      <c r="AM58" s="994" t="s">
        <v>470</v>
      </c>
      <c r="AN58" s="994"/>
      <c r="AO58" s="994"/>
      <c r="AP58" s="457"/>
      <c r="AQ58" s="170" t="s">
        <v>355</v>
      </c>
      <c r="AR58" s="163"/>
      <c r="AS58" s="163"/>
      <c r="AT58" s="164"/>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3"/>
      <c r="Z59" s="1004"/>
      <c r="AA59" s="1005"/>
      <c r="AB59" s="1009"/>
      <c r="AC59" s="1010"/>
      <c r="AD59" s="1011"/>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4"/>
      <c r="B60" s="512"/>
      <c r="C60" s="512"/>
      <c r="D60" s="512"/>
      <c r="E60" s="512"/>
      <c r="F60" s="513"/>
      <c r="G60" s="539"/>
      <c r="H60" s="1012"/>
      <c r="I60" s="1012"/>
      <c r="J60" s="1012"/>
      <c r="K60" s="1012"/>
      <c r="L60" s="1012"/>
      <c r="M60" s="1012"/>
      <c r="N60" s="1012"/>
      <c r="O60" s="1013"/>
      <c r="P60" s="155"/>
      <c r="Q60" s="1020"/>
      <c r="R60" s="1020"/>
      <c r="S60" s="1020"/>
      <c r="T60" s="1020"/>
      <c r="U60" s="1020"/>
      <c r="V60" s="1020"/>
      <c r="W60" s="1020"/>
      <c r="X60" s="1021"/>
      <c r="Y60" s="998" t="s">
        <v>12</v>
      </c>
      <c r="Z60" s="999"/>
      <c r="AA60" s="1000"/>
      <c r="AB60" s="550"/>
      <c r="AC60" s="1001"/>
      <c r="AD60" s="1001"/>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1" t="s">
        <v>54</v>
      </c>
      <c r="Z61" s="995"/>
      <c r="AA61" s="996"/>
      <c r="AB61" s="675"/>
      <c r="AC61" s="997"/>
      <c r="AD61" s="997"/>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0"/>
      <c r="B62" s="641"/>
      <c r="C62" s="641"/>
      <c r="D62" s="641"/>
      <c r="E62" s="641"/>
      <c r="F62" s="642"/>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895" t="s">
        <v>525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1" t="s">
        <v>489</v>
      </c>
      <c r="B65" s="512"/>
      <c r="C65" s="512"/>
      <c r="D65" s="512"/>
      <c r="E65" s="512"/>
      <c r="F65" s="513"/>
      <c r="G65" s="789" t="s">
        <v>265</v>
      </c>
      <c r="H65" s="774"/>
      <c r="I65" s="774"/>
      <c r="J65" s="774"/>
      <c r="K65" s="774"/>
      <c r="L65" s="774"/>
      <c r="M65" s="774"/>
      <c r="N65" s="774"/>
      <c r="O65" s="775"/>
      <c r="P65" s="773" t="s">
        <v>59</v>
      </c>
      <c r="Q65" s="774"/>
      <c r="R65" s="774"/>
      <c r="S65" s="774"/>
      <c r="T65" s="774"/>
      <c r="U65" s="774"/>
      <c r="V65" s="774"/>
      <c r="W65" s="774"/>
      <c r="X65" s="775"/>
      <c r="Y65" s="1002"/>
      <c r="Z65" s="409"/>
      <c r="AA65" s="410"/>
      <c r="AB65" s="1006" t="s">
        <v>11</v>
      </c>
      <c r="AC65" s="1007"/>
      <c r="AD65" s="1008"/>
      <c r="AE65" s="994" t="s">
        <v>357</v>
      </c>
      <c r="AF65" s="994"/>
      <c r="AG65" s="994"/>
      <c r="AH65" s="994"/>
      <c r="AI65" s="994" t="s">
        <v>363</v>
      </c>
      <c r="AJ65" s="994"/>
      <c r="AK65" s="994"/>
      <c r="AL65" s="994"/>
      <c r="AM65" s="994" t="s">
        <v>470</v>
      </c>
      <c r="AN65" s="994"/>
      <c r="AO65" s="994"/>
      <c r="AP65" s="457"/>
      <c r="AQ65" s="170" t="s">
        <v>355</v>
      </c>
      <c r="AR65" s="163"/>
      <c r="AS65" s="163"/>
      <c r="AT65" s="164"/>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3"/>
      <c r="Z66" s="1004"/>
      <c r="AA66" s="1005"/>
      <c r="AB66" s="1009"/>
      <c r="AC66" s="1010"/>
      <c r="AD66" s="1011"/>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4"/>
      <c r="B67" s="512"/>
      <c r="C67" s="512"/>
      <c r="D67" s="512"/>
      <c r="E67" s="512"/>
      <c r="F67" s="513"/>
      <c r="G67" s="539"/>
      <c r="H67" s="1012"/>
      <c r="I67" s="1012"/>
      <c r="J67" s="1012"/>
      <c r="K67" s="1012"/>
      <c r="L67" s="1012"/>
      <c r="M67" s="1012"/>
      <c r="N67" s="1012"/>
      <c r="O67" s="1013"/>
      <c r="P67" s="155"/>
      <c r="Q67" s="1020"/>
      <c r="R67" s="1020"/>
      <c r="S67" s="1020"/>
      <c r="T67" s="1020"/>
      <c r="U67" s="1020"/>
      <c r="V67" s="1020"/>
      <c r="W67" s="1020"/>
      <c r="X67" s="1021"/>
      <c r="Y67" s="998" t="s">
        <v>12</v>
      </c>
      <c r="Z67" s="999"/>
      <c r="AA67" s="1000"/>
      <c r="AB67" s="550"/>
      <c r="AC67" s="1001"/>
      <c r="AD67" s="1001"/>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1" t="s">
        <v>54</v>
      </c>
      <c r="Z68" s="995"/>
      <c r="AA68" s="996"/>
      <c r="AB68" s="675"/>
      <c r="AC68" s="997"/>
      <c r="AD68" s="997"/>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0"/>
      <c r="B69" s="641"/>
      <c r="C69" s="641"/>
      <c r="D69" s="641"/>
      <c r="E69" s="641"/>
      <c r="F69" s="642"/>
      <c r="G69" s="1017"/>
      <c r="H69" s="1018"/>
      <c r="I69" s="1018"/>
      <c r="J69" s="1018"/>
      <c r="K69" s="1018"/>
      <c r="L69" s="1018"/>
      <c r="M69" s="1018"/>
      <c r="N69" s="1018"/>
      <c r="O69" s="1019"/>
      <c r="P69" s="1024"/>
      <c r="Q69" s="1024"/>
      <c r="R69" s="1024"/>
      <c r="S69" s="1024"/>
      <c r="T69" s="1024"/>
      <c r="U69" s="1024"/>
      <c r="V69" s="1024"/>
      <c r="W69" s="1024"/>
      <c r="X69" s="1025"/>
      <c r="Y69" s="301" t="s">
        <v>13</v>
      </c>
      <c r="Z69" s="995"/>
      <c r="AA69" s="996"/>
      <c r="AB69" s="496" t="s">
        <v>301</v>
      </c>
      <c r="AC69" s="426"/>
      <c r="AD69" s="426"/>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895" t="s">
        <v>525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511</v>
      </c>
      <c r="H2" s="440"/>
      <c r="I2" s="440"/>
      <c r="J2" s="440"/>
      <c r="K2" s="440"/>
      <c r="L2" s="440"/>
      <c r="M2" s="440"/>
      <c r="N2" s="440"/>
      <c r="O2" s="440"/>
      <c r="P2" s="440"/>
      <c r="Q2" s="440"/>
      <c r="R2" s="440"/>
      <c r="S2" s="440"/>
      <c r="T2" s="440"/>
      <c r="U2" s="440"/>
      <c r="V2" s="440"/>
      <c r="W2" s="440"/>
      <c r="X2" s="440"/>
      <c r="Y2" s="440"/>
      <c r="Z2" s="440"/>
      <c r="AA2" s="440"/>
      <c r="AB2" s="441"/>
      <c r="AC2" s="439" t="s">
        <v>513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6"/>
      <c r="H5" s="347"/>
      <c r="I5" s="347"/>
      <c r="J5" s="347"/>
      <c r="K5" s="348"/>
      <c r="L5" s="398"/>
      <c r="M5" s="399"/>
      <c r="N5" s="399"/>
      <c r="O5" s="399"/>
      <c r="P5" s="399"/>
      <c r="Q5" s="399"/>
      <c r="R5" s="399"/>
      <c r="S5" s="399"/>
      <c r="T5" s="399"/>
      <c r="U5" s="399"/>
      <c r="V5" s="399"/>
      <c r="W5" s="399"/>
      <c r="X5" s="400"/>
      <c r="Y5" s="395"/>
      <c r="Z5" s="396"/>
      <c r="AA5" s="396"/>
      <c r="AB5" s="402"/>
      <c r="AC5" s="346"/>
      <c r="AD5" s="347"/>
      <c r="AE5" s="347"/>
      <c r="AF5" s="347"/>
      <c r="AG5" s="348"/>
      <c r="AH5" s="398"/>
      <c r="AI5" s="399"/>
      <c r="AJ5" s="399"/>
      <c r="AK5" s="399"/>
      <c r="AL5" s="399"/>
      <c r="AM5" s="399"/>
      <c r="AN5" s="399"/>
      <c r="AO5" s="399"/>
      <c r="AP5" s="399"/>
      <c r="AQ5" s="399"/>
      <c r="AR5" s="399"/>
      <c r="AS5" s="399"/>
      <c r="AT5" s="400"/>
      <c r="AU5" s="395"/>
      <c r="AV5" s="396"/>
      <c r="AW5" s="396"/>
      <c r="AX5" s="397"/>
    </row>
    <row r="6" spans="1:50" ht="24.75" customHeight="1" x14ac:dyDescent="0.15">
      <c r="A6" s="1034"/>
      <c r="B6" s="1035"/>
      <c r="C6" s="1035"/>
      <c r="D6" s="1035"/>
      <c r="E6" s="1035"/>
      <c r="F6" s="1036"/>
      <c r="G6" s="346"/>
      <c r="H6" s="347"/>
      <c r="I6" s="347"/>
      <c r="J6" s="347"/>
      <c r="K6" s="348"/>
      <c r="L6" s="398"/>
      <c r="M6" s="399"/>
      <c r="N6" s="399"/>
      <c r="O6" s="399"/>
      <c r="P6" s="399"/>
      <c r="Q6" s="399"/>
      <c r="R6" s="399"/>
      <c r="S6" s="399"/>
      <c r="T6" s="399"/>
      <c r="U6" s="399"/>
      <c r="V6" s="399"/>
      <c r="W6" s="399"/>
      <c r="X6" s="400"/>
      <c r="Y6" s="395"/>
      <c r="Z6" s="396"/>
      <c r="AA6" s="396"/>
      <c r="AB6" s="402"/>
      <c r="AC6" s="346"/>
      <c r="AD6" s="347"/>
      <c r="AE6" s="347"/>
      <c r="AF6" s="347"/>
      <c r="AG6" s="348"/>
      <c r="AH6" s="398"/>
      <c r="AI6" s="399"/>
      <c r="AJ6" s="399"/>
      <c r="AK6" s="399"/>
      <c r="AL6" s="399"/>
      <c r="AM6" s="399"/>
      <c r="AN6" s="399"/>
      <c r="AO6" s="399"/>
      <c r="AP6" s="399"/>
      <c r="AQ6" s="399"/>
      <c r="AR6" s="399"/>
      <c r="AS6" s="399"/>
      <c r="AT6" s="400"/>
      <c r="AU6" s="395"/>
      <c r="AV6" s="396"/>
      <c r="AW6" s="396"/>
      <c r="AX6" s="397"/>
    </row>
    <row r="7" spans="1:50" ht="24.75" customHeight="1" x14ac:dyDescent="0.15">
      <c r="A7" s="1034"/>
      <c r="B7" s="1035"/>
      <c r="C7" s="1035"/>
      <c r="D7" s="1035"/>
      <c r="E7" s="1035"/>
      <c r="F7" s="1036"/>
      <c r="G7" s="346"/>
      <c r="H7" s="347"/>
      <c r="I7" s="347"/>
      <c r="J7" s="347"/>
      <c r="K7" s="348"/>
      <c r="L7" s="398"/>
      <c r="M7" s="399"/>
      <c r="N7" s="399"/>
      <c r="O7" s="399"/>
      <c r="P7" s="399"/>
      <c r="Q7" s="399"/>
      <c r="R7" s="399"/>
      <c r="S7" s="399"/>
      <c r="T7" s="399"/>
      <c r="U7" s="399"/>
      <c r="V7" s="399"/>
      <c r="W7" s="399"/>
      <c r="X7" s="400"/>
      <c r="Y7" s="395"/>
      <c r="Z7" s="396"/>
      <c r="AA7" s="396"/>
      <c r="AB7" s="402"/>
      <c r="AC7" s="346"/>
      <c r="AD7" s="347"/>
      <c r="AE7" s="347"/>
      <c r="AF7" s="347"/>
      <c r="AG7" s="348"/>
      <c r="AH7" s="398"/>
      <c r="AI7" s="399"/>
      <c r="AJ7" s="399"/>
      <c r="AK7" s="399"/>
      <c r="AL7" s="399"/>
      <c r="AM7" s="399"/>
      <c r="AN7" s="399"/>
      <c r="AO7" s="399"/>
      <c r="AP7" s="399"/>
      <c r="AQ7" s="399"/>
      <c r="AR7" s="399"/>
      <c r="AS7" s="399"/>
      <c r="AT7" s="400"/>
      <c r="AU7" s="395"/>
      <c r="AV7" s="396"/>
      <c r="AW7" s="396"/>
      <c r="AX7" s="397"/>
    </row>
    <row r="8" spans="1:50" ht="24.75" customHeight="1" x14ac:dyDescent="0.15">
      <c r="A8" s="1034"/>
      <c r="B8" s="1035"/>
      <c r="C8" s="1035"/>
      <c r="D8" s="1035"/>
      <c r="E8" s="1035"/>
      <c r="F8" s="1036"/>
      <c r="G8" s="346"/>
      <c r="H8" s="347"/>
      <c r="I8" s="347"/>
      <c r="J8" s="347"/>
      <c r="K8" s="348"/>
      <c r="L8" s="398"/>
      <c r="M8" s="399"/>
      <c r="N8" s="399"/>
      <c r="O8" s="399"/>
      <c r="P8" s="399"/>
      <c r="Q8" s="399"/>
      <c r="R8" s="399"/>
      <c r="S8" s="399"/>
      <c r="T8" s="399"/>
      <c r="U8" s="399"/>
      <c r="V8" s="399"/>
      <c r="W8" s="399"/>
      <c r="X8" s="400"/>
      <c r="Y8" s="395"/>
      <c r="Z8" s="396"/>
      <c r="AA8" s="396"/>
      <c r="AB8" s="402"/>
      <c r="AC8" s="346"/>
      <c r="AD8" s="347"/>
      <c r="AE8" s="347"/>
      <c r="AF8" s="347"/>
      <c r="AG8" s="348"/>
      <c r="AH8" s="398"/>
      <c r="AI8" s="399"/>
      <c r="AJ8" s="399"/>
      <c r="AK8" s="399"/>
      <c r="AL8" s="399"/>
      <c r="AM8" s="399"/>
      <c r="AN8" s="399"/>
      <c r="AO8" s="399"/>
      <c r="AP8" s="399"/>
      <c r="AQ8" s="399"/>
      <c r="AR8" s="399"/>
      <c r="AS8" s="399"/>
      <c r="AT8" s="400"/>
      <c r="AU8" s="395"/>
      <c r="AV8" s="396"/>
      <c r="AW8" s="396"/>
      <c r="AX8" s="397"/>
    </row>
    <row r="9" spans="1:50" ht="24.75" customHeight="1" x14ac:dyDescent="0.15">
      <c r="A9" s="1034"/>
      <c r="B9" s="1035"/>
      <c r="C9" s="1035"/>
      <c r="D9" s="1035"/>
      <c r="E9" s="1035"/>
      <c r="F9" s="1036"/>
      <c r="G9" s="346"/>
      <c r="H9" s="347"/>
      <c r="I9" s="347"/>
      <c r="J9" s="347"/>
      <c r="K9" s="348"/>
      <c r="L9" s="398"/>
      <c r="M9" s="399"/>
      <c r="N9" s="399"/>
      <c r="O9" s="399"/>
      <c r="P9" s="399"/>
      <c r="Q9" s="399"/>
      <c r="R9" s="399"/>
      <c r="S9" s="399"/>
      <c r="T9" s="399"/>
      <c r="U9" s="399"/>
      <c r="V9" s="399"/>
      <c r="W9" s="399"/>
      <c r="X9" s="400"/>
      <c r="Y9" s="395"/>
      <c r="Z9" s="396"/>
      <c r="AA9" s="396"/>
      <c r="AB9" s="402"/>
      <c r="AC9" s="346"/>
      <c r="AD9" s="347"/>
      <c r="AE9" s="347"/>
      <c r="AF9" s="347"/>
      <c r="AG9" s="348"/>
      <c r="AH9" s="398"/>
      <c r="AI9" s="399"/>
      <c r="AJ9" s="399"/>
      <c r="AK9" s="399"/>
      <c r="AL9" s="399"/>
      <c r="AM9" s="399"/>
      <c r="AN9" s="399"/>
      <c r="AO9" s="399"/>
      <c r="AP9" s="399"/>
      <c r="AQ9" s="399"/>
      <c r="AR9" s="399"/>
      <c r="AS9" s="399"/>
      <c r="AT9" s="400"/>
      <c r="AU9" s="395"/>
      <c r="AV9" s="396"/>
      <c r="AW9" s="396"/>
      <c r="AX9" s="397"/>
    </row>
    <row r="10" spans="1:50" ht="24.75" customHeight="1" x14ac:dyDescent="0.15">
      <c r="A10" s="1034"/>
      <c r="B10" s="1035"/>
      <c r="C10" s="1035"/>
      <c r="D10" s="1035"/>
      <c r="E10" s="1035"/>
      <c r="F10" s="1036"/>
      <c r="G10" s="346"/>
      <c r="H10" s="347"/>
      <c r="I10" s="347"/>
      <c r="J10" s="347"/>
      <c r="K10" s="348"/>
      <c r="L10" s="398"/>
      <c r="M10" s="399"/>
      <c r="N10" s="399"/>
      <c r="O10" s="399"/>
      <c r="P10" s="399"/>
      <c r="Q10" s="399"/>
      <c r="R10" s="399"/>
      <c r="S10" s="399"/>
      <c r="T10" s="399"/>
      <c r="U10" s="399"/>
      <c r="V10" s="399"/>
      <c r="W10" s="399"/>
      <c r="X10" s="400"/>
      <c r="Y10" s="395"/>
      <c r="Z10" s="396"/>
      <c r="AA10" s="396"/>
      <c r="AB10" s="402"/>
      <c r="AC10" s="346"/>
      <c r="AD10" s="347"/>
      <c r="AE10" s="347"/>
      <c r="AF10" s="347"/>
      <c r="AG10" s="348"/>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4"/>
      <c r="B11" s="1035"/>
      <c r="C11" s="1035"/>
      <c r="D11" s="1035"/>
      <c r="E11" s="1035"/>
      <c r="F11" s="1036"/>
      <c r="G11" s="346"/>
      <c r="H11" s="347"/>
      <c r="I11" s="347"/>
      <c r="J11" s="347"/>
      <c r="K11" s="348"/>
      <c r="L11" s="398"/>
      <c r="M11" s="399"/>
      <c r="N11" s="399"/>
      <c r="O11" s="399"/>
      <c r="P11" s="399"/>
      <c r="Q11" s="399"/>
      <c r="R11" s="399"/>
      <c r="S11" s="399"/>
      <c r="T11" s="399"/>
      <c r="U11" s="399"/>
      <c r="V11" s="399"/>
      <c r="W11" s="399"/>
      <c r="X11" s="400"/>
      <c r="Y11" s="395"/>
      <c r="Z11" s="396"/>
      <c r="AA11" s="396"/>
      <c r="AB11" s="402"/>
      <c r="AC11" s="346"/>
      <c r="AD11" s="347"/>
      <c r="AE11" s="347"/>
      <c r="AF11" s="347"/>
      <c r="AG11" s="348"/>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4"/>
      <c r="B12" s="1035"/>
      <c r="C12" s="1035"/>
      <c r="D12" s="1035"/>
      <c r="E12" s="1035"/>
      <c r="F12" s="1036"/>
      <c r="G12" s="346"/>
      <c r="H12" s="347"/>
      <c r="I12" s="347"/>
      <c r="J12" s="347"/>
      <c r="K12" s="348"/>
      <c r="L12" s="398"/>
      <c r="M12" s="399"/>
      <c r="N12" s="399"/>
      <c r="O12" s="399"/>
      <c r="P12" s="399"/>
      <c r="Q12" s="399"/>
      <c r="R12" s="399"/>
      <c r="S12" s="399"/>
      <c r="T12" s="399"/>
      <c r="U12" s="399"/>
      <c r="V12" s="399"/>
      <c r="W12" s="399"/>
      <c r="X12" s="400"/>
      <c r="Y12" s="395"/>
      <c r="Z12" s="396"/>
      <c r="AA12" s="396"/>
      <c r="AB12" s="402"/>
      <c r="AC12" s="346"/>
      <c r="AD12" s="347"/>
      <c r="AE12" s="347"/>
      <c r="AF12" s="347"/>
      <c r="AG12" s="348"/>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4"/>
      <c r="B13" s="1035"/>
      <c r="C13" s="1035"/>
      <c r="D13" s="1035"/>
      <c r="E13" s="1035"/>
      <c r="F13" s="1036"/>
      <c r="G13" s="346"/>
      <c r="H13" s="347"/>
      <c r="I13" s="347"/>
      <c r="J13" s="347"/>
      <c r="K13" s="348"/>
      <c r="L13" s="398"/>
      <c r="M13" s="399"/>
      <c r="N13" s="399"/>
      <c r="O13" s="399"/>
      <c r="P13" s="399"/>
      <c r="Q13" s="399"/>
      <c r="R13" s="399"/>
      <c r="S13" s="399"/>
      <c r="T13" s="399"/>
      <c r="U13" s="399"/>
      <c r="V13" s="399"/>
      <c r="W13" s="399"/>
      <c r="X13" s="400"/>
      <c r="Y13" s="395"/>
      <c r="Z13" s="396"/>
      <c r="AA13" s="396"/>
      <c r="AB13" s="402"/>
      <c r="AC13" s="346"/>
      <c r="AD13" s="347"/>
      <c r="AE13" s="347"/>
      <c r="AF13" s="347"/>
      <c r="AG13" s="348"/>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4"/>
      <c r="B15" s="1035"/>
      <c r="C15" s="1035"/>
      <c r="D15" s="1035"/>
      <c r="E15" s="1035"/>
      <c r="F15" s="1036"/>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6"/>
      <c r="H18" s="347"/>
      <c r="I18" s="347"/>
      <c r="J18" s="347"/>
      <c r="K18" s="348"/>
      <c r="L18" s="398"/>
      <c r="M18" s="399"/>
      <c r="N18" s="399"/>
      <c r="O18" s="399"/>
      <c r="P18" s="399"/>
      <c r="Q18" s="399"/>
      <c r="R18" s="399"/>
      <c r="S18" s="399"/>
      <c r="T18" s="399"/>
      <c r="U18" s="399"/>
      <c r="V18" s="399"/>
      <c r="W18" s="399"/>
      <c r="X18" s="400"/>
      <c r="Y18" s="395"/>
      <c r="Z18" s="396"/>
      <c r="AA18" s="396"/>
      <c r="AB18" s="402"/>
      <c r="AC18" s="346"/>
      <c r="AD18" s="347"/>
      <c r="AE18" s="347"/>
      <c r="AF18" s="347"/>
      <c r="AG18" s="348"/>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4"/>
      <c r="B19" s="1035"/>
      <c r="C19" s="1035"/>
      <c r="D19" s="1035"/>
      <c r="E19" s="1035"/>
      <c r="F19" s="1036"/>
      <c r="G19" s="346"/>
      <c r="H19" s="347"/>
      <c r="I19" s="347"/>
      <c r="J19" s="347"/>
      <c r="K19" s="348"/>
      <c r="L19" s="398"/>
      <c r="M19" s="399"/>
      <c r="N19" s="399"/>
      <c r="O19" s="399"/>
      <c r="P19" s="399"/>
      <c r="Q19" s="399"/>
      <c r="R19" s="399"/>
      <c r="S19" s="399"/>
      <c r="T19" s="399"/>
      <c r="U19" s="399"/>
      <c r="V19" s="399"/>
      <c r="W19" s="399"/>
      <c r="X19" s="400"/>
      <c r="Y19" s="395"/>
      <c r="Z19" s="396"/>
      <c r="AA19" s="396"/>
      <c r="AB19" s="402"/>
      <c r="AC19" s="346"/>
      <c r="AD19" s="347"/>
      <c r="AE19" s="347"/>
      <c r="AF19" s="347"/>
      <c r="AG19" s="348"/>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4"/>
      <c r="B20" s="1035"/>
      <c r="C20" s="1035"/>
      <c r="D20" s="1035"/>
      <c r="E20" s="1035"/>
      <c r="F20" s="1036"/>
      <c r="G20" s="346"/>
      <c r="H20" s="347"/>
      <c r="I20" s="347"/>
      <c r="J20" s="347"/>
      <c r="K20" s="348"/>
      <c r="L20" s="398"/>
      <c r="M20" s="399"/>
      <c r="N20" s="399"/>
      <c r="O20" s="399"/>
      <c r="P20" s="399"/>
      <c r="Q20" s="399"/>
      <c r="R20" s="399"/>
      <c r="S20" s="399"/>
      <c r="T20" s="399"/>
      <c r="U20" s="399"/>
      <c r="V20" s="399"/>
      <c r="W20" s="399"/>
      <c r="X20" s="400"/>
      <c r="Y20" s="395"/>
      <c r="Z20" s="396"/>
      <c r="AA20" s="396"/>
      <c r="AB20" s="402"/>
      <c r="AC20" s="346"/>
      <c r="AD20" s="347"/>
      <c r="AE20" s="347"/>
      <c r="AF20" s="347"/>
      <c r="AG20" s="348"/>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4"/>
      <c r="B21" s="1035"/>
      <c r="C21" s="1035"/>
      <c r="D21" s="1035"/>
      <c r="E21" s="1035"/>
      <c r="F21" s="1036"/>
      <c r="G21" s="346"/>
      <c r="H21" s="347"/>
      <c r="I21" s="347"/>
      <c r="J21" s="347"/>
      <c r="K21" s="348"/>
      <c r="L21" s="398"/>
      <c r="M21" s="399"/>
      <c r="N21" s="399"/>
      <c r="O21" s="399"/>
      <c r="P21" s="399"/>
      <c r="Q21" s="399"/>
      <c r="R21" s="399"/>
      <c r="S21" s="399"/>
      <c r="T21" s="399"/>
      <c r="U21" s="399"/>
      <c r="V21" s="399"/>
      <c r="W21" s="399"/>
      <c r="X21" s="400"/>
      <c r="Y21" s="395"/>
      <c r="Z21" s="396"/>
      <c r="AA21" s="396"/>
      <c r="AB21" s="402"/>
      <c r="AC21" s="346"/>
      <c r="AD21" s="347"/>
      <c r="AE21" s="347"/>
      <c r="AF21" s="347"/>
      <c r="AG21" s="348"/>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4"/>
      <c r="B22" s="1035"/>
      <c r="C22" s="1035"/>
      <c r="D22" s="1035"/>
      <c r="E22" s="1035"/>
      <c r="F22" s="1036"/>
      <c r="G22" s="346"/>
      <c r="H22" s="347"/>
      <c r="I22" s="347"/>
      <c r="J22" s="347"/>
      <c r="K22" s="348"/>
      <c r="L22" s="398"/>
      <c r="M22" s="399"/>
      <c r="N22" s="399"/>
      <c r="O22" s="399"/>
      <c r="P22" s="399"/>
      <c r="Q22" s="399"/>
      <c r="R22" s="399"/>
      <c r="S22" s="399"/>
      <c r="T22" s="399"/>
      <c r="U22" s="399"/>
      <c r="V22" s="399"/>
      <c r="W22" s="399"/>
      <c r="X22" s="400"/>
      <c r="Y22" s="395"/>
      <c r="Z22" s="396"/>
      <c r="AA22" s="396"/>
      <c r="AB22" s="402"/>
      <c r="AC22" s="346"/>
      <c r="AD22" s="347"/>
      <c r="AE22" s="347"/>
      <c r="AF22" s="347"/>
      <c r="AG22" s="348"/>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4"/>
      <c r="B23" s="1035"/>
      <c r="C23" s="1035"/>
      <c r="D23" s="1035"/>
      <c r="E23" s="1035"/>
      <c r="F23" s="1036"/>
      <c r="G23" s="346"/>
      <c r="H23" s="347"/>
      <c r="I23" s="347"/>
      <c r="J23" s="347"/>
      <c r="K23" s="348"/>
      <c r="L23" s="398"/>
      <c r="M23" s="399"/>
      <c r="N23" s="399"/>
      <c r="O23" s="399"/>
      <c r="P23" s="399"/>
      <c r="Q23" s="399"/>
      <c r="R23" s="399"/>
      <c r="S23" s="399"/>
      <c r="T23" s="399"/>
      <c r="U23" s="399"/>
      <c r="V23" s="399"/>
      <c r="W23" s="399"/>
      <c r="X23" s="400"/>
      <c r="Y23" s="395"/>
      <c r="Z23" s="396"/>
      <c r="AA23" s="396"/>
      <c r="AB23" s="402"/>
      <c r="AC23" s="346"/>
      <c r="AD23" s="347"/>
      <c r="AE23" s="347"/>
      <c r="AF23" s="347"/>
      <c r="AG23" s="348"/>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4"/>
      <c r="B24" s="1035"/>
      <c r="C24" s="1035"/>
      <c r="D24" s="1035"/>
      <c r="E24" s="1035"/>
      <c r="F24" s="1036"/>
      <c r="G24" s="346"/>
      <c r="H24" s="347"/>
      <c r="I24" s="347"/>
      <c r="J24" s="347"/>
      <c r="K24" s="348"/>
      <c r="L24" s="398"/>
      <c r="M24" s="399"/>
      <c r="N24" s="399"/>
      <c r="O24" s="399"/>
      <c r="P24" s="399"/>
      <c r="Q24" s="399"/>
      <c r="R24" s="399"/>
      <c r="S24" s="399"/>
      <c r="T24" s="399"/>
      <c r="U24" s="399"/>
      <c r="V24" s="399"/>
      <c r="W24" s="399"/>
      <c r="X24" s="400"/>
      <c r="Y24" s="395"/>
      <c r="Z24" s="396"/>
      <c r="AA24" s="396"/>
      <c r="AB24" s="402"/>
      <c r="AC24" s="346"/>
      <c r="AD24" s="347"/>
      <c r="AE24" s="347"/>
      <c r="AF24" s="347"/>
      <c r="AG24" s="348"/>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4"/>
      <c r="B25" s="1035"/>
      <c r="C25" s="1035"/>
      <c r="D25" s="1035"/>
      <c r="E25" s="1035"/>
      <c r="F25" s="1036"/>
      <c r="G25" s="346"/>
      <c r="H25" s="347"/>
      <c r="I25" s="347"/>
      <c r="J25" s="347"/>
      <c r="K25" s="348"/>
      <c r="L25" s="398"/>
      <c r="M25" s="399"/>
      <c r="N25" s="399"/>
      <c r="O25" s="399"/>
      <c r="P25" s="399"/>
      <c r="Q25" s="399"/>
      <c r="R25" s="399"/>
      <c r="S25" s="399"/>
      <c r="T25" s="399"/>
      <c r="U25" s="399"/>
      <c r="V25" s="399"/>
      <c r="W25" s="399"/>
      <c r="X25" s="400"/>
      <c r="Y25" s="395"/>
      <c r="Z25" s="396"/>
      <c r="AA25" s="396"/>
      <c r="AB25" s="402"/>
      <c r="AC25" s="346"/>
      <c r="AD25" s="347"/>
      <c r="AE25" s="347"/>
      <c r="AF25" s="347"/>
      <c r="AG25" s="348"/>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4"/>
      <c r="B26" s="1035"/>
      <c r="C26" s="1035"/>
      <c r="D26" s="1035"/>
      <c r="E26" s="1035"/>
      <c r="F26" s="1036"/>
      <c r="G26" s="346"/>
      <c r="H26" s="347"/>
      <c r="I26" s="347"/>
      <c r="J26" s="347"/>
      <c r="K26" s="348"/>
      <c r="L26" s="398"/>
      <c r="M26" s="399"/>
      <c r="N26" s="399"/>
      <c r="O26" s="399"/>
      <c r="P26" s="399"/>
      <c r="Q26" s="399"/>
      <c r="R26" s="399"/>
      <c r="S26" s="399"/>
      <c r="T26" s="399"/>
      <c r="U26" s="399"/>
      <c r="V26" s="399"/>
      <c r="W26" s="399"/>
      <c r="X26" s="400"/>
      <c r="Y26" s="395"/>
      <c r="Z26" s="396"/>
      <c r="AA26" s="396"/>
      <c r="AB26" s="402"/>
      <c r="AC26" s="346"/>
      <c r="AD26" s="347"/>
      <c r="AE26" s="347"/>
      <c r="AF26" s="347"/>
      <c r="AG26" s="348"/>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4"/>
      <c r="B28" s="1035"/>
      <c r="C28" s="1035"/>
      <c r="D28" s="1035"/>
      <c r="E28" s="1035"/>
      <c r="F28" s="1036"/>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6"/>
      <c r="H31" s="347"/>
      <c r="I31" s="347"/>
      <c r="J31" s="347"/>
      <c r="K31" s="348"/>
      <c r="L31" s="398"/>
      <c r="M31" s="399"/>
      <c r="N31" s="399"/>
      <c r="O31" s="399"/>
      <c r="P31" s="399"/>
      <c r="Q31" s="399"/>
      <c r="R31" s="399"/>
      <c r="S31" s="399"/>
      <c r="T31" s="399"/>
      <c r="U31" s="399"/>
      <c r="V31" s="399"/>
      <c r="W31" s="399"/>
      <c r="X31" s="400"/>
      <c r="Y31" s="395"/>
      <c r="Z31" s="396"/>
      <c r="AA31" s="396"/>
      <c r="AB31" s="402"/>
      <c r="AC31" s="346"/>
      <c r="AD31" s="347"/>
      <c r="AE31" s="347"/>
      <c r="AF31" s="347"/>
      <c r="AG31" s="348"/>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4"/>
      <c r="B32" s="1035"/>
      <c r="C32" s="1035"/>
      <c r="D32" s="1035"/>
      <c r="E32" s="1035"/>
      <c r="F32" s="1036"/>
      <c r="G32" s="346"/>
      <c r="H32" s="347"/>
      <c r="I32" s="347"/>
      <c r="J32" s="347"/>
      <c r="K32" s="348"/>
      <c r="L32" s="398"/>
      <c r="M32" s="399"/>
      <c r="N32" s="399"/>
      <c r="O32" s="399"/>
      <c r="P32" s="399"/>
      <c r="Q32" s="399"/>
      <c r="R32" s="399"/>
      <c r="S32" s="399"/>
      <c r="T32" s="399"/>
      <c r="U32" s="399"/>
      <c r="V32" s="399"/>
      <c r="W32" s="399"/>
      <c r="X32" s="400"/>
      <c r="Y32" s="395"/>
      <c r="Z32" s="396"/>
      <c r="AA32" s="396"/>
      <c r="AB32" s="402"/>
      <c r="AC32" s="346"/>
      <c r="AD32" s="347"/>
      <c r="AE32" s="347"/>
      <c r="AF32" s="347"/>
      <c r="AG32" s="348"/>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4"/>
      <c r="B33" s="1035"/>
      <c r="C33" s="1035"/>
      <c r="D33" s="1035"/>
      <c r="E33" s="1035"/>
      <c r="F33" s="1036"/>
      <c r="G33" s="346"/>
      <c r="H33" s="347"/>
      <c r="I33" s="347"/>
      <c r="J33" s="347"/>
      <c r="K33" s="348"/>
      <c r="L33" s="398"/>
      <c r="M33" s="399"/>
      <c r="N33" s="399"/>
      <c r="O33" s="399"/>
      <c r="P33" s="399"/>
      <c r="Q33" s="399"/>
      <c r="R33" s="399"/>
      <c r="S33" s="399"/>
      <c r="T33" s="399"/>
      <c r="U33" s="399"/>
      <c r="V33" s="399"/>
      <c r="W33" s="399"/>
      <c r="X33" s="400"/>
      <c r="Y33" s="395"/>
      <c r="Z33" s="396"/>
      <c r="AA33" s="396"/>
      <c r="AB33" s="402"/>
      <c r="AC33" s="346"/>
      <c r="AD33" s="347"/>
      <c r="AE33" s="347"/>
      <c r="AF33" s="347"/>
      <c r="AG33" s="348"/>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4"/>
      <c r="B34" s="1035"/>
      <c r="C34" s="1035"/>
      <c r="D34" s="1035"/>
      <c r="E34" s="1035"/>
      <c r="F34" s="1036"/>
      <c r="G34" s="346"/>
      <c r="H34" s="347"/>
      <c r="I34" s="347"/>
      <c r="J34" s="347"/>
      <c r="K34" s="348"/>
      <c r="L34" s="398"/>
      <c r="M34" s="399"/>
      <c r="N34" s="399"/>
      <c r="O34" s="399"/>
      <c r="P34" s="399"/>
      <c r="Q34" s="399"/>
      <c r="R34" s="399"/>
      <c r="S34" s="399"/>
      <c r="T34" s="399"/>
      <c r="U34" s="399"/>
      <c r="V34" s="399"/>
      <c r="W34" s="399"/>
      <c r="X34" s="400"/>
      <c r="Y34" s="395"/>
      <c r="Z34" s="396"/>
      <c r="AA34" s="396"/>
      <c r="AB34" s="402"/>
      <c r="AC34" s="346"/>
      <c r="AD34" s="347"/>
      <c r="AE34" s="347"/>
      <c r="AF34" s="347"/>
      <c r="AG34" s="348"/>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4"/>
      <c r="B35" s="1035"/>
      <c r="C35" s="1035"/>
      <c r="D35" s="1035"/>
      <c r="E35" s="1035"/>
      <c r="F35" s="1036"/>
      <c r="G35" s="346"/>
      <c r="H35" s="347"/>
      <c r="I35" s="347"/>
      <c r="J35" s="347"/>
      <c r="K35" s="348"/>
      <c r="L35" s="398"/>
      <c r="M35" s="399"/>
      <c r="N35" s="399"/>
      <c r="O35" s="399"/>
      <c r="P35" s="399"/>
      <c r="Q35" s="399"/>
      <c r="R35" s="399"/>
      <c r="S35" s="399"/>
      <c r="T35" s="399"/>
      <c r="U35" s="399"/>
      <c r="V35" s="399"/>
      <c r="W35" s="399"/>
      <c r="X35" s="400"/>
      <c r="Y35" s="395"/>
      <c r="Z35" s="396"/>
      <c r="AA35" s="396"/>
      <c r="AB35" s="402"/>
      <c r="AC35" s="346"/>
      <c r="AD35" s="347"/>
      <c r="AE35" s="347"/>
      <c r="AF35" s="347"/>
      <c r="AG35" s="348"/>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4"/>
      <c r="B36" s="1035"/>
      <c r="C36" s="1035"/>
      <c r="D36" s="1035"/>
      <c r="E36" s="1035"/>
      <c r="F36" s="1036"/>
      <c r="G36" s="346"/>
      <c r="H36" s="347"/>
      <c r="I36" s="347"/>
      <c r="J36" s="347"/>
      <c r="K36" s="348"/>
      <c r="L36" s="398"/>
      <c r="M36" s="399"/>
      <c r="N36" s="399"/>
      <c r="O36" s="399"/>
      <c r="P36" s="399"/>
      <c r="Q36" s="399"/>
      <c r="R36" s="399"/>
      <c r="S36" s="399"/>
      <c r="T36" s="399"/>
      <c r="U36" s="399"/>
      <c r="V36" s="399"/>
      <c r="W36" s="399"/>
      <c r="X36" s="400"/>
      <c r="Y36" s="395"/>
      <c r="Z36" s="396"/>
      <c r="AA36" s="396"/>
      <c r="AB36" s="402"/>
      <c r="AC36" s="346"/>
      <c r="AD36" s="347"/>
      <c r="AE36" s="347"/>
      <c r="AF36" s="347"/>
      <c r="AG36" s="348"/>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4"/>
      <c r="B37" s="1035"/>
      <c r="C37" s="1035"/>
      <c r="D37" s="1035"/>
      <c r="E37" s="1035"/>
      <c r="F37" s="1036"/>
      <c r="G37" s="346"/>
      <c r="H37" s="347"/>
      <c r="I37" s="347"/>
      <c r="J37" s="347"/>
      <c r="K37" s="348"/>
      <c r="L37" s="398"/>
      <c r="M37" s="399"/>
      <c r="N37" s="399"/>
      <c r="O37" s="399"/>
      <c r="P37" s="399"/>
      <c r="Q37" s="399"/>
      <c r="R37" s="399"/>
      <c r="S37" s="399"/>
      <c r="T37" s="399"/>
      <c r="U37" s="399"/>
      <c r="V37" s="399"/>
      <c r="W37" s="399"/>
      <c r="X37" s="400"/>
      <c r="Y37" s="395"/>
      <c r="Z37" s="396"/>
      <c r="AA37" s="396"/>
      <c r="AB37" s="402"/>
      <c r="AC37" s="346"/>
      <c r="AD37" s="347"/>
      <c r="AE37" s="347"/>
      <c r="AF37" s="347"/>
      <c r="AG37" s="348"/>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4"/>
      <c r="B38" s="1035"/>
      <c r="C38" s="1035"/>
      <c r="D38" s="1035"/>
      <c r="E38" s="1035"/>
      <c r="F38" s="1036"/>
      <c r="G38" s="346"/>
      <c r="H38" s="347"/>
      <c r="I38" s="347"/>
      <c r="J38" s="347"/>
      <c r="K38" s="348"/>
      <c r="L38" s="398"/>
      <c r="M38" s="399"/>
      <c r="N38" s="399"/>
      <c r="O38" s="399"/>
      <c r="P38" s="399"/>
      <c r="Q38" s="399"/>
      <c r="R38" s="399"/>
      <c r="S38" s="399"/>
      <c r="T38" s="399"/>
      <c r="U38" s="399"/>
      <c r="V38" s="399"/>
      <c r="W38" s="399"/>
      <c r="X38" s="400"/>
      <c r="Y38" s="395"/>
      <c r="Z38" s="396"/>
      <c r="AA38" s="396"/>
      <c r="AB38" s="402"/>
      <c r="AC38" s="346"/>
      <c r="AD38" s="347"/>
      <c r="AE38" s="347"/>
      <c r="AF38" s="347"/>
      <c r="AG38" s="348"/>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4"/>
      <c r="B39" s="1035"/>
      <c r="C39" s="1035"/>
      <c r="D39" s="1035"/>
      <c r="E39" s="1035"/>
      <c r="F39" s="1036"/>
      <c r="G39" s="346"/>
      <c r="H39" s="347"/>
      <c r="I39" s="347"/>
      <c r="J39" s="347"/>
      <c r="K39" s="348"/>
      <c r="L39" s="398"/>
      <c r="M39" s="399"/>
      <c r="N39" s="399"/>
      <c r="O39" s="399"/>
      <c r="P39" s="399"/>
      <c r="Q39" s="399"/>
      <c r="R39" s="399"/>
      <c r="S39" s="399"/>
      <c r="T39" s="399"/>
      <c r="U39" s="399"/>
      <c r="V39" s="399"/>
      <c r="W39" s="399"/>
      <c r="X39" s="400"/>
      <c r="Y39" s="395"/>
      <c r="Z39" s="396"/>
      <c r="AA39" s="396"/>
      <c r="AB39" s="402"/>
      <c r="AC39" s="346"/>
      <c r="AD39" s="347"/>
      <c r="AE39" s="347"/>
      <c r="AF39" s="347"/>
      <c r="AG39" s="348"/>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4"/>
      <c r="B41" s="1035"/>
      <c r="C41" s="1035"/>
      <c r="D41" s="1035"/>
      <c r="E41" s="1035"/>
      <c r="F41" s="1036"/>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6"/>
      <c r="H44" s="347"/>
      <c r="I44" s="347"/>
      <c r="J44" s="347"/>
      <c r="K44" s="348"/>
      <c r="L44" s="398"/>
      <c r="M44" s="399"/>
      <c r="N44" s="399"/>
      <c r="O44" s="399"/>
      <c r="P44" s="399"/>
      <c r="Q44" s="399"/>
      <c r="R44" s="399"/>
      <c r="S44" s="399"/>
      <c r="T44" s="399"/>
      <c r="U44" s="399"/>
      <c r="V44" s="399"/>
      <c r="W44" s="399"/>
      <c r="X44" s="400"/>
      <c r="Y44" s="395"/>
      <c r="Z44" s="396"/>
      <c r="AA44" s="396"/>
      <c r="AB44" s="402"/>
      <c r="AC44" s="346"/>
      <c r="AD44" s="347"/>
      <c r="AE44" s="347"/>
      <c r="AF44" s="347"/>
      <c r="AG44" s="348"/>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4"/>
      <c r="B45" s="1035"/>
      <c r="C45" s="1035"/>
      <c r="D45" s="1035"/>
      <c r="E45" s="1035"/>
      <c r="F45" s="1036"/>
      <c r="G45" s="346"/>
      <c r="H45" s="347"/>
      <c r="I45" s="347"/>
      <c r="J45" s="347"/>
      <c r="K45" s="348"/>
      <c r="L45" s="398"/>
      <c r="M45" s="399"/>
      <c r="N45" s="399"/>
      <c r="O45" s="399"/>
      <c r="P45" s="399"/>
      <c r="Q45" s="399"/>
      <c r="R45" s="399"/>
      <c r="S45" s="399"/>
      <c r="T45" s="399"/>
      <c r="U45" s="399"/>
      <c r="V45" s="399"/>
      <c r="W45" s="399"/>
      <c r="X45" s="400"/>
      <c r="Y45" s="395"/>
      <c r="Z45" s="396"/>
      <c r="AA45" s="396"/>
      <c r="AB45" s="402"/>
      <c r="AC45" s="346"/>
      <c r="AD45" s="347"/>
      <c r="AE45" s="347"/>
      <c r="AF45" s="347"/>
      <c r="AG45" s="348"/>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4"/>
      <c r="B46" s="1035"/>
      <c r="C46" s="1035"/>
      <c r="D46" s="1035"/>
      <c r="E46" s="1035"/>
      <c r="F46" s="1036"/>
      <c r="G46" s="346"/>
      <c r="H46" s="347"/>
      <c r="I46" s="347"/>
      <c r="J46" s="347"/>
      <c r="K46" s="348"/>
      <c r="L46" s="398"/>
      <c r="M46" s="399"/>
      <c r="N46" s="399"/>
      <c r="O46" s="399"/>
      <c r="P46" s="399"/>
      <c r="Q46" s="399"/>
      <c r="R46" s="399"/>
      <c r="S46" s="399"/>
      <c r="T46" s="399"/>
      <c r="U46" s="399"/>
      <c r="V46" s="399"/>
      <c r="W46" s="399"/>
      <c r="X46" s="400"/>
      <c r="Y46" s="395"/>
      <c r="Z46" s="396"/>
      <c r="AA46" s="396"/>
      <c r="AB46" s="402"/>
      <c r="AC46" s="346"/>
      <c r="AD46" s="347"/>
      <c r="AE46" s="347"/>
      <c r="AF46" s="347"/>
      <c r="AG46" s="348"/>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4"/>
      <c r="B47" s="1035"/>
      <c r="C47" s="1035"/>
      <c r="D47" s="1035"/>
      <c r="E47" s="1035"/>
      <c r="F47" s="1036"/>
      <c r="G47" s="346"/>
      <c r="H47" s="347"/>
      <c r="I47" s="347"/>
      <c r="J47" s="347"/>
      <c r="K47" s="348"/>
      <c r="L47" s="398"/>
      <c r="M47" s="399"/>
      <c r="N47" s="399"/>
      <c r="O47" s="399"/>
      <c r="P47" s="399"/>
      <c r="Q47" s="399"/>
      <c r="R47" s="399"/>
      <c r="S47" s="399"/>
      <c r="T47" s="399"/>
      <c r="U47" s="399"/>
      <c r="V47" s="399"/>
      <c r="W47" s="399"/>
      <c r="X47" s="400"/>
      <c r="Y47" s="395"/>
      <c r="Z47" s="396"/>
      <c r="AA47" s="396"/>
      <c r="AB47" s="402"/>
      <c r="AC47" s="346"/>
      <c r="AD47" s="347"/>
      <c r="AE47" s="347"/>
      <c r="AF47" s="347"/>
      <c r="AG47" s="348"/>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4"/>
      <c r="B48" s="1035"/>
      <c r="C48" s="1035"/>
      <c r="D48" s="1035"/>
      <c r="E48" s="1035"/>
      <c r="F48" s="1036"/>
      <c r="G48" s="346"/>
      <c r="H48" s="347"/>
      <c r="I48" s="347"/>
      <c r="J48" s="347"/>
      <c r="K48" s="348"/>
      <c r="L48" s="398"/>
      <c r="M48" s="399"/>
      <c r="N48" s="399"/>
      <c r="O48" s="399"/>
      <c r="P48" s="399"/>
      <c r="Q48" s="399"/>
      <c r="R48" s="399"/>
      <c r="S48" s="399"/>
      <c r="T48" s="399"/>
      <c r="U48" s="399"/>
      <c r="V48" s="399"/>
      <c r="W48" s="399"/>
      <c r="X48" s="400"/>
      <c r="Y48" s="395"/>
      <c r="Z48" s="396"/>
      <c r="AA48" s="396"/>
      <c r="AB48" s="402"/>
      <c r="AC48" s="346"/>
      <c r="AD48" s="347"/>
      <c r="AE48" s="347"/>
      <c r="AF48" s="347"/>
      <c r="AG48" s="348"/>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4"/>
      <c r="B49" s="1035"/>
      <c r="C49" s="1035"/>
      <c r="D49" s="1035"/>
      <c r="E49" s="1035"/>
      <c r="F49" s="1036"/>
      <c r="G49" s="346"/>
      <c r="H49" s="347"/>
      <c r="I49" s="347"/>
      <c r="J49" s="347"/>
      <c r="K49" s="348"/>
      <c r="L49" s="398"/>
      <c r="M49" s="399"/>
      <c r="N49" s="399"/>
      <c r="O49" s="399"/>
      <c r="P49" s="399"/>
      <c r="Q49" s="399"/>
      <c r="R49" s="399"/>
      <c r="S49" s="399"/>
      <c r="T49" s="399"/>
      <c r="U49" s="399"/>
      <c r="V49" s="399"/>
      <c r="W49" s="399"/>
      <c r="X49" s="400"/>
      <c r="Y49" s="395"/>
      <c r="Z49" s="396"/>
      <c r="AA49" s="396"/>
      <c r="AB49" s="402"/>
      <c r="AC49" s="346"/>
      <c r="AD49" s="347"/>
      <c r="AE49" s="347"/>
      <c r="AF49" s="347"/>
      <c r="AG49" s="348"/>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4"/>
      <c r="B50" s="1035"/>
      <c r="C50" s="1035"/>
      <c r="D50" s="1035"/>
      <c r="E50" s="1035"/>
      <c r="F50" s="1036"/>
      <c r="G50" s="346"/>
      <c r="H50" s="347"/>
      <c r="I50" s="347"/>
      <c r="J50" s="347"/>
      <c r="K50" s="348"/>
      <c r="L50" s="398"/>
      <c r="M50" s="399"/>
      <c r="N50" s="399"/>
      <c r="O50" s="399"/>
      <c r="P50" s="399"/>
      <c r="Q50" s="399"/>
      <c r="R50" s="399"/>
      <c r="S50" s="399"/>
      <c r="T50" s="399"/>
      <c r="U50" s="399"/>
      <c r="V50" s="399"/>
      <c r="W50" s="399"/>
      <c r="X50" s="400"/>
      <c r="Y50" s="395"/>
      <c r="Z50" s="396"/>
      <c r="AA50" s="396"/>
      <c r="AB50" s="402"/>
      <c r="AC50" s="346"/>
      <c r="AD50" s="347"/>
      <c r="AE50" s="347"/>
      <c r="AF50" s="347"/>
      <c r="AG50" s="348"/>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4"/>
      <c r="B51" s="1035"/>
      <c r="C51" s="1035"/>
      <c r="D51" s="1035"/>
      <c r="E51" s="1035"/>
      <c r="F51" s="1036"/>
      <c r="G51" s="346"/>
      <c r="H51" s="347"/>
      <c r="I51" s="347"/>
      <c r="J51" s="347"/>
      <c r="K51" s="348"/>
      <c r="L51" s="398"/>
      <c r="M51" s="399"/>
      <c r="N51" s="399"/>
      <c r="O51" s="399"/>
      <c r="P51" s="399"/>
      <c r="Q51" s="399"/>
      <c r="R51" s="399"/>
      <c r="S51" s="399"/>
      <c r="T51" s="399"/>
      <c r="U51" s="399"/>
      <c r="V51" s="399"/>
      <c r="W51" s="399"/>
      <c r="X51" s="400"/>
      <c r="Y51" s="395"/>
      <c r="Z51" s="396"/>
      <c r="AA51" s="396"/>
      <c r="AB51" s="402"/>
      <c r="AC51" s="346"/>
      <c r="AD51" s="347"/>
      <c r="AE51" s="347"/>
      <c r="AF51" s="347"/>
      <c r="AG51" s="348"/>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4"/>
      <c r="B52" s="1035"/>
      <c r="C52" s="1035"/>
      <c r="D52" s="1035"/>
      <c r="E52" s="1035"/>
      <c r="F52" s="1036"/>
      <c r="G52" s="346"/>
      <c r="H52" s="347"/>
      <c r="I52" s="347"/>
      <c r="J52" s="347"/>
      <c r="K52" s="348"/>
      <c r="L52" s="398"/>
      <c r="M52" s="399"/>
      <c r="N52" s="399"/>
      <c r="O52" s="399"/>
      <c r="P52" s="399"/>
      <c r="Q52" s="399"/>
      <c r="R52" s="399"/>
      <c r="S52" s="399"/>
      <c r="T52" s="399"/>
      <c r="U52" s="399"/>
      <c r="V52" s="399"/>
      <c r="W52" s="399"/>
      <c r="X52" s="400"/>
      <c r="Y52" s="395"/>
      <c r="Z52" s="396"/>
      <c r="AA52" s="396"/>
      <c r="AB52" s="402"/>
      <c r="AC52" s="346"/>
      <c r="AD52" s="347"/>
      <c r="AE52" s="347"/>
      <c r="AF52" s="347"/>
      <c r="AG52" s="348"/>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6"/>
      <c r="H58" s="347"/>
      <c r="I58" s="347"/>
      <c r="J58" s="347"/>
      <c r="K58" s="348"/>
      <c r="L58" s="398"/>
      <c r="M58" s="399"/>
      <c r="N58" s="399"/>
      <c r="O58" s="399"/>
      <c r="P58" s="399"/>
      <c r="Q58" s="399"/>
      <c r="R58" s="399"/>
      <c r="S58" s="399"/>
      <c r="T58" s="399"/>
      <c r="U58" s="399"/>
      <c r="V58" s="399"/>
      <c r="W58" s="399"/>
      <c r="X58" s="400"/>
      <c r="Y58" s="395"/>
      <c r="Z58" s="396"/>
      <c r="AA58" s="396"/>
      <c r="AB58" s="402"/>
      <c r="AC58" s="346"/>
      <c r="AD58" s="347"/>
      <c r="AE58" s="347"/>
      <c r="AF58" s="347"/>
      <c r="AG58" s="348"/>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4"/>
      <c r="B59" s="1035"/>
      <c r="C59" s="1035"/>
      <c r="D59" s="1035"/>
      <c r="E59" s="1035"/>
      <c r="F59" s="1036"/>
      <c r="G59" s="346"/>
      <c r="H59" s="347"/>
      <c r="I59" s="347"/>
      <c r="J59" s="347"/>
      <c r="K59" s="348"/>
      <c r="L59" s="398"/>
      <c r="M59" s="399"/>
      <c r="N59" s="399"/>
      <c r="O59" s="399"/>
      <c r="P59" s="399"/>
      <c r="Q59" s="399"/>
      <c r="R59" s="399"/>
      <c r="S59" s="399"/>
      <c r="T59" s="399"/>
      <c r="U59" s="399"/>
      <c r="V59" s="399"/>
      <c r="W59" s="399"/>
      <c r="X59" s="400"/>
      <c r="Y59" s="395"/>
      <c r="Z59" s="396"/>
      <c r="AA59" s="396"/>
      <c r="AB59" s="402"/>
      <c r="AC59" s="346"/>
      <c r="AD59" s="347"/>
      <c r="AE59" s="347"/>
      <c r="AF59" s="347"/>
      <c r="AG59" s="348"/>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4"/>
      <c r="B60" s="1035"/>
      <c r="C60" s="1035"/>
      <c r="D60" s="1035"/>
      <c r="E60" s="1035"/>
      <c r="F60" s="1036"/>
      <c r="G60" s="346"/>
      <c r="H60" s="347"/>
      <c r="I60" s="347"/>
      <c r="J60" s="347"/>
      <c r="K60" s="348"/>
      <c r="L60" s="398"/>
      <c r="M60" s="399"/>
      <c r="N60" s="399"/>
      <c r="O60" s="399"/>
      <c r="P60" s="399"/>
      <c r="Q60" s="399"/>
      <c r="R60" s="399"/>
      <c r="S60" s="399"/>
      <c r="T60" s="399"/>
      <c r="U60" s="399"/>
      <c r="V60" s="399"/>
      <c r="W60" s="399"/>
      <c r="X60" s="400"/>
      <c r="Y60" s="395"/>
      <c r="Z60" s="396"/>
      <c r="AA60" s="396"/>
      <c r="AB60" s="402"/>
      <c r="AC60" s="346"/>
      <c r="AD60" s="347"/>
      <c r="AE60" s="347"/>
      <c r="AF60" s="347"/>
      <c r="AG60" s="348"/>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4"/>
      <c r="B61" s="1035"/>
      <c r="C61" s="1035"/>
      <c r="D61" s="1035"/>
      <c r="E61" s="1035"/>
      <c r="F61" s="1036"/>
      <c r="G61" s="346"/>
      <c r="H61" s="347"/>
      <c r="I61" s="347"/>
      <c r="J61" s="347"/>
      <c r="K61" s="348"/>
      <c r="L61" s="398"/>
      <c r="M61" s="399"/>
      <c r="N61" s="399"/>
      <c r="O61" s="399"/>
      <c r="P61" s="399"/>
      <c r="Q61" s="399"/>
      <c r="R61" s="399"/>
      <c r="S61" s="399"/>
      <c r="T61" s="399"/>
      <c r="U61" s="399"/>
      <c r="V61" s="399"/>
      <c r="W61" s="399"/>
      <c r="X61" s="400"/>
      <c r="Y61" s="395"/>
      <c r="Z61" s="396"/>
      <c r="AA61" s="396"/>
      <c r="AB61" s="402"/>
      <c r="AC61" s="346"/>
      <c r="AD61" s="347"/>
      <c r="AE61" s="347"/>
      <c r="AF61" s="347"/>
      <c r="AG61" s="348"/>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4"/>
      <c r="B62" s="1035"/>
      <c r="C62" s="1035"/>
      <c r="D62" s="1035"/>
      <c r="E62" s="1035"/>
      <c r="F62" s="1036"/>
      <c r="G62" s="346"/>
      <c r="H62" s="347"/>
      <c r="I62" s="347"/>
      <c r="J62" s="347"/>
      <c r="K62" s="348"/>
      <c r="L62" s="398"/>
      <c r="M62" s="399"/>
      <c r="N62" s="399"/>
      <c r="O62" s="399"/>
      <c r="P62" s="399"/>
      <c r="Q62" s="399"/>
      <c r="R62" s="399"/>
      <c r="S62" s="399"/>
      <c r="T62" s="399"/>
      <c r="U62" s="399"/>
      <c r="V62" s="399"/>
      <c r="W62" s="399"/>
      <c r="X62" s="400"/>
      <c r="Y62" s="395"/>
      <c r="Z62" s="396"/>
      <c r="AA62" s="396"/>
      <c r="AB62" s="402"/>
      <c r="AC62" s="346"/>
      <c r="AD62" s="347"/>
      <c r="AE62" s="347"/>
      <c r="AF62" s="347"/>
      <c r="AG62" s="348"/>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4"/>
      <c r="B63" s="1035"/>
      <c r="C63" s="1035"/>
      <c r="D63" s="1035"/>
      <c r="E63" s="1035"/>
      <c r="F63" s="1036"/>
      <c r="G63" s="346"/>
      <c r="H63" s="347"/>
      <c r="I63" s="347"/>
      <c r="J63" s="347"/>
      <c r="K63" s="348"/>
      <c r="L63" s="398"/>
      <c r="M63" s="399"/>
      <c r="N63" s="399"/>
      <c r="O63" s="399"/>
      <c r="P63" s="399"/>
      <c r="Q63" s="399"/>
      <c r="R63" s="399"/>
      <c r="S63" s="399"/>
      <c r="T63" s="399"/>
      <c r="U63" s="399"/>
      <c r="V63" s="399"/>
      <c r="W63" s="399"/>
      <c r="X63" s="400"/>
      <c r="Y63" s="395"/>
      <c r="Z63" s="396"/>
      <c r="AA63" s="396"/>
      <c r="AB63" s="402"/>
      <c r="AC63" s="346"/>
      <c r="AD63" s="347"/>
      <c r="AE63" s="347"/>
      <c r="AF63" s="347"/>
      <c r="AG63" s="348"/>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4"/>
      <c r="B64" s="1035"/>
      <c r="C64" s="1035"/>
      <c r="D64" s="1035"/>
      <c r="E64" s="1035"/>
      <c r="F64" s="1036"/>
      <c r="G64" s="346"/>
      <c r="H64" s="347"/>
      <c r="I64" s="347"/>
      <c r="J64" s="347"/>
      <c r="K64" s="348"/>
      <c r="L64" s="398"/>
      <c r="M64" s="399"/>
      <c r="N64" s="399"/>
      <c r="O64" s="399"/>
      <c r="P64" s="399"/>
      <c r="Q64" s="399"/>
      <c r="R64" s="399"/>
      <c r="S64" s="399"/>
      <c r="T64" s="399"/>
      <c r="U64" s="399"/>
      <c r="V64" s="399"/>
      <c r="W64" s="399"/>
      <c r="X64" s="400"/>
      <c r="Y64" s="395"/>
      <c r="Z64" s="396"/>
      <c r="AA64" s="396"/>
      <c r="AB64" s="402"/>
      <c r="AC64" s="346"/>
      <c r="AD64" s="347"/>
      <c r="AE64" s="347"/>
      <c r="AF64" s="347"/>
      <c r="AG64" s="348"/>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4"/>
      <c r="B65" s="1035"/>
      <c r="C65" s="1035"/>
      <c r="D65" s="1035"/>
      <c r="E65" s="1035"/>
      <c r="F65" s="1036"/>
      <c r="G65" s="346"/>
      <c r="H65" s="347"/>
      <c r="I65" s="347"/>
      <c r="J65" s="347"/>
      <c r="K65" s="348"/>
      <c r="L65" s="398"/>
      <c r="M65" s="399"/>
      <c r="N65" s="399"/>
      <c r="O65" s="399"/>
      <c r="P65" s="399"/>
      <c r="Q65" s="399"/>
      <c r="R65" s="399"/>
      <c r="S65" s="399"/>
      <c r="T65" s="399"/>
      <c r="U65" s="399"/>
      <c r="V65" s="399"/>
      <c r="W65" s="399"/>
      <c r="X65" s="400"/>
      <c r="Y65" s="395"/>
      <c r="Z65" s="396"/>
      <c r="AA65" s="396"/>
      <c r="AB65" s="402"/>
      <c r="AC65" s="346"/>
      <c r="AD65" s="347"/>
      <c r="AE65" s="347"/>
      <c r="AF65" s="347"/>
      <c r="AG65" s="348"/>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4"/>
      <c r="B66" s="1035"/>
      <c r="C66" s="1035"/>
      <c r="D66" s="1035"/>
      <c r="E66" s="1035"/>
      <c r="F66" s="1036"/>
      <c r="G66" s="346"/>
      <c r="H66" s="347"/>
      <c r="I66" s="347"/>
      <c r="J66" s="347"/>
      <c r="K66" s="348"/>
      <c r="L66" s="398"/>
      <c r="M66" s="399"/>
      <c r="N66" s="399"/>
      <c r="O66" s="399"/>
      <c r="P66" s="399"/>
      <c r="Q66" s="399"/>
      <c r="R66" s="399"/>
      <c r="S66" s="399"/>
      <c r="T66" s="399"/>
      <c r="U66" s="399"/>
      <c r="V66" s="399"/>
      <c r="W66" s="399"/>
      <c r="X66" s="400"/>
      <c r="Y66" s="395"/>
      <c r="Z66" s="396"/>
      <c r="AA66" s="396"/>
      <c r="AB66" s="402"/>
      <c r="AC66" s="346"/>
      <c r="AD66" s="347"/>
      <c r="AE66" s="347"/>
      <c r="AF66" s="347"/>
      <c r="AG66" s="348"/>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4"/>
      <c r="B68" s="1035"/>
      <c r="C68" s="1035"/>
      <c r="D68" s="1035"/>
      <c r="E68" s="1035"/>
      <c r="F68" s="1036"/>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6"/>
      <c r="H71" s="347"/>
      <c r="I71" s="347"/>
      <c r="J71" s="347"/>
      <c r="K71" s="348"/>
      <c r="L71" s="398"/>
      <c r="M71" s="399"/>
      <c r="N71" s="399"/>
      <c r="O71" s="399"/>
      <c r="P71" s="399"/>
      <c r="Q71" s="399"/>
      <c r="R71" s="399"/>
      <c r="S71" s="399"/>
      <c r="T71" s="399"/>
      <c r="U71" s="399"/>
      <c r="V71" s="399"/>
      <c r="W71" s="399"/>
      <c r="X71" s="400"/>
      <c r="Y71" s="395"/>
      <c r="Z71" s="396"/>
      <c r="AA71" s="396"/>
      <c r="AB71" s="402"/>
      <c r="AC71" s="346"/>
      <c r="AD71" s="347"/>
      <c r="AE71" s="347"/>
      <c r="AF71" s="347"/>
      <c r="AG71" s="348"/>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4"/>
      <c r="B72" s="1035"/>
      <c r="C72" s="1035"/>
      <c r="D72" s="1035"/>
      <c r="E72" s="1035"/>
      <c r="F72" s="1036"/>
      <c r="G72" s="346"/>
      <c r="H72" s="347"/>
      <c r="I72" s="347"/>
      <c r="J72" s="347"/>
      <c r="K72" s="348"/>
      <c r="L72" s="398"/>
      <c r="M72" s="399"/>
      <c r="N72" s="399"/>
      <c r="O72" s="399"/>
      <c r="P72" s="399"/>
      <c r="Q72" s="399"/>
      <c r="R72" s="399"/>
      <c r="S72" s="399"/>
      <c r="T72" s="399"/>
      <c r="U72" s="399"/>
      <c r="V72" s="399"/>
      <c r="W72" s="399"/>
      <c r="X72" s="400"/>
      <c r="Y72" s="395"/>
      <c r="Z72" s="396"/>
      <c r="AA72" s="396"/>
      <c r="AB72" s="402"/>
      <c r="AC72" s="346"/>
      <c r="AD72" s="347"/>
      <c r="AE72" s="347"/>
      <c r="AF72" s="347"/>
      <c r="AG72" s="348"/>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4"/>
      <c r="B73" s="1035"/>
      <c r="C73" s="1035"/>
      <c r="D73" s="1035"/>
      <c r="E73" s="1035"/>
      <c r="F73" s="1036"/>
      <c r="G73" s="346"/>
      <c r="H73" s="347"/>
      <c r="I73" s="347"/>
      <c r="J73" s="347"/>
      <c r="K73" s="348"/>
      <c r="L73" s="398"/>
      <c r="M73" s="399"/>
      <c r="N73" s="399"/>
      <c r="O73" s="399"/>
      <c r="P73" s="399"/>
      <c r="Q73" s="399"/>
      <c r="R73" s="399"/>
      <c r="S73" s="399"/>
      <c r="T73" s="399"/>
      <c r="U73" s="399"/>
      <c r="V73" s="399"/>
      <c r="W73" s="399"/>
      <c r="X73" s="400"/>
      <c r="Y73" s="395"/>
      <c r="Z73" s="396"/>
      <c r="AA73" s="396"/>
      <c r="AB73" s="402"/>
      <c r="AC73" s="346"/>
      <c r="AD73" s="347"/>
      <c r="AE73" s="347"/>
      <c r="AF73" s="347"/>
      <c r="AG73" s="348"/>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4"/>
      <c r="B74" s="1035"/>
      <c r="C74" s="1035"/>
      <c r="D74" s="1035"/>
      <c r="E74" s="1035"/>
      <c r="F74" s="1036"/>
      <c r="G74" s="346"/>
      <c r="H74" s="347"/>
      <c r="I74" s="347"/>
      <c r="J74" s="347"/>
      <c r="K74" s="348"/>
      <c r="L74" s="398"/>
      <c r="M74" s="399"/>
      <c r="N74" s="399"/>
      <c r="O74" s="399"/>
      <c r="P74" s="399"/>
      <c r="Q74" s="399"/>
      <c r="R74" s="399"/>
      <c r="S74" s="399"/>
      <c r="T74" s="399"/>
      <c r="U74" s="399"/>
      <c r="V74" s="399"/>
      <c r="W74" s="399"/>
      <c r="X74" s="400"/>
      <c r="Y74" s="395"/>
      <c r="Z74" s="396"/>
      <c r="AA74" s="396"/>
      <c r="AB74" s="402"/>
      <c r="AC74" s="346"/>
      <c r="AD74" s="347"/>
      <c r="AE74" s="347"/>
      <c r="AF74" s="347"/>
      <c r="AG74" s="348"/>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4"/>
      <c r="B75" s="1035"/>
      <c r="C75" s="1035"/>
      <c r="D75" s="1035"/>
      <c r="E75" s="1035"/>
      <c r="F75" s="1036"/>
      <c r="G75" s="346"/>
      <c r="H75" s="347"/>
      <c r="I75" s="347"/>
      <c r="J75" s="347"/>
      <c r="K75" s="348"/>
      <c r="L75" s="398"/>
      <c r="M75" s="399"/>
      <c r="N75" s="399"/>
      <c r="O75" s="399"/>
      <c r="P75" s="399"/>
      <c r="Q75" s="399"/>
      <c r="R75" s="399"/>
      <c r="S75" s="399"/>
      <c r="T75" s="399"/>
      <c r="U75" s="399"/>
      <c r="V75" s="399"/>
      <c r="W75" s="399"/>
      <c r="X75" s="400"/>
      <c r="Y75" s="395"/>
      <c r="Z75" s="396"/>
      <c r="AA75" s="396"/>
      <c r="AB75" s="402"/>
      <c r="AC75" s="346"/>
      <c r="AD75" s="347"/>
      <c r="AE75" s="347"/>
      <c r="AF75" s="347"/>
      <c r="AG75" s="348"/>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4"/>
      <c r="B76" s="1035"/>
      <c r="C76" s="1035"/>
      <c r="D76" s="1035"/>
      <c r="E76" s="1035"/>
      <c r="F76" s="1036"/>
      <c r="G76" s="346"/>
      <c r="H76" s="347"/>
      <c r="I76" s="347"/>
      <c r="J76" s="347"/>
      <c r="K76" s="348"/>
      <c r="L76" s="398"/>
      <c r="M76" s="399"/>
      <c r="N76" s="399"/>
      <c r="O76" s="399"/>
      <c r="P76" s="399"/>
      <c r="Q76" s="399"/>
      <c r="R76" s="399"/>
      <c r="S76" s="399"/>
      <c r="T76" s="399"/>
      <c r="U76" s="399"/>
      <c r="V76" s="399"/>
      <c r="W76" s="399"/>
      <c r="X76" s="400"/>
      <c r="Y76" s="395"/>
      <c r="Z76" s="396"/>
      <c r="AA76" s="396"/>
      <c r="AB76" s="402"/>
      <c r="AC76" s="346"/>
      <c r="AD76" s="347"/>
      <c r="AE76" s="347"/>
      <c r="AF76" s="347"/>
      <c r="AG76" s="348"/>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4"/>
      <c r="B77" s="1035"/>
      <c r="C77" s="1035"/>
      <c r="D77" s="1035"/>
      <c r="E77" s="1035"/>
      <c r="F77" s="1036"/>
      <c r="G77" s="346"/>
      <c r="H77" s="347"/>
      <c r="I77" s="347"/>
      <c r="J77" s="347"/>
      <c r="K77" s="348"/>
      <c r="L77" s="398"/>
      <c r="M77" s="399"/>
      <c r="N77" s="399"/>
      <c r="O77" s="399"/>
      <c r="P77" s="399"/>
      <c r="Q77" s="399"/>
      <c r="R77" s="399"/>
      <c r="S77" s="399"/>
      <c r="T77" s="399"/>
      <c r="U77" s="399"/>
      <c r="V77" s="399"/>
      <c r="W77" s="399"/>
      <c r="X77" s="400"/>
      <c r="Y77" s="395"/>
      <c r="Z77" s="396"/>
      <c r="AA77" s="396"/>
      <c r="AB77" s="402"/>
      <c r="AC77" s="346"/>
      <c r="AD77" s="347"/>
      <c r="AE77" s="347"/>
      <c r="AF77" s="347"/>
      <c r="AG77" s="348"/>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4"/>
      <c r="B78" s="1035"/>
      <c r="C78" s="1035"/>
      <c r="D78" s="1035"/>
      <c r="E78" s="1035"/>
      <c r="F78" s="1036"/>
      <c r="G78" s="346"/>
      <c r="H78" s="347"/>
      <c r="I78" s="347"/>
      <c r="J78" s="347"/>
      <c r="K78" s="348"/>
      <c r="L78" s="398"/>
      <c r="M78" s="399"/>
      <c r="N78" s="399"/>
      <c r="O78" s="399"/>
      <c r="P78" s="399"/>
      <c r="Q78" s="399"/>
      <c r="R78" s="399"/>
      <c r="S78" s="399"/>
      <c r="T78" s="399"/>
      <c r="U78" s="399"/>
      <c r="V78" s="399"/>
      <c r="W78" s="399"/>
      <c r="X78" s="400"/>
      <c r="Y78" s="395"/>
      <c r="Z78" s="396"/>
      <c r="AA78" s="396"/>
      <c r="AB78" s="402"/>
      <c r="AC78" s="346"/>
      <c r="AD78" s="347"/>
      <c r="AE78" s="347"/>
      <c r="AF78" s="347"/>
      <c r="AG78" s="348"/>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4"/>
      <c r="B79" s="1035"/>
      <c r="C79" s="1035"/>
      <c r="D79" s="1035"/>
      <c r="E79" s="1035"/>
      <c r="F79" s="1036"/>
      <c r="G79" s="346"/>
      <c r="H79" s="347"/>
      <c r="I79" s="347"/>
      <c r="J79" s="347"/>
      <c r="K79" s="348"/>
      <c r="L79" s="398"/>
      <c r="M79" s="399"/>
      <c r="N79" s="399"/>
      <c r="O79" s="399"/>
      <c r="P79" s="399"/>
      <c r="Q79" s="399"/>
      <c r="R79" s="399"/>
      <c r="S79" s="399"/>
      <c r="T79" s="399"/>
      <c r="U79" s="399"/>
      <c r="V79" s="399"/>
      <c r="W79" s="399"/>
      <c r="X79" s="400"/>
      <c r="Y79" s="395"/>
      <c r="Z79" s="396"/>
      <c r="AA79" s="396"/>
      <c r="AB79" s="402"/>
      <c r="AC79" s="346"/>
      <c r="AD79" s="347"/>
      <c r="AE79" s="347"/>
      <c r="AF79" s="347"/>
      <c r="AG79" s="348"/>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4"/>
      <c r="B81" s="1035"/>
      <c r="C81" s="1035"/>
      <c r="D81" s="1035"/>
      <c r="E81" s="1035"/>
      <c r="F81" s="1036"/>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6"/>
      <c r="H84" s="347"/>
      <c r="I84" s="347"/>
      <c r="J84" s="347"/>
      <c r="K84" s="348"/>
      <c r="L84" s="398"/>
      <c r="M84" s="399"/>
      <c r="N84" s="399"/>
      <c r="O84" s="399"/>
      <c r="P84" s="399"/>
      <c r="Q84" s="399"/>
      <c r="R84" s="399"/>
      <c r="S84" s="399"/>
      <c r="T84" s="399"/>
      <c r="U84" s="399"/>
      <c r="V84" s="399"/>
      <c r="W84" s="399"/>
      <c r="X84" s="400"/>
      <c r="Y84" s="395"/>
      <c r="Z84" s="396"/>
      <c r="AA84" s="396"/>
      <c r="AB84" s="402"/>
      <c r="AC84" s="346"/>
      <c r="AD84" s="347"/>
      <c r="AE84" s="347"/>
      <c r="AF84" s="347"/>
      <c r="AG84" s="348"/>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4"/>
      <c r="B85" s="1035"/>
      <c r="C85" s="1035"/>
      <c r="D85" s="1035"/>
      <c r="E85" s="1035"/>
      <c r="F85" s="1036"/>
      <c r="G85" s="346"/>
      <c r="H85" s="347"/>
      <c r="I85" s="347"/>
      <c r="J85" s="347"/>
      <c r="K85" s="348"/>
      <c r="L85" s="398"/>
      <c r="M85" s="399"/>
      <c r="N85" s="399"/>
      <c r="O85" s="399"/>
      <c r="P85" s="399"/>
      <c r="Q85" s="399"/>
      <c r="R85" s="399"/>
      <c r="S85" s="399"/>
      <c r="T85" s="399"/>
      <c r="U85" s="399"/>
      <c r="V85" s="399"/>
      <c r="W85" s="399"/>
      <c r="X85" s="400"/>
      <c r="Y85" s="395"/>
      <c r="Z85" s="396"/>
      <c r="AA85" s="396"/>
      <c r="AB85" s="402"/>
      <c r="AC85" s="346"/>
      <c r="AD85" s="347"/>
      <c r="AE85" s="347"/>
      <c r="AF85" s="347"/>
      <c r="AG85" s="348"/>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4"/>
      <c r="B86" s="1035"/>
      <c r="C86" s="1035"/>
      <c r="D86" s="1035"/>
      <c r="E86" s="1035"/>
      <c r="F86" s="1036"/>
      <c r="G86" s="346"/>
      <c r="H86" s="347"/>
      <c r="I86" s="347"/>
      <c r="J86" s="347"/>
      <c r="K86" s="348"/>
      <c r="L86" s="398"/>
      <c r="M86" s="399"/>
      <c r="N86" s="399"/>
      <c r="O86" s="399"/>
      <c r="P86" s="399"/>
      <c r="Q86" s="399"/>
      <c r="R86" s="399"/>
      <c r="S86" s="399"/>
      <c r="T86" s="399"/>
      <c r="U86" s="399"/>
      <c r="V86" s="399"/>
      <c r="W86" s="399"/>
      <c r="X86" s="400"/>
      <c r="Y86" s="395"/>
      <c r="Z86" s="396"/>
      <c r="AA86" s="396"/>
      <c r="AB86" s="402"/>
      <c r="AC86" s="346"/>
      <c r="AD86" s="347"/>
      <c r="AE86" s="347"/>
      <c r="AF86" s="347"/>
      <c r="AG86" s="348"/>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4"/>
      <c r="B87" s="1035"/>
      <c r="C87" s="1035"/>
      <c r="D87" s="1035"/>
      <c r="E87" s="1035"/>
      <c r="F87" s="1036"/>
      <c r="G87" s="346"/>
      <c r="H87" s="347"/>
      <c r="I87" s="347"/>
      <c r="J87" s="347"/>
      <c r="K87" s="348"/>
      <c r="L87" s="398"/>
      <c r="M87" s="399"/>
      <c r="N87" s="399"/>
      <c r="O87" s="399"/>
      <c r="P87" s="399"/>
      <c r="Q87" s="399"/>
      <c r="R87" s="399"/>
      <c r="S87" s="399"/>
      <c r="T87" s="399"/>
      <c r="U87" s="399"/>
      <c r="V87" s="399"/>
      <c r="W87" s="399"/>
      <c r="X87" s="400"/>
      <c r="Y87" s="395"/>
      <c r="Z87" s="396"/>
      <c r="AA87" s="396"/>
      <c r="AB87" s="402"/>
      <c r="AC87" s="346"/>
      <c r="AD87" s="347"/>
      <c r="AE87" s="347"/>
      <c r="AF87" s="347"/>
      <c r="AG87" s="348"/>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4"/>
      <c r="B88" s="1035"/>
      <c r="C88" s="1035"/>
      <c r="D88" s="1035"/>
      <c r="E88" s="1035"/>
      <c r="F88" s="1036"/>
      <c r="G88" s="346"/>
      <c r="H88" s="347"/>
      <c r="I88" s="347"/>
      <c r="J88" s="347"/>
      <c r="K88" s="348"/>
      <c r="L88" s="398"/>
      <c r="M88" s="399"/>
      <c r="N88" s="399"/>
      <c r="O88" s="399"/>
      <c r="P88" s="399"/>
      <c r="Q88" s="399"/>
      <c r="R88" s="399"/>
      <c r="S88" s="399"/>
      <c r="T88" s="399"/>
      <c r="U88" s="399"/>
      <c r="V88" s="399"/>
      <c r="W88" s="399"/>
      <c r="X88" s="400"/>
      <c r="Y88" s="395"/>
      <c r="Z88" s="396"/>
      <c r="AA88" s="396"/>
      <c r="AB88" s="402"/>
      <c r="AC88" s="346"/>
      <c r="AD88" s="347"/>
      <c r="AE88" s="347"/>
      <c r="AF88" s="347"/>
      <c r="AG88" s="348"/>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4"/>
      <c r="B89" s="1035"/>
      <c r="C89" s="1035"/>
      <c r="D89" s="1035"/>
      <c r="E89" s="1035"/>
      <c r="F89" s="1036"/>
      <c r="G89" s="346"/>
      <c r="H89" s="347"/>
      <c r="I89" s="347"/>
      <c r="J89" s="347"/>
      <c r="K89" s="348"/>
      <c r="L89" s="398"/>
      <c r="M89" s="399"/>
      <c r="N89" s="399"/>
      <c r="O89" s="399"/>
      <c r="P89" s="399"/>
      <c r="Q89" s="399"/>
      <c r="R89" s="399"/>
      <c r="S89" s="399"/>
      <c r="T89" s="399"/>
      <c r="U89" s="399"/>
      <c r="V89" s="399"/>
      <c r="W89" s="399"/>
      <c r="X89" s="400"/>
      <c r="Y89" s="395"/>
      <c r="Z89" s="396"/>
      <c r="AA89" s="396"/>
      <c r="AB89" s="402"/>
      <c r="AC89" s="346"/>
      <c r="AD89" s="347"/>
      <c r="AE89" s="347"/>
      <c r="AF89" s="347"/>
      <c r="AG89" s="348"/>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4"/>
      <c r="B90" s="1035"/>
      <c r="C90" s="1035"/>
      <c r="D90" s="1035"/>
      <c r="E90" s="1035"/>
      <c r="F90" s="1036"/>
      <c r="G90" s="346"/>
      <c r="H90" s="347"/>
      <c r="I90" s="347"/>
      <c r="J90" s="347"/>
      <c r="K90" s="348"/>
      <c r="L90" s="398"/>
      <c r="M90" s="399"/>
      <c r="N90" s="399"/>
      <c r="O90" s="399"/>
      <c r="P90" s="399"/>
      <c r="Q90" s="399"/>
      <c r="R90" s="399"/>
      <c r="S90" s="399"/>
      <c r="T90" s="399"/>
      <c r="U90" s="399"/>
      <c r="V90" s="399"/>
      <c r="W90" s="399"/>
      <c r="X90" s="400"/>
      <c r="Y90" s="395"/>
      <c r="Z90" s="396"/>
      <c r="AA90" s="396"/>
      <c r="AB90" s="402"/>
      <c r="AC90" s="346"/>
      <c r="AD90" s="347"/>
      <c r="AE90" s="347"/>
      <c r="AF90" s="347"/>
      <c r="AG90" s="348"/>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4"/>
      <c r="B91" s="1035"/>
      <c r="C91" s="1035"/>
      <c r="D91" s="1035"/>
      <c r="E91" s="1035"/>
      <c r="F91" s="1036"/>
      <c r="G91" s="346"/>
      <c r="H91" s="347"/>
      <c r="I91" s="347"/>
      <c r="J91" s="347"/>
      <c r="K91" s="348"/>
      <c r="L91" s="398"/>
      <c r="M91" s="399"/>
      <c r="N91" s="399"/>
      <c r="O91" s="399"/>
      <c r="P91" s="399"/>
      <c r="Q91" s="399"/>
      <c r="R91" s="399"/>
      <c r="S91" s="399"/>
      <c r="T91" s="399"/>
      <c r="U91" s="399"/>
      <c r="V91" s="399"/>
      <c r="W91" s="399"/>
      <c r="X91" s="400"/>
      <c r="Y91" s="395"/>
      <c r="Z91" s="396"/>
      <c r="AA91" s="396"/>
      <c r="AB91" s="402"/>
      <c r="AC91" s="346"/>
      <c r="AD91" s="347"/>
      <c r="AE91" s="347"/>
      <c r="AF91" s="347"/>
      <c r="AG91" s="348"/>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4"/>
      <c r="B92" s="1035"/>
      <c r="C92" s="1035"/>
      <c r="D92" s="1035"/>
      <c r="E92" s="1035"/>
      <c r="F92" s="1036"/>
      <c r="G92" s="346"/>
      <c r="H92" s="347"/>
      <c r="I92" s="347"/>
      <c r="J92" s="347"/>
      <c r="K92" s="348"/>
      <c r="L92" s="398"/>
      <c r="M92" s="399"/>
      <c r="N92" s="399"/>
      <c r="O92" s="399"/>
      <c r="P92" s="399"/>
      <c r="Q92" s="399"/>
      <c r="R92" s="399"/>
      <c r="S92" s="399"/>
      <c r="T92" s="399"/>
      <c r="U92" s="399"/>
      <c r="V92" s="399"/>
      <c r="W92" s="399"/>
      <c r="X92" s="400"/>
      <c r="Y92" s="395"/>
      <c r="Z92" s="396"/>
      <c r="AA92" s="396"/>
      <c r="AB92" s="402"/>
      <c r="AC92" s="346"/>
      <c r="AD92" s="347"/>
      <c r="AE92" s="347"/>
      <c r="AF92" s="347"/>
      <c r="AG92" s="348"/>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4"/>
      <c r="B94" s="1035"/>
      <c r="C94" s="1035"/>
      <c r="D94" s="1035"/>
      <c r="E94" s="1035"/>
      <c r="F94" s="1036"/>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6"/>
      <c r="H97" s="347"/>
      <c r="I97" s="347"/>
      <c r="J97" s="347"/>
      <c r="K97" s="348"/>
      <c r="L97" s="398"/>
      <c r="M97" s="399"/>
      <c r="N97" s="399"/>
      <c r="O97" s="399"/>
      <c r="P97" s="399"/>
      <c r="Q97" s="399"/>
      <c r="R97" s="399"/>
      <c r="S97" s="399"/>
      <c r="T97" s="399"/>
      <c r="U97" s="399"/>
      <c r="V97" s="399"/>
      <c r="W97" s="399"/>
      <c r="X97" s="400"/>
      <c r="Y97" s="395"/>
      <c r="Z97" s="396"/>
      <c r="AA97" s="396"/>
      <c r="AB97" s="402"/>
      <c r="AC97" s="346"/>
      <c r="AD97" s="347"/>
      <c r="AE97" s="347"/>
      <c r="AF97" s="347"/>
      <c r="AG97" s="348"/>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4"/>
      <c r="B98" s="1035"/>
      <c r="C98" s="1035"/>
      <c r="D98" s="1035"/>
      <c r="E98" s="1035"/>
      <c r="F98" s="1036"/>
      <c r="G98" s="346"/>
      <c r="H98" s="347"/>
      <c r="I98" s="347"/>
      <c r="J98" s="347"/>
      <c r="K98" s="348"/>
      <c r="L98" s="398"/>
      <c r="M98" s="399"/>
      <c r="N98" s="399"/>
      <c r="O98" s="399"/>
      <c r="P98" s="399"/>
      <c r="Q98" s="399"/>
      <c r="R98" s="399"/>
      <c r="S98" s="399"/>
      <c r="T98" s="399"/>
      <c r="U98" s="399"/>
      <c r="V98" s="399"/>
      <c r="W98" s="399"/>
      <c r="X98" s="400"/>
      <c r="Y98" s="395"/>
      <c r="Z98" s="396"/>
      <c r="AA98" s="396"/>
      <c r="AB98" s="402"/>
      <c r="AC98" s="346"/>
      <c r="AD98" s="347"/>
      <c r="AE98" s="347"/>
      <c r="AF98" s="347"/>
      <c r="AG98" s="348"/>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4"/>
      <c r="B99" s="1035"/>
      <c r="C99" s="1035"/>
      <c r="D99" s="1035"/>
      <c r="E99" s="1035"/>
      <c r="F99" s="1036"/>
      <c r="G99" s="346"/>
      <c r="H99" s="347"/>
      <c r="I99" s="347"/>
      <c r="J99" s="347"/>
      <c r="K99" s="348"/>
      <c r="L99" s="398"/>
      <c r="M99" s="399"/>
      <c r="N99" s="399"/>
      <c r="O99" s="399"/>
      <c r="P99" s="399"/>
      <c r="Q99" s="399"/>
      <c r="R99" s="399"/>
      <c r="S99" s="399"/>
      <c r="T99" s="399"/>
      <c r="U99" s="399"/>
      <c r="V99" s="399"/>
      <c r="W99" s="399"/>
      <c r="X99" s="400"/>
      <c r="Y99" s="395"/>
      <c r="Z99" s="396"/>
      <c r="AA99" s="396"/>
      <c r="AB99" s="402"/>
      <c r="AC99" s="346"/>
      <c r="AD99" s="347"/>
      <c r="AE99" s="347"/>
      <c r="AF99" s="347"/>
      <c r="AG99" s="348"/>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4"/>
      <c r="B100" s="1035"/>
      <c r="C100" s="1035"/>
      <c r="D100" s="1035"/>
      <c r="E100" s="1035"/>
      <c r="F100" s="1036"/>
      <c r="G100" s="346"/>
      <c r="H100" s="347"/>
      <c r="I100" s="347"/>
      <c r="J100" s="347"/>
      <c r="K100" s="348"/>
      <c r="L100" s="398"/>
      <c r="M100" s="399"/>
      <c r="N100" s="399"/>
      <c r="O100" s="399"/>
      <c r="P100" s="399"/>
      <c r="Q100" s="399"/>
      <c r="R100" s="399"/>
      <c r="S100" s="399"/>
      <c r="T100" s="399"/>
      <c r="U100" s="399"/>
      <c r="V100" s="399"/>
      <c r="W100" s="399"/>
      <c r="X100" s="400"/>
      <c r="Y100" s="395"/>
      <c r="Z100" s="396"/>
      <c r="AA100" s="396"/>
      <c r="AB100" s="402"/>
      <c r="AC100" s="346"/>
      <c r="AD100" s="347"/>
      <c r="AE100" s="347"/>
      <c r="AF100" s="347"/>
      <c r="AG100" s="348"/>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4"/>
      <c r="B101" s="1035"/>
      <c r="C101" s="1035"/>
      <c r="D101" s="1035"/>
      <c r="E101" s="1035"/>
      <c r="F101" s="1036"/>
      <c r="G101" s="346"/>
      <c r="H101" s="347"/>
      <c r="I101" s="347"/>
      <c r="J101" s="347"/>
      <c r="K101" s="348"/>
      <c r="L101" s="398"/>
      <c r="M101" s="399"/>
      <c r="N101" s="399"/>
      <c r="O101" s="399"/>
      <c r="P101" s="399"/>
      <c r="Q101" s="399"/>
      <c r="R101" s="399"/>
      <c r="S101" s="399"/>
      <c r="T101" s="399"/>
      <c r="U101" s="399"/>
      <c r="V101" s="399"/>
      <c r="W101" s="399"/>
      <c r="X101" s="400"/>
      <c r="Y101" s="395"/>
      <c r="Z101" s="396"/>
      <c r="AA101" s="396"/>
      <c r="AB101" s="402"/>
      <c r="AC101" s="346"/>
      <c r="AD101" s="347"/>
      <c r="AE101" s="347"/>
      <c r="AF101" s="347"/>
      <c r="AG101" s="348"/>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4"/>
      <c r="B102" s="1035"/>
      <c r="C102" s="1035"/>
      <c r="D102" s="1035"/>
      <c r="E102" s="1035"/>
      <c r="F102" s="1036"/>
      <c r="G102" s="346"/>
      <c r="H102" s="347"/>
      <c r="I102" s="347"/>
      <c r="J102" s="347"/>
      <c r="K102" s="348"/>
      <c r="L102" s="398"/>
      <c r="M102" s="399"/>
      <c r="N102" s="399"/>
      <c r="O102" s="399"/>
      <c r="P102" s="399"/>
      <c r="Q102" s="399"/>
      <c r="R102" s="399"/>
      <c r="S102" s="399"/>
      <c r="T102" s="399"/>
      <c r="U102" s="399"/>
      <c r="V102" s="399"/>
      <c r="W102" s="399"/>
      <c r="X102" s="400"/>
      <c r="Y102" s="395"/>
      <c r="Z102" s="396"/>
      <c r="AA102" s="396"/>
      <c r="AB102" s="402"/>
      <c r="AC102" s="346"/>
      <c r="AD102" s="347"/>
      <c r="AE102" s="347"/>
      <c r="AF102" s="347"/>
      <c r="AG102" s="348"/>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4"/>
      <c r="B103" s="1035"/>
      <c r="C103" s="1035"/>
      <c r="D103" s="1035"/>
      <c r="E103" s="1035"/>
      <c r="F103" s="1036"/>
      <c r="G103" s="346"/>
      <c r="H103" s="347"/>
      <c r="I103" s="347"/>
      <c r="J103" s="347"/>
      <c r="K103" s="348"/>
      <c r="L103" s="398"/>
      <c r="M103" s="399"/>
      <c r="N103" s="399"/>
      <c r="O103" s="399"/>
      <c r="P103" s="399"/>
      <c r="Q103" s="399"/>
      <c r="R103" s="399"/>
      <c r="S103" s="399"/>
      <c r="T103" s="399"/>
      <c r="U103" s="399"/>
      <c r="V103" s="399"/>
      <c r="W103" s="399"/>
      <c r="X103" s="400"/>
      <c r="Y103" s="395"/>
      <c r="Z103" s="396"/>
      <c r="AA103" s="396"/>
      <c r="AB103" s="402"/>
      <c r="AC103" s="346"/>
      <c r="AD103" s="347"/>
      <c r="AE103" s="347"/>
      <c r="AF103" s="347"/>
      <c r="AG103" s="348"/>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4"/>
      <c r="B104" s="1035"/>
      <c r="C104" s="1035"/>
      <c r="D104" s="1035"/>
      <c r="E104" s="1035"/>
      <c r="F104" s="1036"/>
      <c r="G104" s="346"/>
      <c r="H104" s="347"/>
      <c r="I104" s="347"/>
      <c r="J104" s="347"/>
      <c r="K104" s="348"/>
      <c r="L104" s="398"/>
      <c r="M104" s="399"/>
      <c r="N104" s="399"/>
      <c r="O104" s="399"/>
      <c r="P104" s="399"/>
      <c r="Q104" s="399"/>
      <c r="R104" s="399"/>
      <c r="S104" s="399"/>
      <c r="T104" s="399"/>
      <c r="U104" s="399"/>
      <c r="V104" s="399"/>
      <c r="W104" s="399"/>
      <c r="X104" s="400"/>
      <c r="Y104" s="395"/>
      <c r="Z104" s="396"/>
      <c r="AA104" s="396"/>
      <c r="AB104" s="402"/>
      <c r="AC104" s="346"/>
      <c r="AD104" s="347"/>
      <c r="AE104" s="347"/>
      <c r="AF104" s="347"/>
      <c r="AG104" s="348"/>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4"/>
      <c r="B105" s="1035"/>
      <c r="C105" s="1035"/>
      <c r="D105" s="1035"/>
      <c r="E105" s="1035"/>
      <c r="F105" s="1036"/>
      <c r="G105" s="346"/>
      <c r="H105" s="347"/>
      <c r="I105" s="347"/>
      <c r="J105" s="347"/>
      <c r="K105" s="348"/>
      <c r="L105" s="398"/>
      <c r="M105" s="399"/>
      <c r="N105" s="399"/>
      <c r="O105" s="399"/>
      <c r="P105" s="399"/>
      <c r="Q105" s="399"/>
      <c r="R105" s="399"/>
      <c r="S105" s="399"/>
      <c r="T105" s="399"/>
      <c r="U105" s="399"/>
      <c r="V105" s="399"/>
      <c r="W105" s="399"/>
      <c r="X105" s="400"/>
      <c r="Y105" s="395"/>
      <c r="Z105" s="396"/>
      <c r="AA105" s="396"/>
      <c r="AB105" s="402"/>
      <c r="AC105" s="346"/>
      <c r="AD105" s="347"/>
      <c r="AE105" s="347"/>
      <c r="AF105" s="347"/>
      <c r="AG105" s="348"/>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6"/>
      <c r="H111" s="347"/>
      <c r="I111" s="347"/>
      <c r="J111" s="347"/>
      <c r="K111" s="348"/>
      <c r="L111" s="398"/>
      <c r="M111" s="399"/>
      <c r="N111" s="399"/>
      <c r="O111" s="399"/>
      <c r="P111" s="399"/>
      <c r="Q111" s="399"/>
      <c r="R111" s="399"/>
      <c r="S111" s="399"/>
      <c r="T111" s="399"/>
      <c r="U111" s="399"/>
      <c r="V111" s="399"/>
      <c r="W111" s="399"/>
      <c r="X111" s="400"/>
      <c r="Y111" s="395"/>
      <c r="Z111" s="396"/>
      <c r="AA111" s="396"/>
      <c r="AB111" s="402"/>
      <c r="AC111" s="346"/>
      <c r="AD111" s="347"/>
      <c r="AE111" s="347"/>
      <c r="AF111" s="347"/>
      <c r="AG111" s="348"/>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4"/>
      <c r="B112" s="1035"/>
      <c r="C112" s="1035"/>
      <c r="D112" s="1035"/>
      <c r="E112" s="1035"/>
      <c r="F112" s="1036"/>
      <c r="G112" s="346"/>
      <c r="H112" s="347"/>
      <c r="I112" s="347"/>
      <c r="J112" s="347"/>
      <c r="K112" s="348"/>
      <c r="L112" s="398"/>
      <c r="M112" s="399"/>
      <c r="N112" s="399"/>
      <c r="O112" s="399"/>
      <c r="P112" s="399"/>
      <c r="Q112" s="399"/>
      <c r="R112" s="399"/>
      <c r="S112" s="399"/>
      <c r="T112" s="399"/>
      <c r="U112" s="399"/>
      <c r="V112" s="399"/>
      <c r="W112" s="399"/>
      <c r="X112" s="400"/>
      <c r="Y112" s="395"/>
      <c r="Z112" s="396"/>
      <c r="AA112" s="396"/>
      <c r="AB112" s="402"/>
      <c r="AC112" s="346"/>
      <c r="AD112" s="347"/>
      <c r="AE112" s="347"/>
      <c r="AF112" s="347"/>
      <c r="AG112" s="348"/>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4"/>
      <c r="B113" s="1035"/>
      <c r="C113" s="1035"/>
      <c r="D113" s="1035"/>
      <c r="E113" s="1035"/>
      <c r="F113" s="1036"/>
      <c r="G113" s="346"/>
      <c r="H113" s="347"/>
      <c r="I113" s="347"/>
      <c r="J113" s="347"/>
      <c r="K113" s="348"/>
      <c r="L113" s="398"/>
      <c r="M113" s="399"/>
      <c r="N113" s="399"/>
      <c r="O113" s="399"/>
      <c r="P113" s="399"/>
      <c r="Q113" s="399"/>
      <c r="R113" s="399"/>
      <c r="S113" s="399"/>
      <c r="T113" s="399"/>
      <c r="U113" s="399"/>
      <c r="V113" s="399"/>
      <c r="W113" s="399"/>
      <c r="X113" s="400"/>
      <c r="Y113" s="395"/>
      <c r="Z113" s="396"/>
      <c r="AA113" s="396"/>
      <c r="AB113" s="402"/>
      <c r="AC113" s="346"/>
      <c r="AD113" s="347"/>
      <c r="AE113" s="347"/>
      <c r="AF113" s="347"/>
      <c r="AG113" s="348"/>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4"/>
      <c r="B114" s="1035"/>
      <c r="C114" s="1035"/>
      <c r="D114" s="1035"/>
      <c r="E114" s="1035"/>
      <c r="F114" s="1036"/>
      <c r="G114" s="346"/>
      <c r="H114" s="347"/>
      <c r="I114" s="347"/>
      <c r="J114" s="347"/>
      <c r="K114" s="348"/>
      <c r="L114" s="398"/>
      <c r="M114" s="399"/>
      <c r="N114" s="399"/>
      <c r="O114" s="399"/>
      <c r="P114" s="399"/>
      <c r="Q114" s="399"/>
      <c r="R114" s="399"/>
      <c r="S114" s="399"/>
      <c r="T114" s="399"/>
      <c r="U114" s="399"/>
      <c r="V114" s="399"/>
      <c r="W114" s="399"/>
      <c r="X114" s="400"/>
      <c r="Y114" s="395"/>
      <c r="Z114" s="396"/>
      <c r="AA114" s="396"/>
      <c r="AB114" s="402"/>
      <c r="AC114" s="346"/>
      <c r="AD114" s="347"/>
      <c r="AE114" s="347"/>
      <c r="AF114" s="347"/>
      <c r="AG114" s="348"/>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4"/>
      <c r="B115" s="1035"/>
      <c r="C115" s="1035"/>
      <c r="D115" s="1035"/>
      <c r="E115" s="1035"/>
      <c r="F115" s="1036"/>
      <c r="G115" s="346"/>
      <c r="H115" s="347"/>
      <c r="I115" s="347"/>
      <c r="J115" s="347"/>
      <c r="K115" s="348"/>
      <c r="L115" s="398"/>
      <c r="M115" s="399"/>
      <c r="N115" s="399"/>
      <c r="O115" s="399"/>
      <c r="P115" s="399"/>
      <c r="Q115" s="399"/>
      <c r="R115" s="399"/>
      <c r="S115" s="399"/>
      <c r="T115" s="399"/>
      <c r="U115" s="399"/>
      <c r="V115" s="399"/>
      <c r="W115" s="399"/>
      <c r="X115" s="400"/>
      <c r="Y115" s="395"/>
      <c r="Z115" s="396"/>
      <c r="AA115" s="396"/>
      <c r="AB115" s="402"/>
      <c r="AC115" s="346"/>
      <c r="AD115" s="347"/>
      <c r="AE115" s="347"/>
      <c r="AF115" s="347"/>
      <c r="AG115" s="348"/>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4"/>
      <c r="B116" s="1035"/>
      <c r="C116" s="1035"/>
      <c r="D116" s="1035"/>
      <c r="E116" s="1035"/>
      <c r="F116" s="1036"/>
      <c r="G116" s="346"/>
      <c r="H116" s="347"/>
      <c r="I116" s="347"/>
      <c r="J116" s="347"/>
      <c r="K116" s="348"/>
      <c r="L116" s="398"/>
      <c r="M116" s="399"/>
      <c r="N116" s="399"/>
      <c r="O116" s="399"/>
      <c r="P116" s="399"/>
      <c r="Q116" s="399"/>
      <c r="R116" s="399"/>
      <c r="S116" s="399"/>
      <c r="T116" s="399"/>
      <c r="U116" s="399"/>
      <c r="V116" s="399"/>
      <c r="W116" s="399"/>
      <c r="X116" s="400"/>
      <c r="Y116" s="395"/>
      <c r="Z116" s="396"/>
      <c r="AA116" s="396"/>
      <c r="AB116" s="402"/>
      <c r="AC116" s="346"/>
      <c r="AD116" s="347"/>
      <c r="AE116" s="347"/>
      <c r="AF116" s="347"/>
      <c r="AG116" s="348"/>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4"/>
      <c r="B117" s="1035"/>
      <c r="C117" s="1035"/>
      <c r="D117" s="1035"/>
      <c r="E117" s="1035"/>
      <c r="F117" s="1036"/>
      <c r="G117" s="346"/>
      <c r="H117" s="347"/>
      <c r="I117" s="347"/>
      <c r="J117" s="347"/>
      <c r="K117" s="348"/>
      <c r="L117" s="398"/>
      <c r="M117" s="399"/>
      <c r="N117" s="399"/>
      <c r="O117" s="399"/>
      <c r="P117" s="399"/>
      <c r="Q117" s="399"/>
      <c r="R117" s="399"/>
      <c r="S117" s="399"/>
      <c r="T117" s="399"/>
      <c r="U117" s="399"/>
      <c r="V117" s="399"/>
      <c r="W117" s="399"/>
      <c r="X117" s="400"/>
      <c r="Y117" s="395"/>
      <c r="Z117" s="396"/>
      <c r="AA117" s="396"/>
      <c r="AB117" s="402"/>
      <c r="AC117" s="346"/>
      <c r="AD117" s="347"/>
      <c r="AE117" s="347"/>
      <c r="AF117" s="347"/>
      <c r="AG117" s="348"/>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4"/>
      <c r="B118" s="1035"/>
      <c r="C118" s="1035"/>
      <c r="D118" s="1035"/>
      <c r="E118" s="1035"/>
      <c r="F118" s="1036"/>
      <c r="G118" s="346"/>
      <c r="H118" s="347"/>
      <c r="I118" s="347"/>
      <c r="J118" s="347"/>
      <c r="K118" s="348"/>
      <c r="L118" s="398"/>
      <c r="M118" s="399"/>
      <c r="N118" s="399"/>
      <c r="O118" s="399"/>
      <c r="P118" s="399"/>
      <c r="Q118" s="399"/>
      <c r="R118" s="399"/>
      <c r="S118" s="399"/>
      <c r="T118" s="399"/>
      <c r="U118" s="399"/>
      <c r="V118" s="399"/>
      <c r="W118" s="399"/>
      <c r="X118" s="400"/>
      <c r="Y118" s="395"/>
      <c r="Z118" s="396"/>
      <c r="AA118" s="396"/>
      <c r="AB118" s="402"/>
      <c r="AC118" s="346"/>
      <c r="AD118" s="347"/>
      <c r="AE118" s="347"/>
      <c r="AF118" s="347"/>
      <c r="AG118" s="348"/>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4"/>
      <c r="B119" s="1035"/>
      <c r="C119" s="1035"/>
      <c r="D119" s="1035"/>
      <c r="E119" s="1035"/>
      <c r="F119" s="1036"/>
      <c r="G119" s="346"/>
      <c r="H119" s="347"/>
      <c r="I119" s="347"/>
      <c r="J119" s="347"/>
      <c r="K119" s="348"/>
      <c r="L119" s="398"/>
      <c r="M119" s="399"/>
      <c r="N119" s="399"/>
      <c r="O119" s="399"/>
      <c r="P119" s="399"/>
      <c r="Q119" s="399"/>
      <c r="R119" s="399"/>
      <c r="S119" s="399"/>
      <c r="T119" s="399"/>
      <c r="U119" s="399"/>
      <c r="V119" s="399"/>
      <c r="W119" s="399"/>
      <c r="X119" s="400"/>
      <c r="Y119" s="395"/>
      <c r="Z119" s="396"/>
      <c r="AA119" s="396"/>
      <c r="AB119" s="402"/>
      <c r="AC119" s="346"/>
      <c r="AD119" s="347"/>
      <c r="AE119" s="347"/>
      <c r="AF119" s="347"/>
      <c r="AG119" s="348"/>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4"/>
      <c r="B121" s="1035"/>
      <c r="C121" s="1035"/>
      <c r="D121" s="1035"/>
      <c r="E121" s="1035"/>
      <c r="F121" s="1036"/>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6"/>
      <c r="H124" s="347"/>
      <c r="I124" s="347"/>
      <c r="J124" s="347"/>
      <c r="K124" s="348"/>
      <c r="L124" s="398"/>
      <c r="M124" s="399"/>
      <c r="N124" s="399"/>
      <c r="O124" s="399"/>
      <c r="P124" s="399"/>
      <c r="Q124" s="399"/>
      <c r="R124" s="399"/>
      <c r="S124" s="399"/>
      <c r="T124" s="399"/>
      <c r="U124" s="399"/>
      <c r="V124" s="399"/>
      <c r="W124" s="399"/>
      <c r="X124" s="400"/>
      <c r="Y124" s="395"/>
      <c r="Z124" s="396"/>
      <c r="AA124" s="396"/>
      <c r="AB124" s="402"/>
      <c r="AC124" s="346"/>
      <c r="AD124" s="347"/>
      <c r="AE124" s="347"/>
      <c r="AF124" s="347"/>
      <c r="AG124" s="348"/>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4"/>
      <c r="B125" s="1035"/>
      <c r="C125" s="1035"/>
      <c r="D125" s="1035"/>
      <c r="E125" s="1035"/>
      <c r="F125" s="1036"/>
      <c r="G125" s="346"/>
      <c r="H125" s="347"/>
      <c r="I125" s="347"/>
      <c r="J125" s="347"/>
      <c r="K125" s="348"/>
      <c r="L125" s="398"/>
      <c r="M125" s="399"/>
      <c r="N125" s="399"/>
      <c r="O125" s="399"/>
      <c r="P125" s="399"/>
      <c r="Q125" s="399"/>
      <c r="R125" s="399"/>
      <c r="S125" s="399"/>
      <c r="T125" s="399"/>
      <c r="U125" s="399"/>
      <c r="V125" s="399"/>
      <c r="W125" s="399"/>
      <c r="X125" s="400"/>
      <c r="Y125" s="395"/>
      <c r="Z125" s="396"/>
      <c r="AA125" s="396"/>
      <c r="AB125" s="402"/>
      <c r="AC125" s="346"/>
      <c r="AD125" s="347"/>
      <c r="AE125" s="347"/>
      <c r="AF125" s="347"/>
      <c r="AG125" s="348"/>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4"/>
      <c r="B126" s="1035"/>
      <c r="C126" s="1035"/>
      <c r="D126" s="1035"/>
      <c r="E126" s="1035"/>
      <c r="F126" s="1036"/>
      <c r="G126" s="346"/>
      <c r="H126" s="347"/>
      <c r="I126" s="347"/>
      <c r="J126" s="347"/>
      <c r="K126" s="348"/>
      <c r="L126" s="398"/>
      <c r="M126" s="399"/>
      <c r="N126" s="399"/>
      <c r="O126" s="399"/>
      <c r="P126" s="399"/>
      <c r="Q126" s="399"/>
      <c r="R126" s="399"/>
      <c r="S126" s="399"/>
      <c r="T126" s="399"/>
      <c r="U126" s="399"/>
      <c r="V126" s="399"/>
      <c r="W126" s="399"/>
      <c r="X126" s="400"/>
      <c r="Y126" s="395"/>
      <c r="Z126" s="396"/>
      <c r="AA126" s="396"/>
      <c r="AB126" s="402"/>
      <c r="AC126" s="346"/>
      <c r="AD126" s="347"/>
      <c r="AE126" s="347"/>
      <c r="AF126" s="347"/>
      <c r="AG126" s="348"/>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4"/>
      <c r="B127" s="1035"/>
      <c r="C127" s="1035"/>
      <c r="D127" s="1035"/>
      <c r="E127" s="1035"/>
      <c r="F127" s="1036"/>
      <c r="G127" s="346"/>
      <c r="H127" s="347"/>
      <c r="I127" s="347"/>
      <c r="J127" s="347"/>
      <c r="K127" s="348"/>
      <c r="L127" s="398"/>
      <c r="M127" s="399"/>
      <c r="N127" s="399"/>
      <c r="O127" s="399"/>
      <c r="P127" s="399"/>
      <c r="Q127" s="399"/>
      <c r="R127" s="399"/>
      <c r="S127" s="399"/>
      <c r="T127" s="399"/>
      <c r="U127" s="399"/>
      <c r="V127" s="399"/>
      <c r="W127" s="399"/>
      <c r="X127" s="400"/>
      <c r="Y127" s="395"/>
      <c r="Z127" s="396"/>
      <c r="AA127" s="396"/>
      <c r="AB127" s="402"/>
      <c r="AC127" s="346"/>
      <c r="AD127" s="347"/>
      <c r="AE127" s="347"/>
      <c r="AF127" s="347"/>
      <c r="AG127" s="348"/>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4"/>
      <c r="B128" s="1035"/>
      <c r="C128" s="1035"/>
      <c r="D128" s="1035"/>
      <c r="E128" s="1035"/>
      <c r="F128" s="1036"/>
      <c r="G128" s="346"/>
      <c r="H128" s="347"/>
      <c r="I128" s="347"/>
      <c r="J128" s="347"/>
      <c r="K128" s="348"/>
      <c r="L128" s="398"/>
      <c r="M128" s="399"/>
      <c r="N128" s="399"/>
      <c r="O128" s="399"/>
      <c r="P128" s="399"/>
      <c r="Q128" s="399"/>
      <c r="R128" s="399"/>
      <c r="S128" s="399"/>
      <c r="T128" s="399"/>
      <c r="U128" s="399"/>
      <c r="V128" s="399"/>
      <c r="W128" s="399"/>
      <c r="X128" s="400"/>
      <c r="Y128" s="395"/>
      <c r="Z128" s="396"/>
      <c r="AA128" s="396"/>
      <c r="AB128" s="402"/>
      <c r="AC128" s="346"/>
      <c r="AD128" s="347"/>
      <c r="AE128" s="347"/>
      <c r="AF128" s="347"/>
      <c r="AG128" s="348"/>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4"/>
      <c r="B129" s="1035"/>
      <c r="C129" s="1035"/>
      <c r="D129" s="1035"/>
      <c r="E129" s="1035"/>
      <c r="F129" s="1036"/>
      <c r="G129" s="346"/>
      <c r="H129" s="347"/>
      <c r="I129" s="347"/>
      <c r="J129" s="347"/>
      <c r="K129" s="348"/>
      <c r="L129" s="398"/>
      <c r="M129" s="399"/>
      <c r="N129" s="399"/>
      <c r="O129" s="399"/>
      <c r="P129" s="399"/>
      <c r="Q129" s="399"/>
      <c r="R129" s="399"/>
      <c r="S129" s="399"/>
      <c r="T129" s="399"/>
      <c r="U129" s="399"/>
      <c r="V129" s="399"/>
      <c r="W129" s="399"/>
      <c r="X129" s="400"/>
      <c r="Y129" s="395"/>
      <c r="Z129" s="396"/>
      <c r="AA129" s="396"/>
      <c r="AB129" s="402"/>
      <c r="AC129" s="346"/>
      <c r="AD129" s="347"/>
      <c r="AE129" s="347"/>
      <c r="AF129" s="347"/>
      <c r="AG129" s="348"/>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4"/>
      <c r="B130" s="1035"/>
      <c r="C130" s="1035"/>
      <c r="D130" s="1035"/>
      <c r="E130" s="1035"/>
      <c r="F130" s="1036"/>
      <c r="G130" s="346"/>
      <c r="H130" s="347"/>
      <c r="I130" s="347"/>
      <c r="J130" s="347"/>
      <c r="K130" s="348"/>
      <c r="L130" s="398"/>
      <c r="M130" s="399"/>
      <c r="N130" s="399"/>
      <c r="O130" s="399"/>
      <c r="P130" s="399"/>
      <c r="Q130" s="399"/>
      <c r="R130" s="399"/>
      <c r="S130" s="399"/>
      <c r="T130" s="399"/>
      <c r="U130" s="399"/>
      <c r="V130" s="399"/>
      <c r="W130" s="399"/>
      <c r="X130" s="400"/>
      <c r="Y130" s="395"/>
      <c r="Z130" s="396"/>
      <c r="AA130" s="396"/>
      <c r="AB130" s="402"/>
      <c r="AC130" s="346"/>
      <c r="AD130" s="347"/>
      <c r="AE130" s="347"/>
      <c r="AF130" s="347"/>
      <c r="AG130" s="348"/>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4"/>
      <c r="B131" s="1035"/>
      <c r="C131" s="1035"/>
      <c r="D131" s="1035"/>
      <c r="E131" s="1035"/>
      <c r="F131" s="1036"/>
      <c r="G131" s="346"/>
      <c r="H131" s="347"/>
      <c r="I131" s="347"/>
      <c r="J131" s="347"/>
      <c r="K131" s="348"/>
      <c r="L131" s="398"/>
      <c r="M131" s="399"/>
      <c r="N131" s="399"/>
      <c r="O131" s="399"/>
      <c r="P131" s="399"/>
      <c r="Q131" s="399"/>
      <c r="R131" s="399"/>
      <c r="S131" s="399"/>
      <c r="T131" s="399"/>
      <c r="U131" s="399"/>
      <c r="V131" s="399"/>
      <c r="W131" s="399"/>
      <c r="X131" s="400"/>
      <c r="Y131" s="395"/>
      <c r="Z131" s="396"/>
      <c r="AA131" s="396"/>
      <c r="AB131" s="402"/>
      <c r="AC131" s="346"/>
      <c r="AD131" s="347"/>
      <c r="AE131" s="347"/>
      <c r="AF131" s="347"/>
      <c r="AG131" s="348"/>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4"/>
      <c r="B132" s="1035"/>
      <c r="C132" s="1035"/>
      <c r="D132" s="1035"/>
      <c r="E132" s="1035"/>
      <c r="F132" s="1036"/>
      <c r="G132" s="346"/>
      <c r="H132" s="347"/>
      <c r="I132" s="347"/>
      <c r="J132" s="347"/>
      <c r="K132" s="348"/>
      <c r="L132" s="398"/>
      <c r="M132" s="399"/>
      <c r="N132" s="399"/>
      <c r="O132" s="399"/>
      <c r="P132" s="399"/>
      <c r="Q132" s="399"/>
      <c r="R132" s="399"/>
      <c r="S132" s="399"/>
      <c r="T132" s="399"/>
      <c r="U132" s="399"/>
      <c r="V132" s="399"/>
      <c r="W132" s="399"/>
      <c r="X132" s="400"/>
      <c r="Y132" s="395"/>
      <c r="Z132" s="396"/>
      <c r="AA132" s="396"/>
      <c r="AB132" s="402"/>
      <c r="AC132" s="346"/>
      <c r="AD132" s="347"/>
      <c r="AE132" s="347"/>
      <c r="AF132" s="347"/>
      <c r="AG132" s="348"/>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4"/>
      <c r="B134" s="1035"/>
      <c r="C134" s="1035"/>
      <c r="D134" s="1035"/>
      <c r="E134" s="1035"/>
      <c r="F134" s="1036"/>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6"/>
      <c r="H137" s="347"/>
      <c r="I137" s="347"/>
      <c r="J137" s="347"/>
      <c r="K137" s="348"/>
      <c r="L137" s="398"/>
      <c r="M137" s="399"/>
      <c r="N137" s="399"/>
      <c r="O137" s="399"/>
      <c r="P137" s="399"/>
      <c r="Q137" s="399"/>
      <c r="R137" s="399"/>
      <c r="S137" s="399"/>
      <c r="T137" s="399"/>
      <c r="U137" s="399"/>
      <c r="V137" s="399"/>
      <c r="W137" s="399"/>
      <c r="X137" s="400"/>
      <c r="Y137" s="395"/>
      <c r="Z137" s="396"/>
      <c r="AA137" s="396"/>
      <c r="AB137" s="402"/>
      <c r="AC137" s="346"/>
      <c r="AD137" s="347"/>
      <c r="AE137" s="347"/>
      <c r="AF137" s="347"/>
      <c r="AG137" s="348"/>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4"/>
      <c r="B138" s="1035"/>
      <c r="C138" s="1035"/>
      <c r="D138" s="1035"/>
      <c r="E138" s="1035"/>
      <c r="F138" s="1036"/>
      <c r="G138" s="346"/>
      <c r="H138" s="347"/>
      <c r="I138" s="347"/>
      <c r="J138" s="347"/>
      <c r="K138" s="348"/>
      <c r="L138" s="398"/>
      <c r="M138" s="399"/>
      <c r="N138" s="399"/>
      <c r="O138" s="399"/>
      <c r="P138" s="399"/>
      <c r="Q138" s="399"/>
      <c r="R138" s="399"/>
      <c r="S138" s="399"/>
      <c r="T138" s="399"/>
      <c r="U138" s="399"/>
      <c r="V138" s="399"/>
      <c r="W138" s="399"/>
      <c r="X138" s="400"/>
      <c r="Y138" s="395"/>
      <c r="Z138" s="396"/>
      <c r="AA138" s="396"/>
      <c r="AB138" s="402"/>
      <c r="AC138" s="346"/>
      <c r="AD138" s="347"/>
      <c r="AE138" s="347"/>
      <c r="AF138" s="347"/>
      <c r="AG138" s="348"/>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4"/>
      <c r="B139" s="1035"/>
      <c r="C139" s="1035"/>
      <c r="D139" s="1035"/>
      <c r="E139" s="1035"/>
      <c r="F139" s="1036"/>
      <c r="G139" s="346"/>
      <c r="H139" s="347"/>
      <c r="I139" s="347"/>
      <c r="J139" s="347"/>
      <c r="K139" s="348"/>
      <c r="L139" s="398"/>
      <c r="M139" s="399"/>
      <c r="N139" s="399"/>
      <c r="O139" s="399"/>
      <c r="P139" s="399"/>
      <c r="Q139" s="399"/>
      <c r="R139" s="399"/>
      <c r="S139" s="399"/>
      <c r="T139" s="399"/>
      <c r="U139" s="399"/>
      <c r="V139" s="399"/>
      <c r="W139" s="399"/>
      <c r="X139" s="400"/>
      <c r="Y139" s="395"/>
      <c r="Z139" s="396"/>
      <c r="AA139" s="396"/>
      <c r="AB139" s="402"/>
      <c r="AC139" s="346"/>
      <c r="AD139" s="347"/>
      <c r="AE139" s="347"/>
      <c r="AF139" s="347"/>
      <c r="AG139" s="348"/>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4"/>
      <c r="B140" s="1035"/>
      <c r="C140" s="1035"/>
      <c r="D140" s="1035"/>
      <c r="E140" s="1035"/>
      <c r="F140" s="1036"/>
      <c r="G140" s="346"/>
      <c r="H140" s="347"/>
      <c r="I140" s="347"/>
      <c r="J140" s="347"/>
      <c r="K140" s="348"/>
      <c r="L140" s="398"/>
      <c r="M140" s="399"/>
      <c r="N140" s="399"/>
      <c r="O140" s="399"/>
      <c r="P140" s="399"/>
      <c r="Q140" s="399"/>
      <c r="R140" s="399"/>
      <c r="S140" s="399"/>
      <c r="T140" s="399"/>
      <c r="U140" s="399"/>
      <c r="V140" s="399"/>
      <c r="W140" s="399"/>
      <c r="X140" s="400"/>
      <c r="Y140" s="395"/>
      <c r="Z140" s="396"/>
      <c r="AA140" s="396"/>
      <c r="AB140" s="402"/>
      <c r="AC140" s="346"/>
      <c r="AD140" s="347"/>
      <c r="AE140" s="347"/>
      <c r="AF140" s="347"/>
      <c r="AG140" s="348"/>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4"/>
      <c r="B141" s="1035"/>
      <c r="C141" s="1035"/>
      <c r="D141" s="1035"/>
      <c r="E141" s="1035"/>
      <c r="F141" s="1036"/>
      <c r="G141" s="346"/>
      <c r="H141" s="347"/>
      <c r="I141" s="347"/>
      <c r="J141" s="347"/>
      <c r="K141" s="348"/>
      <c r="L141" s="398"/>
      <c r="M141" s="399"/>
      <c r="N141" s="399"/>
      <c r="O141" s="399"/>
      <c r="P141" s="399"/>
      <c r="Q141" s="399"/>
      <c r="R141" s="399"/>
      <c r="S141" s="399"/>
      <c r="T141" s="399"/>
      <c r="U141" s="399"/>
      <c r="V141" s="399"/>
      <c r="W141" s="399"/>
      <c r="X141" s="400"/>
      <c r="Y141" s="395"/>
      <c r="Z141" s="396"/>
      <c r="AA141" s="396"/>
      <c r="AB141" s="402"/>
      <c r="AC141" s="346"/>
      <c r="AD141" s="347"/>
      <c r="AE141" s="347"/>
      <c r="AF141" s="347"/>
      <c r="AG141" s="348"/>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4"/>
      <c r="B142" s="1035"/>
      <c r="C142" s="1035"/>
      <c r="D142" s="1035"/>
      <c r="E142" s="1035"/>
      <c r="F142" s="1036"/>
      <c r="G142" s="346"/>
      <c r="H142" s="347"/>
      <c r="I142" s="347"/>
      <c r="J142" s="347"/>
      <c r="K142" s="348"/>
      <c r="L142" s="398"/>
      <c r="M142" s="399"/>
      <c r="N142" s="399"/>
      <c r="O142" s="399"/>
      <c r="P142" s="399"/>
      <c r="Q142" s="399"/>
      <c r="R142" s="399"/>
      <c r="S142" s="399"/>
      <c r="T142" s="399"/>
      <c r="U142" s="399"/>
      <c r="V142" s="399"/>
      <c r="W142" s="399"/>
      <c r="X142" s="400"/>
      <c r="Y142" s="395"/>
      <c r="Z142" s="396"/>
      <c r="AA142" s="396"/>
      <c r="AB142" s="402"/>
      <c r="AC142" s="346"/>
      <c r="AD142" s="347"/>
      <c r="AE142" s="347"/>
      <c r="AF142" s="347"/>
      <c r="AG142" s="348"/>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4"/>
      <c r="B143" s="1035"/>
      <c r="C143" s="1035"/>
      <c r="D143" s="1035"/>
      <c r="E143" s="1035"/>
      <c r="F143" s="1036"/>
      <c r="G143" s="346"/>
      <c r="H143" s="347"/>
      <c r="I143" s="347"/>
      <c r="J143" s="347"/>
      <c r="K143" s="348"/>
      <c r="L143" s="398"/>
      <c r="M143" s="399"/>
      <c r="N143" s="399"/>
      <c r="O143" s="399"/>
      <c r="P143" s="399"/>
      <c r="Q143" s="399"/>
      <c r="R143" s="399"/>
      <c r="S143" s="399"/>
      <c r="T143" s="399"/>
      <c r="U143" s="399"/>
      <c r="V143" s="399"/>
      <c r="W143" s="399"/>
      <c r="X143" s="400"/>
      <c r="Y143" s="395"/>
      <c r="Z143" s="396"/>
      <c r="AA143" s="396"/>
      <c r="AB143" s="402"/>
      <c r="AC143" s="346"/>
      <c r="AD143" s="347"/>
      <c r="AE143" s="347"/>
      <c r="AF143" s="347"/>
      <c r="AG143" s="348"/>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4"/>
      <c r="B144" s="1035"/>
      <c r="C144" s="1035"/>
      <c r="D144" s="1035"/>
      <c r="E144" s="1035"/>
      <c r="F144" s="1036"/>
      <c r="G144" s="346"/>
      <c r="H144" s="347"/>
      <c r="I144" s="347"/>
      <c r="J144" s="347"/>
      <c r="K144" s="348"/>
      <c r="L144" s="398"/>
      <c r="M144" s="399"/>
      <c r="N144" s="399"/>
      <c r="O144" s="399"/>
      <c r="P144" s="399"/>
      <c r="Q144" s="399"/>
      <c r="R144" s="399"/>
      <c r="S144" s="399"/>
      <c r="T144" s="399"/>
      <c r="U144" s="399"/>
      <c r="V144" s="399"/>
      <c r="W144" s="399"/>
      <c r="X144" s="400"/>
      <c r="Y144" s="395"/>
      <c r="Z144" s="396"/>
      <c r="AA144" s="396"/>
      <c r="AB144" s="402"/>
      <c r="AC144" s="346"/>
      <c r="AD144" s="347"/>
      <c r="AE144" s="347"/>
      <c r="AF144" s="347"/>
      <c r="AG144" s="348"/>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4"/>
      <c r="B145" s="1035"/>
      <c r="C145" s="1035"/>
      <c r="D145" s="1035"/>
      <c r="E145" s="1035"/>
      <c r="F145" s="1036"/>
      <c r="G145" s="346"/>
      <c r="H145" s="347"/>
      <c r="I145" s="347"/>
      <c r="J145" s="347"/>
      <c r="K145" s="348"/>
      <c r="L145" s="398"/>
      <c r="M145" s="399"/>
      <c r="N145" s="399"/>
      <c r="O145" s="399"/>
      <c r="P145" s="399"/>
      <c r="Q145" s="399"/>
      <c r="R145" s="399"/>
      <c r="S145" s="399"/>
      <c r="T145" s="399"/>
      <c r="U145" s="399"/>
      <c r="V145" s="399"/>
      <c r="W145" s="399"/>
      <c r="X145" s="400"/>
      <c r="Y145" s="395"/>
      <c r="Z145" s="396"/>
      <c r="AA145" s="396"/>
      <c r="AB145" s="402"/>
      <c r="AC145" s="346"/>
      <c r="AD145" s="347"/>
      <c r="AE145" s="347"/>
      <c r="AF145" s="347"/>
      <c r="AG145" s="348"/>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4"/>
      <c r="B147" s="1035"/>
      <c r="C147" s="1035"/>
      <c r="D147" s="1035"/>
      <c r="E147" s="1035"/>
      <c r="F147" s="1036"/>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6"/>
      <c r="H150" s="347"/>
      <c r="I150" s="347"/>
      <c r="J150" s="347"/>
      <c r="K150" s="348"/>
      <c r="L150" s="398"/>
      <c r="M150" s="399"/>
      <c r="N150" s="399"/>
      <c r="O150" s="399"/>
      <c r="P150" s="399"/>
      <c r="Q150" s="399"/>
      <c r="R150" s="399"/>
      <c r="S150" s="399"/>
      <c r="T150" s="399"/>
      <c r="U150" s="399"/>
      <c r="V150" s="399"/>
      <c r="W150" s="399"/>
      <c r="X150" s="400"/>
      <c r="Y150" s="395"/>
      <c r="Z150" s="396"/>
      <c r="AA150" s="396"/>
      <c r="AB150" s="402"/>
      <c r="AC150" s="346"/>
      <c r="AD150" s="347"/>
      <c r="AE150" s="347"/>
      <c r="AF150" s="347"/>
      <c r="AG150" s="348"/>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4"/>
      <c r="B151" s="1035"/>
      <c r="C151" s="1035"/>
      <c r="D151" s="1035"/>
      <c r="E151" s="1035"/>
      <c r="F151" s="1036"/>
      <c r="G151" s="346"/>
      <c r="H151" s="347"/>
      <c r="I151" s="347"/>
      <c r="J151" s="347"/>
      <c r="K151" s="348"/>
      <c r="L151" s="398"/>
      <c r="M151" s="399"/>
      <c r="N151" s="399"/>
      <c r="O151" s="399"/>
      <c r="P151" s="399"/>
      <c r="Q151" s="399"/>
      <c r="R151" s="399"/>
      <c r="S151" s="399"/>
      <c r="T151" s="399"/>
      <c r="U151" s="399"/>
      <c r="V151" s="399"/>
      <c r="W151" s="399"/>
      <c r="X151" s="400"/>
      <c r="Y151" s="395"/>
      <c r="Z151" s="396"/>
      <c r="AA151" s="396"/>
      <c r="AB151" s="402"/>
      <c r="AC151" s="346"/>
      <c r="AD151" s="347"/>
      <c r="AE151" s="347"/>
      <c r="AF151" s="347"/>
      <c r="AG151" s="348"/>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4"/>
      <c r="B152" s="1035"/>
      <c r="C152" s="1035"/>
      <c r="D152" s="1035"/>
      <c r="E152" s="1035"/>
      <c r="F152" s="1036"/>
      <c r="G152" s="346"/>
      <c r="H152" s="347"/>
      <c r="I152" s="347"/>
      <c r="J152" s="347"/>
      <c r="K152" s="348"/>
      <c r="L152" s="398"/>
      <c r="M152" s="399"/>
      <c r="N152" s="399"/>
      <c r="O152" s="399"/>
      <c r="P152" s="399"/>
      <c r="Q152" s="399"/>
      <c r="R152" s="399"/>
      <c r="S152" s="399"/>
      <c r="T152" s="399"/>
      <c r="U152" s="399"/>
      <c r="V152" s="399"/>
      <c r="W152" s="399"/>
      <c r="X152" s="400"/>
      <c r="Y152" s="395"/>
      <c r="Z152" s="396"/>
      <c r="AA152" s="396"/>
      <c r="AB152" s="402"/>
      <c r="AC152" s="346"/>
      <c r="AD152" s="347"/>
      <c r="AE152" s="347"/>
      <c r="AF152" s="347"/>
      <c r="AG152" s="348"/>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4"/>
      <c r="B153" s="1035"/>
      <c r="C153" s="1035"/>
      <c r="D153" s="1035"/>
      <c r="E153" s="1035"/>
      <c r="F153" s="1036"/>
      <c r="G153" s="346"/>
      <c r="H153" s="347"/>
      <c r="I153" s="347"/>
      <c r="J153" s="347"/>
      <c r="K153" s="348"/>
      <c r="L153" s="398"/>
      <c r="M153" s="399"/>
      <c r="N153" s="399"/>
      <c r="O153" s="399"/>
      <c r="P153" s="399"/>
      <c r="Q153" s="399"/>
      <c r="R153" s="399"/>
      <c r="S153" s="399"/>
      <c r="T153" s="399"/>
      <c r="U153" s="399"/>
      <c r="V153" s="399"/>
      <c r="W153" s="399"/>
      <c r="X153" s="400"/>
      <c r="Y153" s="395"/>
      <c r="Z153" s="396"/>
      <c r="AA153" s="396"/>
      <c r="AB153" s="402"/>
      <c r="AC153" s="346"/>
      <c r="AD153" s="347"/>
      <c r="AE153" s="347"/>
      <c r="AF153" s="347"/>
      <c r="AG153" s="348"/>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4"/>
      <c r="B154" s="1035"/>
      <c r="C154" s="1035"/>
      <c r="D154" s="1035"/>
      <c r="E154" s="1035"/>
      <c r="F154" s="1036"/>
      <c r="G154" s="346"/>
      <c r="H154" s="347"/>
      <c r="I154" s="347"/>
      <c r="J154" s="347"/>
      <c r="K154" s="348"/>
      <c r="L154" s="398"/>
      <c r="M154" s="399"/>
      <c r="N154" s="399"/>
      <c r="O154" s="399"/>
      <c r="P154" s="399"/>
      <c r="Q154" s="399"/>
      <c r="R154" s="399"/>
      <c r="S154" s="399"/>
      <c r="T154" s="399"/>
      <c r="U154" s="399"/>
      <c r="V154" s="399"/>
      <c r="W154" s="399"/>
      <c r="X154" s="400"/>
      <c r="Y154" s="395"/>
      <c r="Z154" s="396"/>
      <c r="AA154" s="396"/>
      <c r="AB154" s="402"/>
      <c r="AC154" s="346"/>
      <c r="AD154" s="347"/>
      <c r="AE154" s="347"/>
      <c r="AF154" s="347"/>
      <c r="AG154" s="348"/>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4"/>
      <c r="B155" s="1035"/>
      <c r="C155" s="1035"/>
      <c r="D155" s="1035"/>
      <c r="E155" s="1035"/>
      <c r="F155" s="1036"/>
      <c r="G155" s="346"/>
      <c r="H155" s="347"/>
      <c r="I155" s="347"/>
      <c r="J155" s="347"/>
      <c r="K155" s="348"/>
      <c r="L155" s="398"/>
      <c r="M155" s="399"/>
      <c r="N155" s="399"/>
      <c r="O155" s="399"/>
      <c r="P155" s="399"/>
      <c r="Q155" s="399"/>
      <c r="R155" s="399"/>
      <c r="S155" s="399"/>
      <c r="T155" s="399"/>
      <c r="U155" s="399"/>
      <c r="V155" s="399"/>
      <c r="W155" s="399"/>
      <c r="X155" s="400"/>
      <c r="Y155" s="395"/>
      <c r="Z155" s="396"/>
      <c r="AA155" s="396"/>
      <c r="AB155" s="402"/>
      <c r="AC155" s="346"/>
      <c r="AD155" s="347"/>
      <c r="AE155" s="347"/>
      <c r="AF155" s="347"/>
      <c r="AG155" s="348"/>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4"/>
      <c r="B156" s="1035"/>
      <c r="C156" s="1035"/>
      <c r="D156" s="1035"/>
      <c r="E156" s="1035"/>
      <c r="F156" s="1036"/>
      <c r="G156" s="346"/>
      <c r="H156" s="347"/>
      <c r="I156" s="347"/>
      <c r="J156" s="347"/>
      <c r="K156" s="348"/>
      <c r="L156" s="398"/>
      <c r="M156" s="399"/>
      <c r="N156" s="399"/>
      <c r="O156" s="399"/>
      <c r="P156" s="399"/>
      <c r="Q156" s="399"/>
      <c r="R156" s="399"/>
      <c r="S156" s="399"/>
      <c r="T156" s="399"/>
      <c r="U156" s="399"/>
      <c r="V156" s="399"/>
      <c r="W156" s="399"/>
      <c r="X156" s="400"/>
      <c r="Y156" s="395"/>
      <c r="Z156" s="396"/>
      <c r="AA156" s="396"/>
      <c r="AB156" s="402"/>
      <c r="AC156" s="346"/>
      <c r="AD156" s="347"/>
      <c r="AE156" s="347"/>
      <c r="AF156" s="347"/>
      <c r="AG156" s="348"/>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4"/>
      <c r="B157" s="1035"/>
      <c r="C157" s="1035"/>
      <c r="D157" s="1035"/>
      <c r="E157" s="1035"/>
      <c r="F157" s="1036"/>
      <c r="G157" s="346"/>
      <c r="H157" s="347"/>
      <c r="I157" s="347"/>
      <c r="J157" s="347"/>
      <c r="K157" s="348"/>
      <c r="L157" s="398"/>
      <c r="M157" s="399"/>
      <c r="N157" s="399"/>
      <c r="O157" s="399"/>
      <c r="P157" s="399"/>
      <c r="Q157" s="399"/>
      <c r="R157" s="399"/>
      <c r="S157" s="399"/>
      <c r="T157" s="399"/>
      <c r="U157" s="399"/>
      <c r="V157" s="399"/>
      <c r="W157" s="399"/>
      <c r="X157" s="400"/>
      <c r="Y157" s="395"/>
      <c r="Z157" s="396"/>
      <c r="AA157" s="396"/>
      <c r="AB157" s="402"/>
      <c r="AC157" s="346"/>
      <c r="AD157" s="347"/>
      <c r="AE157" s="347"/>
      <c r="AF157" s="347"/>
      <c r="AG157" s="348"/>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4"/>
      <c r="B158" s="1035"/>
      <c r="C158" s="1035"/>
      <c r="D158" s="1035"/>
      <c r="E158" s="1035"/>
      <c r="F158" s="1036"/>
      <c r="G158" s="346"/>
      <c r="H158" s="347"/>
      <c r="I158" s="347"/>
      <c r="J158" s="347"/>
      <c r="K158" s="348"/>
      <c r="L158" s="398"/>
      <c r="M158" s="399"/>
      <c r="N158" s="399"/>
      <c r="O158" s="399"/>
      <c r="P158" s="399"/>
      <c r="Q158" s="399"/>
      <c r="R158" s="399"/>
      <c r="S158" s="399"/>
      <c r="T158" s="399"/>
      <c r="U158" s="399"/>
      <c r="V158" s="399"/>
      <c r="W158" s="399"/>
      <c r="X158" s="400"/>
      <c r="Y158" s="395"/>
      <c r="Z158" s="396"/>
      <c r="AA158" s="396"/>
      <c r="AB158" s="402"/>
      <c r="AC158" s="346"/>
      <c r="AD158" s="347"/>
      <c r="AE158" s="347"/>
      <c r="AF158" s="347"/>
      <c r="AG158" s="348"/>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6"/>
      <c r="H164" s="347"/>
      <c r="I164" s="347"/>
      <c r="J164" s="347"/>
      <c r="K164" s="348"/>
      <c r="L164" s="398"/>
      <c r="M164" s="399"/>
      <c r="N164" s="399"/>
      <c r="O164" s="399"/>
      <c r="P164" s="399"/>
      <c r="Q164" s="399"/>
      <c r="R164" s="399"/>
      <c r="S164" s="399"/>
      <c r="T164" s="399"/>
      <c r="U164" s="399"/>
      <c r="V164" s="399"/>
      <c r="W164" s="399"/>
      <c r="X164" s="400"/>
      <c r="Y164" s="395"/>
      <c r="Z164" s="396"/>
      <c r="AA164" s="396"/>
      <c r="AB164" s="402"/>
      <c r="AC164" s="346"/>
      <c r="AD164" s="347"/>
      <c r="AE164" s="347"/>
      <c r="AF164" s="347"/>
      <c r="AG164" s="348"/>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4"/>
      <c r="B165" s="1035"/>
      <c r="C165" s="1035"/>
      <c r="D165" s="1035"/>
      <c r="E165" s="1035"/>
      <c r="F165" s="1036"/>
      <c r="G165" s="346"/>
      <c r="H165" s="347"/>
      <c r="I165" s="347"/>
      <c r="J165" s="347"/>
      <c r="K165" s="348"/>
      <c r="L165" s="398"/>
      <c r="M165" s="399"/>
      <c r="N165" s="399"/>
      <c r="O165" s="399"/>
      <c r="P165" s="399"/>
      <c r="Q165" s="399"/>
      <c r="R165" s="399"/>
      <c r="S165" s="399"/>
      <c r="T165" s="399"/>
      <c r="U165" s="399"/>
      <c r="V165" s="399"/>
      <c r="W165" s="399"/>
      <c r="X165" s="400"/>
      <c r="Y165" s="395"/>
      <c r="Z165" s="396"/>
      <c r="AA165" s="396"/>
      <c r="AB165" s="402"/>
      <c r="AC165" s="346"/>
      <c r="AD165" s="347"/>
      <c r="AE165" s="347"/>
      <c r="AF165" s="347"/>
      <c r="AG165" s="348"/>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4"/>
      <c r="B166" s="1035"/>
      <c r="C166" s="1035"/>
      <c r="D166" s="1035"/>
      <c r="E166" s="1035"/>
      <c r="F166" s="1036"/>
      <c r="G166" s="346"/>
      <c r="H166" s="347"/>
      <c r="I166" s="347"/>
      <c r="J166" s="347"/>
      <c r="K166" s="348"/>
      <c r="L166" s="398"/>
      <c r="M166" s="399"/>
      <c r="N166" s="399"/>
      <c r="O166" s="399"/>
      <c r="P166" s="399"/>
      <c r="Q166" s="399"/>
      <c r="R166" s="399"/>
      <c r="S166" s="399"/>
      <c r="T166" s="399"/>
      <c r="U166" s="399"/>
      <c r="V166" s="399"/>
      <c r="W166" s="399"/>
      <c r="X166" s="400"/>
      <c r="Y166" s="395"/>
      <c r="Z166" s="396"/>
      <c r="AA166" s="396"/>
      <c r="AB166" s="402"/>
      <c r="AC166" s="346"/>
      <c r="AD166" s="347"/>
      <c r="AE166" s="347"/>
      <c r="AF166" s="347"/>
      <c r="AG166" s="348"/>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4"/>
      <c r="B167" s="1035"/>
      <c r="C167" s="1035"/>
      <c r="D167" s="1035"/>
      <c r="E167" s="1035"/>
      <c r="F167" s="1036"/>
      <c r="G167" s="346"/>
      <c r="H167" s="347"/>
      <c r="I167" s="347"/>
      <c r="J167" s="347"/>
      <c r="K167" s="348"/>
      <c r="L167" s="398"/>
      <c r="M167" s="399"/>
      <c r="N167" s="399"/>
      <c r="O167" s="399"/>
      <c r="P167" s="399"/>
      <c r="Q167" s="399"/>
      <c r="R167" s="399"/>
      <c r="S167" s="399"/>
      <c r="T167" s="399"/>
      <c r="U167" s="399"/>
      <c r="V167" s="399"/>
      <c r="W167" s="399"/>
      <c r="X167" s="400"/>
      <c r="Y167" s="395"/>
      <c r="Z167" s="396"/>
      <c r="AA167" s="396"/>
      <c r="AB167" s="402"/>
      <c r="AC167" s="346"/>
      <c r="AD167" s="347"/>
      <c r="AE167" s="347"/>
      <c r="AF167" s="347"/>
      <c r="AG167" s="348"/>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4"/>
      <c r="B168" s="1035"/>
      <c r="C168" s="1035"/>
      <c r="D168" s="1035"/>
      <c r="E168" s="1035"/>
      <c r="F168" s="1036"/>
      <c r="G168" s="346"/>
      <c r="H168" s="347"/>
      <c r="I168" s="347"/>
      <c r="J168" s="347"/>
      <c r="K168" s="348"/>
      <c r="L168" s="398"/>
      <c r="M168" s="399"/>
      <c r="N168" s="399"/>
      <c r="O168" s="399"/>
      <c r="P168" s="399"/>
      <c r="Q168" s="399"/>
      <c r="R168" s="399"/>
      <c r="S168" s="399"/>
      <c r="T168" s="399"/>
      <c r="U168" s="399"/>
      <c r="V168" s="399"/>
      <c r="W168" s="399"/>
      <c r="X168" s="400"/>
      <c r="Y168" s="395"/>
      <c r="Z168" s="396"/>
      <c r="AA168" s="396"/>
      <c r="AB168" s="402"/>
      <c r="AC168" s="346"/>
      <c r="AD168" s="347"/>
      <c r="AE168" s="347"/>
      <c r="AF168" s="347"/>
      <c r="AG168" s="348"/>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4"/>
      <c r="B169" s="1035"/>
      <c r="C169" s="1035"/>
      <c r="D169" s="1035"/>
      <c r="E169" s="1035"/>
      <c r="F169" s="1036"/>
      <c r="G169" s="346"/>
      <c r="H169" s="347"/>
      <c r="I169" s="347"/>
      <c r="J169" s="347"/>
      <c r="K169" s="348"/>
      <c r="L169" s="398"/>
      <c r="M169" s="399"/>
      <c r="N169" s="399"/>
      <c r="O169" s="399"/>
      <c r="P169" s="399"/>
      <c r="Q169" s="399"/>
      <c r="R169" s="399"/>
      <c r="S169" s="399"/>
      <c r="T169" s="399"/>
      <c r="U169" s="399"/>
      <c r="V169" s="399"/>
      <c r="W169" s="399"/>
      <c r="X169" s="400"/>
      <c r="Y169" s="395"/>
      <c r="Z169" s="396"/>
      <c r="AA169" s="396"/>
      <c r="AB169" s="402"/>
      <c r="AC169" s="346"/>
      <c r="AD169" s="347"/>
      <c r="AE169" s="347"/>
      <c r="AF169" s="347"/>
      <c r="AG169" s="348"/>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4"/>
      <c r="B170" s="1035"/>
      <c r="C170" s="1035"/>
      <c r="D170" s="1035"/>
      <c r="E170" s="1035"/>
      <c r="F170" s="1036"/>
      <c r="G170" s="346"/>
      <c r="H170" s="347"/>
      <c r="I170" s="347"/>
      <c r="J170" s="347"/>
      <c r="K170" s="348"/>
      <c r="L170" s="398"/>
      <c r="M170" s="399"/>
      <c r="N170" s="399"/>
      <c r="O170" s="399"/>
      <c r="P170" s="399"/>
      <c r="Q170" s="399"/>
      <c r="R170" s="399"/>
      <c r="S170" s="399"/>
      <c r="T170" s="399"/>
      <c r="U170" s="399"/>
      <c r="V170" s="399"/>
      <c r="W170" s="399"/>
      <c r="X170" s="400"/>
      <c r="Y170" s="395"/>
      <c r="Z170" s="396"/>
      <c r="AA170" s="396"/>
      <c r="AB170" s="402"/>
      <c r="AC170" s="346"/>
      <c r="AD170" s="347"/>
      <c r="AE170" s="347"/>
      <c r="AF170" s="347"/>
      <c r="AG170" s="348"/>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4"/>
      <c r="B171" s="1035"/>
      <c r="C171" s="1035"/>
      <c r="D171" s="1035"/>
      <c r="E171" s="1035"/>
      <c r="F171" s="1036"/>
      <c r="G171" s="346"/>
      <c r="H171" s="347"/>
      <c r="I171" s="347"/>
      <c r="J171" s="347"/>
      <c r="K171" s="348"/>
      <c r="L171" s="398"/>
      <c r="M171" s="399"/>
      <c r="N171" s="399"/>
      <c r="O171" s="399"/>
      <c r="P171" s="399"/>
      <c r="Q171" s="399"/>
      <c r="R171" s="399"/>
      <c r="S171" s="399"/>
      <c r="T171" s="399"/>
      <c r="U171" s="399"/>
      <c r="V171" s="399"/>
      <c r="W171" s="399"/>
      <c r="X171" s="400"/>
      <c r="Y171" s="395"/>
      <c r="Z171" s="396"/>
      <c r="AA171" s="396"/>
      <c r="AB171" s="402"/>
      <c r="AC171" s="346"/>
      <c r="AD171" s="347"/>
      <c r="AE171" s="347"/>
      <c r="AF171" s="347"/>
      <c r="AG171" s="348"/>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4"/>
      <c r="B172" s="1035"/>
      <c r="C172" s="1035"/>
      <c r="D172" s="1035"/>
      <c r="E172" s="1035"/>
      <c r="F172" s="1036"/>
      <c r="G172" s="346"/>
      <c r="H172" s="347"/>
      <c r="I172" s="347"/>
      <c r="J172" s="347"/>
      <c r="K172" s="348"/>
      <c r="L172" s="398"/>
      <c r="M172" s="399"/>
      <c r="N172" s="399"/>
      <c r="O172" s="399"/>
      <c r="P172" s="399"/>
      <c r="Q172" s="399"/>
      <c r="R172" s="399"/>
      <c r="S172" s="399"/>
      <c r="T172" s="399"/>
      <c r="U172" s="399"/>
      <c r="V172" s="399"/>
      <c r="W172" s="399"/>
      <c r="X172" s="400"/>
      <c r="Y172" s="395"/>
      <c r="Z172" s="396"/>
      <c r="AA172" s="396"/>
      <c r="AB172" s="402"/>
      <c r="AC172" s="346"/>
      <c r="AD172" s="347"/>
      <c r="AE172" s="347"/>
      <c r="AF172" s="347"/>
      <c r="AG172" s="348"/>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4"/>
      <c r="B174" s="1035"/>
      <c r="C174" s="1035"/>
      <c r="D174" s="1035"/>
      <c r="E174" s="1035"/>
      <c r="F174" s="1036"/>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6"/>
      <c r="H177" s="347"/>
      <c r="I177" s="347"/>
      <c r="J177" s="347"/>
      <c r="K177" s="348"/>
      <c r="L177" s="398"/>
      <c r="M177" s="399"/>
      <c r="N177" s="399"/>
      <c r="O177" s="399"/>
      <c r="P177" s="399"/>
      <c r="Q177" s="399"/>
      <c r="R177" s="399"/>
      <c r="S177" s="399"/>
      <c r="T177" s="399"/>
      <c r="U177" s="399"/>
      <c r="V177" s="399"/>
      <c r="W177" s="399"/>
      <c r="X177" s="400"/>
      <c r="Y177" s="395"/>
      <c r="Z177" s="396"/>
      <c r="AA177" s="396"/>
      <c r="AB177" s="402"/>
      <c r="AC177" s="346"/>
      <c r="AD177" s="347"/>
      <c r="AE177" s="347"/>
      <c r="AF177" s="347"/>
      <c r="AG177" s="348"/>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4"/>
      <c r="B178" s="1035"/>
      <c r="C178" s="1035"/>
      <c r="D178" s="1035"/>
      <c r="E178" s="1035"/>
      <c r="F178" s="1036"/>
      <c r="G178" s="346"/>
      <c r="H178" s="347"/>
      <c r="I178" s="347"/>
      <c r="J178" s="347"/>
      <c r="K178" s="348"/>
      <c r="L178" s="398"/>
      <c r="M178" s="399"/>
      <c r="N178" s="399"/>
      <c r="O178" s="399"/>
      <c r="P178" s="399"/>
      <c r="Q178" s="399"/>
      <c r="R178" s="399"/>
      <c r="S178" s="399"/>
      <c r="T178" s="399"/>
      <c r="U178" s="399"/>
      <c r="V178" s="399"/>
      <c r="W178" s="399"/>
      <c r="X178" s="400"/>
      <c r="Y178" s="395"/>
      <c r="Z178" s="396"/>
      <c r="AA178" s="396"/>
      <c r="AB178" s="402"/>
      <c r="AC178" s="346"/>
      <c r="AD178" s="347"/>
      <c r="AE178" s="347"/>
      <c r="AF178" s="347"/>
      <c r="AG178" s="348"/>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4"/>
      <c r="B179" s="1035"/>
      <c r="C179" s="1035"/>
      <c r="D179" s="1035"/>
      <c r="E179" s="1035"/>
      <c r="F179" s="1036"/>
      <c r="G179" s="346"/>
      <c r="H179" s="347"/>
      <c r="I179" s="347"/>
      <c r="J179" s="347"/>
      <c r="K179" s="348"/>
      <c r="L179" s="398"/>
      <c r="M179" s="399"/>
      <c r="N179" s="399"/>
      <c r="O179" s="399"/>
      <c r="P179" s="399"/>
      <c r="Q179" s="399"/>
      <c r="R179" s="399"/>
      <c r="S179" s="399"/>
      <c r="T179" s="399"/>
      <c r="U179" s="399"/>
      <c r="V179" s="399"/>
      <c r="W179" s="399"/>
      <c r="X179" s="400"/>
      <c r="Y179" s="395"/>
      <c r="Z179" s="396"/>
      <c r="AA179" s="396"/>
      <c r="AB179" s="402"/>
      <c r="AC179" s="346"/>
      <c r="AD179" s="347"/>
      <c r="AE179" s="347"/>
      <c r="AF179" s="347"/>
      <c r="AG179" s="348"/>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4"/>
      <c r="B180" s="1035"/>
      <c r="C180" s="1035"/>
      <c r="D180" s="1035"/>
      <c r="E180" s="1035"/>
      <c r="F180" s="1036"/>
      <c r="G180" s="346"/>
      <c r="H180" s="347"/>
      <c r="I180" s="347"/>
      <c r="J180" s="347"/>
      <c r="K180" s="348"/>
      <c r="L180" s="398"/>
      <c r="M180" s="399"/>
      <c r="N180" s="399"/>
      <c r="O180" s="399"/>
      <c r="P180" s="399"/>
      <c r="Q180" s="399"/>
      <c r="R180" s="399"/>
      <c r="S180" s="399"/>
      <c r="T180" s="399"/>
      <c r="U180" s="399"/>
      <c r="V180" s="399"/>
      <c r="W180" s="399"/>
      <c r="X180" s="400"/>
      <c r="Y180" s="395"/>
      <c r="Z180" s="396"/>
      <c r="AA180" s="396"/>
      <c r="AB180" s="402"/>
      <c r="AC180" s="346"/>
      <c r="AD180" s="347"/>
      <c r="AE180" s="347"/>
      <c r="AF180" s="347"/>
      <c r="AG180" s="348"/>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4"/>
      <c r="B181" s="1035"/>
      <c r="C181" s="1035"/>
      <c r="D181" s="1035"/>
      <c r="E181" s="1035"/>
      <c r="F181" s="1036"/>
      <c r="G181" s="346"/>
      <c r="H181" s="347"/>
      <c r="I181" s="347"/>
      <c r="J181" s="347"/>
      <c r="K181" s="348"/>
      <c r="L181" s="398"/>
      <c r="M181" s="399"/>
      <c r="N181" s="399"/>
      <c r="O181" s="399"/>
      <c r="P181" s="399"/>
      <c r="Q181" s="399"/>
      <c r="R181" s="399"/>
      <c r="S181" s="399"/>
      <c r="T181" s="399"/>
      <c r="U181" s="399"/>
      <c r="V181" s="399"/>
      <c r="W181" s="399"/>
      <c r="X181" s="400"/>
      <c r="Y181" s="395"/>
      <c r="Z181" s="396"/>
      <c r="AA181" s="396"/>
      <c r="AB181" s="402"/>
      <c r="AC181" s="346"/>
      <c r="AD181" s="347"/>
      <c r="AE181" s="347"/>
      <c r="AF181" s="347"/>
      <c r="AG181" s="348"/>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4"/>
      <c r="B182" s="1035"/>
      <c r="C182" s="1035"/>
      <c r="D182" s="1035"/>
      <c r="E182" s="1035"/>
      <c r="F182" s="1036"/>
      <c r="G182" s="346"/>
      <c r="H182" s="347"/>
      <c r="I182" s="347"/>
      <c r="J182" s="347"/>
      <c r="K182" s="348"/>
      <c r="L182" s="398"/>
      <c r="M182" s="399"/>
      <c r="N182" s="399"/>
      <c r="O182" s="399"/>
      <c r="P182" s="399"/>
      <c r="Q182" s="399"/>
      <c r="R182" s="399"/>
      <c r="S182" s="399"/>
      <c r="T182" s="399"/>
      <c r="U182" s="399"/>
      <c r="V182" s="399"/>
      <c r="W182" s="399"/>
      <c r="X182" s="400"/>
      <c r="Y182" s="395"/>
      <c r="Z182" s="396"/>
      <c r="AA182" s="396"/>
      <c r="AB182" s="402"/>
      <c r="AC182" s="346"/>
      <c r="AD182" s="347"/>
      <c r="AE182" s="347"/>
      <c r="AF182" s="347"/>
      <c r="AG182" s="348"/>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4"/>
      <c r="B183" s="1035"/>
      <c r="C183" s="1035"/>
      <c r="D183" s="1035"/>
      <c r="E183" s="1035"/>
      <c r="F183" s="1036"/>
      <c r="G183" s="346"/>
      <c r="H183" s="347"/>
      <c r="I183" s="347"/>
      <c r="J183" s="347"/>
      <c r="K183" s="348"/>
      <c r="L183" s="398"/>
      <c r="M183" s="399"/>
      <c r="N183" s="399"/>
      <c r="O183" s="399"/>
      <c r="P183" s="399"/>
      <c r="Q183" s="399"/>
      <c r="R183" s="399"/>
      <c r="S183" s="399"/>
      <c r="T183" s="399"/>
      <c r="U183" s="399"/>
      <c r="V183" s="399"/>
      <c r="W183" s="399"/>
      <c r="X183" s="400"/>
      <c r="Y183" s="395"/>
      <c r="Z183" s="396"/>
      <c r="AA183" s="396"/>
      <c r="AB183" s="402"/>
      <c r="AC183" s="346"/>
      <c r="AD183" s="347"/>
      <c r="AE183" s="347"/>
      <c r="AF183" s="347"/>
      <c r="AG183" s="348"/>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4"/>
      <c r="B184" s="1035"/>
      <c r="C184" s="1035"/>
      <c r="D184" s="1035"/>
      <c r="E184" s="1035"/>
      <c r="F184" s="1036"/>
      <c r="G184" s="346"/>
      <c r="H184" s="347"/>
      <c r="I184" s="347"/>
      <c r="J184" s="347"/>
      <c r="K184" s="348"/>
      <c r="L184" s="398"/>
      <c r="M184" s="399"/>
      <c r="N184" s="399"/>
      <c r="O184" s="399"/>
      <c r="P184" s="399"/>
      <c r="Q184" s="399"/>
      <c r="R184" s="399"/>
      <c r="S184" s="399"/>
      <c r="T184" s="399"/>
      <c r="U184" s="399"/>
      <c r="V184" s="399"/>
      <c r="W184" s="399"/>
      <c r="X184" s="400"/>
      <c r="Y184" s="395"/>
      <c r="Z184" s="396"/>
      <c r="AA184" s="396"/>
      <c r="AB184" s="402"/>
      <c r="AC184" s="346"/>
      <c r="AD184" s="347"/>
      <c r="AE184" s="347"/>
      <c r="AF184" s="347"/>
      <c r="AG184" s="348"/>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4"/>
      <c r="B185" s="1035"/>
      <c r="C185" s="1035"/>
      <c r="D185" s="1035"/>
      <c r="E185" s="1035"/>
      <c r="F185" s="1036"/>
      <c r="G185" s="346"/>
      <c r="H185" s="347"/>
      <c r="I185" s="347"/>
      <c r="J185" s="347"/>
      <c r="K185" s="348"/>
      <c r="L185" s="398"/>
      <c r="M185" s="399"/>
      <c r="N185" s="399"/>
      <c r="O185" s="399"/>
      <c r="P185" s="399"/>
      <c r="Q185" s="399"/>
      <c r="R185" s="399"/>
      <c r="S185" s="399"/>
      <c r="T185" s="399"/>
      <c r="U185" s="399"/>
      <c r="V185" s="399"/>
      <c r="W185" s="399"/>
      <c r="X185" s="400"/>
      <c r="Y185" s="395"/>
      <c r="Z185" s="396"/>
      <c r="AA185" s="396"/>
      <c r="AB185" s="402"/>
      <c r="AC185" s="346"/>
      <c r="AD185" s="347"/>
      <c r="AE185" s="347"/>
      <c r="AF185" s="347"/>
      <c r="AG185" s="348"/>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4"/>
      <c r="B187" s="1035"/>
      <c r="C187" s="1035"/>
      <c r="D187" s="1035"/>
      <c r="E187" s="1035"/>
      <c r="F187" s="1036"/>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6"/>
      <c r="H190" s="347"/>
      <c r="I190" s="347"/>
      <c r="J190" s="347"/>
      <c r="K190" s="348"/>
      <c r="L190" s="398"/>
      <c r="M190" s="399"/>
      <c r="N190" s="399"/>
      <c r="O190" s="399"/>
      <c r="P190" s="399"/>
      <c r="Q190" s="399"/>
      <c r="R190" s="399"/>
      <c r="S190" s="399"/>
      <c r="T190" s="399"/>
      <c r="U190" s="399"/>
      <c r="V190" s="399"/>
      <c r="W190" s="399"/>
      <c r="X190" s="400"/>
      <c r="Y190" s="395"/>
      <c r="Z190" s="396"/>
      <c r="AA190" s="396"/>
      <c r="AB190" s="402"/>
      <c r="AC190" s="346"/>
      <c r="AD190" s="347"/>
      <c r="AE190" s="347"/>
      <c r="AF190" s="347"/>
      <c r="AG190" s="348"/>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4"/>
      <c r="B191" s="1035"/>
      <c r="C191" s="1035"/>
      <c r="D191" s="1035"/>
      <c r="E191" s="1035"/>
      <c r="F191" s="1036"/>
      <c r="G191" s="346"/>
      <c r="H191" s="347"/>
      <c r="I191" s="347"/>
      <c r="J191" s="347"/>
      <c r="K191" s="348"/>
      <c r="L191" s="398"/>
      <c r="M191" s="399"/>
      <c r="N191" s="399"/>
      <c r="O191" s="399"/>
      <c r="P191" s="399"/>
      <c r="Q191" s="399"/>
      <c r="R191" s="399"/>
      <c r="S191" s="399"/>
      <c r="T191" s="399"/>
      <c r="U191" s="399"/>
      <c r="V191" s="399"/>
      <c r="W191" s="399"/>
      <c r="X191" s="400"/>
      <c r="Y191" s="395"/>
      <c r="Z191" s="396"/>
      <c r="AA191" s="396"/>
      <c r="AB191" s="402"/>
      <c r="AC191" s="346"/>
      <c r="AD191" s="347"/>
      <c r="AE191" s="347"/>
      <c r="AF191" s="347"/>
      <c r="AG191" s="348"/>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4"/>
      <c r="B192" s="1035"/>
      <c r="C192" s="1035"/>
      <c r="D192" s="1035"/>
      <c r="E192" s="1035"/>
      <c r="F192" s="1036"/>
      <c r="G192" s="346"/>
      <c r="H192" s="347"/>
      <c r="I192" s="347"/>
      <c r="J192" s="347"/>
      <c r="K192" s="348"/>
      <c r="L192" s="398"/>
      <c r="M192" s="399"/>
      <c r="N192" s="399"/>
      <c r="O192" s="399"/>
      <c r="P192" s="399"/>
      <c r="Q192" s="399"/>
      <c r="R192" s="399"/>
      <c r="S192" s="399"/>
      <c r="T192" s="399"/>
      <c r="U192" s="399"/>
      <c r="V192" s="399"/>
      <c r="W192" s="399"/>
      <c r="X192" s="400"/>
      <c r="Y192" s="395"/>
      <c r="Z192" s="396"/>
      <c r="AA192" s="396"/>
      <c r="AB192" s="402"/>
      <c r="AC192" s="346"/>
      <c r="AD192" s="347"/>
      <c r="AE192" s="347"/>
      <c r="AF192" s="347"/>
      <c r="AG192" s="348"/>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4"/>
      <c r="B193" s="1035"/>
      <c r="C193" s="1035"/>
      <c r="D193" s="1035"/>
      <c r="E193" s="1035"/>
      <c r="F193" s="1036"/>
      <c r="G193" s="346"/>
      <c r="H193" s="347"/>
      <c r="I193" s="347"/>
      <c r="J193" s="347"/>
      <c r="K193" s="348"/>
      <c r="L193" s="398"/>
      <c r="M193" s="399"/>
      <c r="N193" s="399"/>
      <c r="O193" s="399"/>
      <c r="P193" s="399"/>
      <c r="Q193" s="399"/>
      <c r="R193" s="399"/>
      <c r="S193" s="399"/>
      <c r="T193" s="399"/>
      <c r="U193" s="399"/>
      <c r="V193" s="399"/>
      <c r="W193" s="399"/>
      <c r="X193" s="400"/>
      <c r="Y193" s="395"/>
      <c r="Z193" s="396"/>
      <c r="AA193" s="396"/>
      <c r="AB193" s="402"/>
      <c r="AC193" s="346"/>
      <c r="AD193" s="347"/>
      <c r="AE193" s="347"/>
      <c r="AF193" s="347"/>
      <c r="AG193" s="348"/>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4"/>
      <c r="B194" s="1035"/>
      <c r="C194" s="1035"/>
      <c r="D194" s="1035"/>
      <c r="E194" s="1035"/>
      <c r="F194" s="1036"/>
      <c r="G194" s="346"/>
      <c r="H194" s="347"/>
      <c r="I194" s="347"/>
      <c r="J194" s="347"/>
      <c r="K194" s="348"/>
      <c r="L194" s="398"/>
      <c r="M194" s="399"/>
      <c r="N194" s="399"/>
      <c r="O194" s="399"/>
      <c r="P194" s="399"/>
      <c r="Q194" s="399"/>
      <c r="R194" s="399"/>
      <c r="S194" s="399"/>
      <c r="T194" s="399"/>
      <c r="U194" s="399"/>
      <c r="V194" s="399"/>
      <c r="W194" s="399"/>
      <c r="X194" s="400"/>
      <c r="Y194" s="395"/>
      <c r="Z194" s="396"/>
      <c r="AA194" s="396"/>
      <c r="AB194" s="402"/>
      <c r="AC194" s="346"/>
      <c r="AD194" s="347"/>
      <c r="AE194" s="347"/>
      <c r="AF194" s="347"/>
      <c r="AG194" s="348"/>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4"/>
      <c r="B195" s="1035"/>
      <c r="C195" s="1035"/>
      <c r="D195" s="1035"/>
      <c r="E195" s="1035"/>
      <c r="F195" s="1036"/>
      <c r="G195" s="346"/>
      <c r="H195" s="347"/>
      <c r="I195" s="347"/>
      <c r="J195" s="347"/>
      <c r="K195" s="348"/>
      <c r="L195" s="398"/>
      <c r="M195" s="399"/>
      <c r="N195" s="399"/>
      <c r="O195" s="399"/>
      <c r="P195" s="399"/>
      <c r="Q195" s="399"/>
      <c r="R195" s="399"/>
      <c r="S195" s="399"/>
      <c r="T195" s="399"/>
      <c r="U195" s="399"/>
      <c r="V195" s="399"/>
      <c r="W195" s="399"/>
      <c r="X195" s="400"/>
      <c r="Y195" s="395"/>
      <c r="Z195" s="396"/>
      <c r="AA195" s="396"/>
      <c r="AB195" s="402"/>
      <c r="AC195" s="346"/>
      <c r="AD195" s="347"/>
      <c r="AE195" s="347"/>
      <c r="AF195" s="347"/>
      <c r="AG195" s="348"/>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4"/>
      <c r="B196" s="1035"/>
      <c r="C196" s="1035"/>
      <c r="D196" s="1035"/>
      <c r="E196" s="1035"/>
      <c r="F196" s="1036"/>
      <c r="G196" s="346"/>
      <c r="H196" s="347"/>
      <c r="I196" s="347"/>
      <c r="J196" s="347"/>
      <c r="K196" s="348"/>
      <c r="L196" s="398"/>
      <c r="M196" s="399"/>
      <c r="N196" s="399"/>
      <c r="O196" s="399"/>
      <c r="P196" s="399"/>
      <c r="Q196" s="399"/>
      <c r="R196" s="399"/>
      <c r="S196" s="399"/>
      <c r="T196" s="399"/>
      <c r="U196" s="399"/>
      <c r="V196" s="399"/>
      <c r="W196" s="399"/>
      <c r="X196" s="400"/>
      <c r="Y196" s="395"/>
      <c r="Z196" s="396"/>
      <c r="AA196" s="396"/>
      <c r="AB196" s="402"/>
      <c r="AC196" s="346"/>
      <c r="AD196" s="347"/>
      <c r="AE196" s="347"/>
      <c r="AF196" s="347"/>
      <c r="AG196" s="348"/>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4"/>
      <c r="B197" s="1035"/>
      <c r="C197" s="1035"/>
      <c r="D197" s="1035"/>
      <c r="E197" s="1035"/>
      <c r="F197" s="1036"/>
      <c r="G197" s="346"/>
      <c r="H197" s="347"/>
      <c r="I197" s="347"/>
      <c r="J197" s="347"/>
      <c r="K197" s="348"/>
      <c r="L197" s="398"/>
      <c r="M197" s="399"/>
      <c r="N197" s="399"/>
      <c r="O197" s="399"/>
      <c r="P197" s="399"/>
      <c r="Q197" s="399"/>
      <c r="R197" s="399"/>
      <c r="S197" s="399"/>
      <c r="T197" s="399"/>
      <c r="U197" s="399"/>
      <c r="V197" s="399"/>
      <c r="W197" s="399"/>
      <c r="X197" s="400"/>
      <c r="Y197" s="395"/>
      <c r="Z197" s="396"/>
      <c r="AA197" s="396"/>
      <c r="AB197" s="402"/>
      <c r="AC197" s="346"/>
      <c r="AD197" s="347"/>
      <c r="AE197" s="347"/>
      <c r="AF197" s="347"/>
      <c r="AG197" s="348"/>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4"/>
      <c r="B198" s="1035"/>
      <c r="C198" s="1035"/>
      <c r="D198" s="1035"/>
      <c r="E198" s="1035"/>
      <c r="F198" s="1036"/>
      <c r="G198" s="346"/>
      <c r="H198" s="347"/>
      <c r="I198" s="347"/>
      <c r="J198" s="347"/>
      <c r="K198" s="348"/>
      <c r="L198" s="398"/>
      <c r="M198" s="399"/>
      <c r="N198" s="399"/>
      <c r="O198" s="399"/>
      <c r="P198" s="399"/>
      <c r="Q198" s="399"/>
      <c r="R198" s="399"/>
      <c r="S198" s="399"/>
      <c r="T198" s="399"/>
      <c r="U198" s="399"/>
      <c r="V198" s="399"/>
      <c r="W198" s="399"/>
      <c r="X198" s="400"/>
      <c r="Y198" s="395"/>
      <c r="Z198" s="396"/>
      <c r="AA198" s="396"/>
      <c r="AB198" s="402"/>
      <c r="AC198" s="346"/>
      <c r="AD198" s="347"/>
      <c r="AE198" s="347"/>
      <c r="AF198" s="347"/>
      <c r="AG198" s="348"/>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4"/>
      <c r="B200" s="1035"/>
      <c r="C200" s="1035"/>
      <c r="D200" s="1035"/>
      <c r="E200" s="1035"/>
      <c r="F200" s="1036"/>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6"/>
      <c r="H203" s="347"/>
      <c r="I203" s="347"/>
      <c r="J203" s="347"/>
      <c r="K203" s="348"/>
      <c r="L203" s="398"/>
      <c r="M203" s="399"/>
      <c r="N203" s="399"/>
      <c r="O203" s="399"/>
      <c r="P203" s="399"/>
      <c r="Q203" s="399"/>
      <c r="R203" s="399"/>
      <c r="S203" s="399"/>
      <c r="T203" s="399"/>
      <c r="U203" s="399"/>
      <c r="V203" s="399"/>
      <c r="W203" s="399"/>
      <c r="X203" s="400"/>
      <c r="Y203" s="395"/>
      <c r="Z203" s="396"/>
      <c r="AA203" s="396"/>
      <c r="AB203" s="402"/>
      <c r="AC203" s="346"/>
      <c r="AD203" s="347"/>
      <c r="AE203" s="347"/>
      <c r="AF203" s="347"/>
      <c r="AG203" s="348"/>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4"/>
      <c r="B204" s="1035"/>
      <c r="C204" s="1035"/>
      <c r="D204" s="1035"/>
      <c r="E204" s="1035"/>
      <c r="F204" s="1036"/>
      <c r="G204" s="346"/>
      <c r="H204" s="347"/>
      <c r="I204" s="347"/>
      <c r="J204" s="347"/>
      <c r="K204" s="348"/>
      <c r="L204" s="398"/>
      <c r="M204" s="399"/>
      <c r="N204" s="399"/>
      <c r="O204" s="399"/>
      <c r="P204" s="399"/>
      <c r="Q204" s="399"/>
      <c r="R204" s="399"/>
      <c r="S204" s="399"/>
      <c r="T204" s="399"/>
      <c r="U204" s="399"/>
      <c r="V204" s="399"/>
      <c r="W204" s="399"/>
      <c r="X204" s="400"/>
      <c r="Y204" s="395"/>
      <c r="Z204" s="396"/>
      <c r="AA204" s="396"/>
      <c r="AB204" s="402"/>
      <c r="AC204" s="346"/>
      <c r="AD204" s="347"/>
      <c r="AE204" s="347"/>
      <c r="AF204" s="347"/>
      <c r="AG204" s="348"/>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4"/>
      <c r="B205" s="1035"/>
      <c r="C205" s="1035"/>
      <c r="D205" s="1035"/>
      <c r="E205" s="1035"/>
      <c r="F205" s="1036"/>
      <c r="G205" s="346"/>
      <c r="H205" s="347"/>
      <c r="I205" s="347"/>
      <c r="J205" s="347"/>
      <c r="K205" s="348"/>
      <c r="L205" s="398"/>
      <c r="M205" s="399"/>
      <c r="N205" s="399"/>
      <c r="O205" s="399"/>
      <c r="P205" s="399"/>
      <c r="Q205" s="399"/>
      <c r="R205" s="399"/>
      <c r="S205" s="399"/>
      <c r="T205" s="399"/>
      <c r="U205" s="399"/>
      <c r="V205" s="399"/>
      <c r="W205" s="399"/>
      <c r="X205" s="400"/>
      <c r="Y205" s="395"/>
      <c r="Z205" s="396"/>
      <c r="AA205" s="396"/>
      <c r="AB205" s="402"/>
      <c r="AC205" s="346"/>
      <c r="AD205" s="347"/>
      <c r="AE205" s="347"/>
      <c r="AF205" s="347"/>
      <c r="AG205" s="348"/>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4"/>
      <c r="B206" s="1035"/>
      <c r="C206" s="1035"/>
      <c r="D206" s="1035"/>
      <c r="E206" s="1035"/>
      <c r="F206" s="1036"/>
      <c r="G206" s="346"/>
      <c r="H206" s="347"/>
      <c r="I206" s="347"/>
      <c r="J206" s="347"/>
      <c r="K206" s="348"/>
      <c r="L206" s="398"/>
      <c r="M206" s="399"/>
      <c r="N206" s="399"/>
      <c r="O206" s="399"/>
      <c r="P206" s="399"/>
      <c r="Q206" s="399"/>
      <c r="R206" s="399"/>
      <c r="S206" s="399"/>
      <c r="T206" s="399"/>
      <c r="U206" s="399"/>
      <c r="V206" s="399"/>
      <c r="W206" s="399"/>
      <c r="X206" s="400"/>
      <c r="Y206" s="395"/>
      <c r="Z206" s="396"/>
      <c r="AA206" s="396"/>
      <c r="AB206" s="402"/>
      <c r="AC206" s="346"/>
      <c r="AD206" s="347"/>
      <c r="AE206" s="347"/>
      <c r="AF206" s="347"/>
      <c r="AG206" s="348"/>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4"/>
      <c r="B207" s="1035"/>
      <c r="C207" s="1035"/>
      <c r="D207" s="1035"/>
      <c r="E207" s="1035"/>
      <c r="F207" s="1036"/>
      <c r="G207" s="346"/>
      <c r="H207" s="347"/>
      <c r="I207" s="347"/>
      <c r="J207" s="347"/>
      <c r="K207" s="348"/>
      <c r="L207" s="398"/>
      <c r="M207" s="399"/>
      <c r="N207" s="399"/>
      <c r="O207" s="399"/>
      <c r="P207" s="399"/>
      <c r="Q207" s="399"/>
      <c r="R207" s="399"/>
      <c r="S207" s="399"/>
      <c r="T207" s="399"/>
      <c r="U207" s="399"/>
      <c r="V207" s="399"/>
      <c r="W207" s="399"/>
      <c r="X207" s="400"/>
      <c r="Y207" s="395"/>
      <c r="Z207" s="396"/>
      <c r="AA207" s="396"/>
      <c r="AB207" s="402"/>
      <c r="AC207" s="346"/>
      <c r="AD207" s="347"/>
      <c r="AE207" s="347"/>
      <c r="AF207" s="347"/>
      <c r="AG207" s="348"/>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4"/>
      <c r="B208" s="1035"/>
      <c r="C208" s="1035"/>
      <c r="D208" s="1035"/>
      <c r="E208" s="1035"/>
      <c r="F208" s="1036"/>
      <c r="G208" s="346"/>
      <c r="H208" s="347"/>
      <c r="I208" s="347"/>
      <c r="J208" s="347"/>
      <c r="K208" s="348"/>
      <c r="L208" s="398"/>
      <c r="M208" s="399"/>
      <c r="N208" s="399"/>
      <c r="O208" s="399"/>
      <c r="P208" s="399"/>
      <c r="Q208" s="399"/>
      <c r="R208" s="399"/>
      <c r="S208" s="399"/>
      <c r="T208" s="399"/>
      <c r="U208" s="399"/>
      <c r="V208" s="399"/>
      <c r="W208" s="399"/>
      <c r="X208" s="400"/>
      <c r="Y208" s="395"/>
      <c r="Z208" s="396"/>
      <c r="AA208" s="396"/>
      <c r="AB208" s="402"/>
      <c r="AC208" s="346"/>
      <c r="AD208" s="347"/>
      <c r="AE208" s="347"/>
      <c r="AF208" s="347"/>
      <c r="AG208" s="348"/>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4"/>
      <c r="B209" s="1035"/>
      <c r="C209" s="1035"/>
      <c r="D209" s="1035"/>
      <c r="E209" s="1035"/>
      <c r="F209" s="1036"/>
      <c r="G209" s="346"/>
      <c r="H209" s="347"/>
      <c r="I209" s="347"/>
      <c r="J209" s="347"/>
      <c r="K209" s="348"/>
      <c r="L209" s="398"/>
      <c r="M209" s="399"/>
      <c r="N209" s="399"/>
      <c r="O209" s="399"/>
      <c r="P209" s="399"/>
      <c r="Q209" s="399"/>
      <c r="R209" s="399"/>
      <c r="S209" s="399"/>
      <c r="T209" s="399"/>
      <c r="U209" s="399"/>
      <c r="V209" s="399"/>
      <c r="W209" s="399"/>
      <c r="X209" s="400"/>
      <c r="Y209" s="395"/>
      <c r="Z209" s="396"/>
      <c r="AA209" s="396"/>
      <c r="AB209" s="402"/>
      <c r="AC209" s="346"/>
      <c r="AD209" s="347"/>
      <c r="AE209" s="347"/>
      <c r="AF209" s="347"/>
      <c r="AG209" s="348"/>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4"/>
      <c r="B210" s="1035"/>
      <c r="C210" s="1035"/>
      <c r="D210" s="1035"/>
      <c r="E210" s="1035"/>
      <c r="F210" s="1036"/>
      <c r="G210" s="346"/>
      <c r="H210" s="347"/>
      <c r="I210" s="347"/>
      <c r="J210" s="347"/>
      <c r="K210" s="348"/>
      <c r="L210" s="398"/>
      <c r="M210" s="399"/>
      <c r="N210" s="399"/>
      <c r="O210" s="399"/>
      <c r="P210" s="399"/>
      <c r="Q210" s="399"/>
      <c r="R210" s="399"/>
      <c r="S210" s="399"/>
      <c r="T210" s="399"/>
      <c r="U210" s="399"/>
      <c r="V210" s="399"/>
      <c r="W210" s="399"/>
      <c r="X210" s="400"/>
      <c r="Y210" s="395"/>
      <c r="Z210" s="396"/>
      <c r="AA210" s="396"/>
      <c r="AB210" s="402"/>
      <c r="AC210" s="346"/>
      <c r="AD210" s="347"/>
      <c r="AE210" s="347"/>
      <c r="AF210" s="347"/>
      <c r="AG210" s="348"/>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4"/>
      <c r="B211" s="1035"/>
      <c r="C211" s="1035"/>
      <c r="D211" s="1035"/>
      <c r="E211" s="1035"/>
      <c r="F211" s="1036"/>
      <c r="G211" s="346"/>
      <c r="H211" s="347"/>
      <c r="I211" s="347"/>
      <c r="J211" s="347"/>
      <c r="K211" s="348"/>
      <c r="L211" s="398"/>
      <c r="M211" s="399"/>
      <c r="N211" s="399"/>
      <c r="O211" s="399"/>
      <c r="P211" s="399"/>
      <c r="Q211" s="399"/>
      <c r="R211" s="399"/>
      <c r="S211" s="399"/>
      <c r="T211" s="399"/>
      <c r="U211" s="399"/>
      <c r="V211" s="399"/>
      <c r="W211" s="399"/>
      <c r="X211" s="400"/>
      <c r="Y211" s="395"/>
      <c r="Z211" s="396"/>
      <c r="AA211" s="396"/>
      <c r="AB211" s="402"/>
      <c r="AC211" s="346"/>
      <c r="AD211" s="347"/>
      <c r="AE211" s="347"/>
      <c r="AF211" s="347"/>
      <c r="AG211" s="348"/>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6"/>
      <c r="H217" s="347"/>
      <c r="I217" s="347"/>
      <c r="J217" s="347"/>
      <c r="K217" s="348"/>
      <c r="L217" s="398"/>
      <c r="M217" s="399"/>
      <c r="N217" s="399"/>
      <c r="O217" s="399"/>
      <c r="P217" s="399"/>
      <c r="Q217" s="399"/>
      <c r="R217" s="399"/>
      <c r="S217" s="399"/>
      <c r="T217" s="399"/>
      <c r="U217" s="399"/>
      <c r="V217" s="399"/>
      <c r="W217" s="399"/>
      <c r="X217" s="400"/>
      <c r="Y217" s="395"/>
      <c r="Z217" s="396"/>
      <c r="AA217" s="396"/>
      <c r="AB217" s="402"/>
      <c r="AC217" s="346"/>
      <c r="AD217" s="347"/>
      <c r="AE217" s="347"/>
      <c r="AF217" s="347"/>
      <c r="AG217" s="348"/>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4"/>
      <c r="B218" s="1035"/>
      <c r="C218" s="1035"/>
      <c r="D218" s="1035"/>
      <c r="E218" s="1035"/>
      <c r="F218" s="1036"/>
      <c r="G218" s="346"/>
      <c r="H218" s="347"/>
      <c r="I218" s="347"/>
      <c r="J218" s="347"/>
      <c r="K218" s="348"/>
      <c r="L218" s="398"/>
      <c r="M218" s="399"/>
      <c r="N218" s="399"/>
      <c r="O218" s="399"/>
      <c r="P218" s="399"/>
      <c r="Q218" s="399"/>
      <c r="R218" s="399"/>
      <c r="S218" s="399"/>
      <c r="T218" s="399"/>
      <c r="U218" s="399"/>
      <c r="V218" s="399"/>
      <c r="W218" s="399"/>
      <c r="X218" s="400"/>
      <c r="Y218" s="395"/>
      <c r="Z218" s="396"/>
      <c r="AA218" s="396"/>
      <c r="AB218" s="402"/>
      <c r="AC218" s="346"/>
      <c r="AD218" s="347"/>
      <c r="AE218" s="347"/>
      <c r="AF218" s="347"/>
      <c r="AG218" s="348"/>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4"/>
      <c r="B219" s="1035"/>
      <c r="C219" s="1035"/>
      <c r="D219" s="1035"/>
      <c r="E219" s="1035"/>
      <c r="F219" s="1036"/>
      <c r="G219" s="346"/>
      <c r="H219" s="347"/>
      <c r="I219" s="347"/>
      <c r="J219" s="347"/>
      <c r="K219" s="348"/>
      <c r="L219" s="398"/>
      <c r="M219" s="399"/>
      <c r="N219" s="399"/>
      <c r="O219" s="399"/>
      <c r="P219" s="399"/>
      <c r="Q219" s="399"/>
      <c r="R219" s="399"/>
      <c r="S219" s="399"/>
      <c r="T219" s="399"/>
      <c r="U219" s="399"/>
      <c r="V219" s="399"/>
      <c r="W219" s="399"/>
      <c r="X219" s="400"/>
      <c r="Y219" s="395"/>
      <c r="Z219" s="396"/>
      <c r="AA219" s="396"/>
      <c r="AB219" s="402"/>
      <c r="AC219" s="346"/>
      <c r="AD219" s="347"/>
      <c r="AE219" s="347"/>
      <c r="AF219" s="347"/>
      <c r="AG219" s="348"/>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4"/>
      <c r="B220" s="1035"/>
      <c r="C220" s="1035"/>
      <c r="D220" s="1035"/>
      <c r="E220" s="1035"/>
      <c r="F220" s="1036"/>
      <c r="G220" s="346"/>
      <c r="H220" s="347"/>
      <c r="I220" s="347"/>
      <c r="J220" s="347"/>
      <c r="K220" s="348"/>
      <c r="L220" s="398"/>
      <c r="M220" s="399"/>
      <c r="N220" s="399"/>
      <c r="O220" s="399"/>
      <c r="P220" s="399"/>
      <c r="Q220" s="399"/>
      <c r="R220" s="399"/>
      <c r="S220" s="399"/>
      <c r="T220" s="399"/>
      <c r="U220" s="399"/>
      <c r="V220" s="399"/>
      <c r="W220" s="399"/>
      <c r="X220" s="400"/>
      <c r="Y220" s="395"/>
      <c r="Z220" s="396"/>
      <c r="AA220" s="396"/>
      <c r="AB220" s="402"/>
      <c r="AC220" s="346"/>
      <c r="AD220" s="347"/>
      <c r="AE220" s="347"/>
      <c r="AF220" s="347"/>
      <c r="AG220" s="348"/>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4"/>
      <c r="B221" s="1035"/>
      <c r="C221" s="1035"/>
      <c r="D221" s="1035"/>
      <c r="E221" s="1035"/>
      <c r="F221" s="1036"/>
      <c r="G221" s="346"/>
      <c r="H221" s="347"/>
      <c r="I221" s="347"/>
      <c r="J221" s="347"/>
      <c r="K221" s="348"/>
      <c r="L221" s="398"/>
      <c r="M221" s="399"/>
      <c r="N221" s="399"/>
      <c r="O221" s="399"/>
      <c r="P221" s="399"/>
      <c r="Q221" s="399"/>
      <c r="R221" s="399"/>
      <c r="S221" s="399"/>
      <c r="T221" s="399"/>
      <c r="U221" s="399"/>
      <c r="V221" s="399"/>
      <c r="W221" s="399"/>
      <c r="X221" s="400"/>
      <c r="Y221" s="395"/>
      <c r="Z221" s="396"/>
      <c r="AA221" s="396"/>
      <c r="AB221" s="402"/>
      <c r="AC221" s="346"/>
      <c r="AD221" s="347"/>
      <c r="AE221" s="347"/>
      <c r="AF221" s="347"/>
      <c r="AG221" s="348"/>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4"/>
      <c r="B222" s="1035"/>
      <c r="C222" s="1035"/>
      <c r="D222" s="1035"/>
      <c r="E222" s="1035"/>
      <c r="F222" s="1036"/>
      <c r="G222" s="346"/>
      <c r="H222" s="347"/>
      <c r="I222" s="347"/>
      <c r="J222" s="347"/>
      <c r="K222" s="348"/>
      <c r="L222" s="398"/>
      <c r="M222" s="399"/>
      <c r="N222" s="399"/>
      <c r="O222" s="399"/>
      <c r="P222" s="399"/>
      <c r="Q222" s="399"/>
      <c r="R222" s="399"/>
      <c r="S222" s="399"/>
      <c r="T222" s="399"/>
      <c r="U222" s="399"/>
      <c r="V222" s="399"/>
      <c r="W222" s="399"/>
      <c r="X222" s="400"/>
      <c r="Y222" s="395"/>
      <c r="Z222" s="396"/>
      <c r="AA222" s="396"/>
      <c r="AB222" s="402"/>
      <c r="AC222" s="346"/>
      <c r="AD222" s="347"/>
      <c r="AE222" s="347"/>
      <c r="AF222" s="347"/>
      <c r="AG222" s="348"/>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4"/>
      <c r="B223" s="1035"/>
      <c r="C223" s="1035"/>
      <c r="D223" s="1035"/>
      <c r="E223" s="1035"/>
      <c r="F223" s="1036"/>
      <c r="G223" s="346"/>
      <c r="H223" s="347"/>
      <c r="I223" s="347"/>
      <c r="J223" s="347"/>
      <c r="K223" s="348"/>
      <c r="L223" s="398"/>
      <c r="M223" s="399"/>
      <c r="N223" s="399"/>
      <c r="O223" s="399"/>
      <c r="P223" s="399"/>
      <c r="Q223" s="399"/>
      <c r="R223" s="399"/>
      <c r="S223" s="399"/>
      <c r="T223" s="399"/>
      <c r="U223" s="399"/>
      <c r="V223" s="399"/>
      <c r="W223" s="399"/>
      <c r="X223" s="400"/>
      <c r="Y223" s="395"/>
      <c r="Z223" s="396"/>
      <c r="AA223" s="396"/>
      <c r="AB223" s="402"/>
      <c r="AC223" s="346"/>
      <c r="AD223" s="347"/>
      <c r="AE223" s="347"/>
      <c r="AF223" s="347"/>
      <c r="AG223" s="348"/>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4"/>
      <c r="B224" s="1035"/>
      <c r="C224" s="1035"/>
      <c r="D224" s="1035"/>
      <c r="E224" s="1035"/>
      <c r="F224" s="1036"/>
      <c r="G224" s="346"/>
      <c r="H224" s="347"/>
      <c r="I224" s="347"/>
      <c r="J224" s="347"/>
      <c r="K224" s="348"/>
      <c r="L224" s="398"/>
      <c r="M224" s="399"/>
      <c r="N224" s="399"/>
      <c r="O224" s="399"/>
      <c r="P224" s="399"/>
      <c r="Q224" s="399"/>
      <c r="R224" s="399"/>
      <c r="S224" s="399"/>
      <c r="T224" s="399"/>
      <c r="U224" s="399"/>
      <c r="V224" s="399"/>
      <c r="W224" s="399"/>
      <c r="X224" s="400"/>
      <c r="Y224" s="395"/>
      <c r="Z224" s="396"/>
      <c r="AA224" s="396"/>
      <c r="AB224" s="402"/>
      <c r="AC224" s="346"/>
      <c r="AD224" s="347"/>
      <c r="AE224" s="347"/>
      <c r="AF224" s="347"/>
      <c r="AG224" s="348"/>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4"/>
      <c r="B225" s="1035"/>
      <c r="C225" s="1035"/>
      <c r="D225" s="1035"/>
      <c r="E225" s="1035"/>
      <c r="F225" s="1036"/>
      <c r="G225" s="346"/>
      <c r="H225" s="347"/>
      <c r="I225" s="347"/>
      <c r="J225" s="347"/>
      <c r="K225" s="348"/>
      <c r="L225" s="398"/>
      <c r="M225" s="399"/>
      <c r="N225" s="399"/>
      <c r="O225" s="399"/>
      <c r="P225" s="399"/>
      <c r="Q225" s="399"/>
      <c r="R225" s="399"/>
      <c r="S225" s="399"/>
      <c r="T225" s="399"/>
      <c r="U225" s="399"/>
      <c r="V225" s="399"/>
      <c r="W225" s="399"/>
      <c r="X225" s="400"/>
      <c r="Y225" s="395"/>
      <c r="Z225" s="396"/>
      <c r="AA225" s="396"/>
      <c r="AB225" s="402"/>
      <c r="AC225" s="346"/>
      <c r="AD225" s="347"/>
      <c r="AE225" s="347"/>
      <c r="AF225" s="347"/>
      <c r="AG225" s="348"/>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4"/>
      <c r="B227" s="1035"/>
      <c r="C227" s="1035"/>
      <c r="D227" s="1035"/>
      <c r="E227" s="1035"/>
      <c r="F227" s="1036"/>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6"/>
      <c r="H230" s="347"/>
      <c r="I230" s="347"/>
      <c r="J230" s="347"/>
      <c r="K230" s="348"/>
      <c r="L230" s="398"/>
      <c r="M230" s="399"/>
      <c r="N230" s="399"/>
      <c r="O230" s="399"/>
      <c r="P230" s="399"/>
      <c r="Q230" s="399"/>
      <c r="R230" s="399"/>
      <c r="S230" s="399"/>
      <c r="T230" s="399"/>
      <c r="U230" s="399"/>
      <c r="V230" s="399"/>
      <c r="W230" s="399"/>
      <c r="X230" s="400"/>
      <c r="Y230" s="395"/>
      <c r="Z230" s="396"/>
      <c r="AA230" s="396"/>
      <c r="AB230" s="402"/>
      <c r="AC230" s="346"/>
      <c r="AD230" s="347"/>
      <c r="AE230" s="347"/>
      <c r="AF230" s="347"/>
      <c r="AG230" s="348"/>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4"/>
      <c r="B231" s="1035"/>
      <c r="C231" s="1035"/>
      <c r="D231" s="1035"/>
      <c r="E231" s="1035"/>
      <c r="F231" s="1036"/>
      <c r="G231" s="346"/>
      <c r="H231" s="347"/>
      <c r="I231" s="347"/>
      <c r="J231" s="347"/>
      <c r="K231" s="348"/>
      <c r="L231" s="398"/>
      <c r="M231" s="399"/>
      <c r="N231" s="399"/>
      <c r="O231" s="399"/>
      <c r="P231" s="399"/>
      <c r="Q231" s="399"/>
      <c r="R231" s="399"/>
      <c r="S231" s="399"/>
      <c r="T231" s="399"/>
      <c r="U231" s="399"/>
      <c r="V231" s="399"/>
      <c r="W231" s="399"/>
      <c r="X231" s="400"/>
      <c r="Y231" s="395"/>
      <c r="Z231" s="396"/>
      <c r="AA231" s="396"/>
      <c r="AB231" s="402"/>
      <c r="AC231" s="346"/>
      <c r="AD231" s="347"/>
      <c r="AE231" s="347"/>
      <c r="AF231" s="347"/>
      <c r="AG231" s="348"/>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4"/>
      <c r="B232" s="1035"/>
      <c r="C232" s="1035"/>
      <c r="D232" s="1035"/>
      <c r="E232" s="1035"/>
      <c r="F232" s="1036"/>
      <c r="G232" s="346"/>
      <c r="H232" s="347"/>
      <c r="I232" s="347"/>
      <c r="J232" s="347"/>
      <c r="K232" s="348"/>
      <c r="L232" s="398"/>
      <c r="M232" s="399"/>
      <c r="N232" s="399"/>
      <c r="O232" s="399"/>
      <c r="P232" s="399"/>
      <c r="Q232" s="399"/>
      <c r="R232" s="399"/>
      <c r="S232" s="399"/>
      <c r="T232" s="399"/>
      <c r="U232" s="399"/>
      <c r="V232" s="399"/>
      <c r="W232" s="399"/>
      <c r="X232" s="400"/>
      <c r="Y232" s="395"/>
      <c r="Z232" s="396"/>
      <c r="AA232" s="396"/>
      <c r="AB232" s="402"/>
      <c r="AC232" s="346"/>
      <c r="AD232" s="347"/>
      <c r="AE232" s="347"/>
      <c r="AF232" s="347"/>
      <c r="AG232" s="348"/>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4"/>
      <c r="B233" s="1035"/>
      <c r="C233" s="1035"/>
      <c r="D233" s="1035"/>
      <c r="E233" s="1035"/>
      <c r="F233" s="1036"/>
      <c r="G233" s="346"/>
      <c r="H233" s="347"/>
      <c r="I233" s="347"/>
      <c r="J233" s="347"/>
      <c r="K233" s="348"/>
      <c r="L233" s="398"/>
      <c r="M233" s="399"/>
      <c r="N233" s="399"/>
      <c r="O233" s="399"/>
      <c r="P233" s="399"/>
      <c r="Q233" s="399"/>
      <c r="R233" s="399"/>
      <c r="S233" s="399"/>
      <c r="T233" s="399"/>
      <c r="U233" s="399"/>
      <c r="V233" s="399"/>
      <c r="W233" s="399"/>
      <c r="X233" s="400"/>
      <c r="Y233" s="395"/>
      <c r="Z233" s="396"/>
      <c r="AA233" s="396"/>
      <c r="AB233" s="402"/>
      <c r="AC233" s="346"/>
      <c r="AD233" s="347"/>
      <c r="AE233" s="347"/>
      <c r="AF233" s="347"/>
      <c r="AG233" s="348"/>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4"/>
      <c r="B234" s="1035"/>
      <c r="C234" s="1035"/>
      <c r="D234" s="1035"/>
      <c r="E234" s="1035"/>
      <c r="F234" s="1036"/>
      <c r="G234" s="346"/>
      <c r="H234" s="347"/>
      <c r="I234" s="347"/>
      <c r="J234" s="347"/>
      <c r="K234" s="348"/>
      <c r="L234" s="398"/>
      <c r="M234" s="399"/>
      <c r="N234" s="399"/>
      <c r="O234" s="399"/>
      <c r="P234" s="399"/>
      <c r="Q234" s="399"/>
      <c r="R234" s="399"/>
      <c r="S234" s="399"/>
      <c r="T234" s="399"/>
      <c r="U234" s="399"/>
      <c r="V234" s="399"/>
      <c r="W234" s="399"/>
      <c r="X234" s="400"/>
      <c r="Y234" s="395"/>
      <c r="Z234" s="396"/>
      <c r="AA234" s="396"/>
      <c r="AB234" s="402"/>
      <c r="AC234" s="346"/>
      <c r="AD234" s="347"/>
      <c r="AE234" s="347"/>
      <c r="AF234" s="347"/>
      <c r="AG234" s="348"/>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4"/>
      <c r="B235" s="1035"/>
      <c r="C235" s="1035"/>
      <c r="D235" s="1035"/>
      <c r="E235" s="1035"/>
      <c r="F235" s="1036"/>
      <c r="G235" s="346"/>
      <c r="H235" s="347"/>
      <c r="I235" s="347"/>
      <c r="J235" s="347"/>
      <c r="K235" s="348"/>
      <c r="L235" s="398"/>
      <c r="M235" s="399"/>
      <c r="N235" s="399"/>
      <c r="O235" s="399"/>
      <c r="P235" s="399"/>
      <c r="Q235" s="399"/>
      <c r="R235" s="399"/>
      <c r="S235" s="399"/>
      <c r="T235" s="399"/>
      <c r="U235" s="399"/>
      <c r="V235" s="399"/>
      <c r="W235" s="399"/>
      <c r="X235" s="400"/>
      <c r="Y235" s="395"/>
      <c r="Z235" s="396"/>
      <c r="AA235" s="396"/>
      <c r="AB235" s="402"/>
      <c r="AC235" s="346"/>
      <c r="AD235" s="347"/>
      <c r="AE235" s="347"/>
      <c r="AF235" s="347"/>
      <c r="AG235" s="348"/>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4"/>
      <c r="B236" s="1035"/>
      <c r="C236" s="1035"/>
      <c r="D236" s="1035"/>
      <c r="E236" s="1035"/>
      <c r="F236" s="1036"/>
      <c r="G236" s="346"/>
      <c r="H236" s="347"/>
      <c r="I236" s="347"/>
      <c r="J236" s="347"/>
      <c r="K236" s="348"/>
      <c r="L236" s="398"/>
      <c r="M236" s="399"/>
      <c r="N236" s="399"/>
      <c r="O236" s="399"/>
      <c r="P236" s="399"/>
      <c r="Q236" s="399"/>
      <c r="R236" s="399"/>
      <c r="S236" s="399"/>
      <c r="T236" s="399"/>
      <c r="U236" s="399"/>
      <c r="V236" s="399"/>
      <c r="W236" s="399"/>
      <c r="X236" s="400"/>
      <c r="Y236" s="395"/>
      <c r="Z236" s="396"/>
      <c r="AA236" s="396"/>
      <c r="AB236" s="402"/>
      <c r="AC236" s="346"/>
      <c r="AD236" s="347"/>
      <c r="AE236" s="347"/>
      <c r="AF236" s="347"/>
      <c r="AG236" s="348"/>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4"/>
      <c r="B237" s="1035"/>
      <c r="C237" s="1035"/>
      <c r="D237" s="1035"/>
      <c r="E237" s="1035"/>
      <c r="F237" s="1036"/>
      <c r="G237" s="346"/>
      <c r="H237" s="347"/>
      <c r="I237" s="347"/>
      <c r="J237" s="347"/>
      <c r="K237" s="348"/>
      <c r="L237" s="398"/>
      <c r="M237" s="399"/>
      <c r="N237" s="399"/>
      <c r="O237" s="399"/>
      <c r="P237" s="399"/>
      <c r="Q237" s="399"/>
      <c r="R237" s="399"/>
      <c r="S237" s="399"/>
      <c r="T237" s="399"/>
      <c r="U237" s="399"/>
      <c r="V237" s="399"/>
      <c r="W237" s="399"/>
      <c r="X237" s="400"/>
      <c r="Y237" s="395"/>
      <c r="Z237" s="396"/>
      <c r="AA237" s="396"/>
      <c r="AB237" s="402"/>
      <c r="AC237" s="346"/>
      <c r="AD237" s="347"/>
      <c r="AE237" s="347"/>
      <c r="AF237" s="347"/>
      <c r="AG237" s="348"/>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4"/>
      <c r="B238" s="1035"/>
      <c r="C238" s="1035"/>
      <c r="D238" s="1035"/>
      <c r="E238" s="1035"/>
      <c r="F238" s="1036"/>
      <c r="G238" s="346"/>
      <c r="H238" s="347"/>
      <c r="I238" s="347"/>
      <c r="J238" s="347"/>
      <c r="K238" s="348"/>
      <c r="L238" s="398"/>
      <c r="M238" s="399"/>
      <c r="N238" s="399"/>
      <c r="O238" s="399"/>
      <c r="P238" s="399"/>
      <c r="Q238" s="399"/>
      <c r="R238" s="399"/>
      <c r="S238" s="399"/>
      <c r="T238" s="399"/>
      <c r="U238" s="399"/>
      <c r="V238" s="399"/>
      <c r="W238" s="399"/>
      <c r="X238" s="400"/>
      <c r="Y238" s="395"/>
      <c r="Z238" s="396"/>
      <c r="AA238" s="396"/>
      <c r="AB238" s="402"/>
      <c r="AC238" s="346"/>
      <c r="AD238" s="347"/>
      <c r="AE238" s="347"/>
      <c r="AF238" s="347"/>
      <c r="AG238" s="348"/>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4"/>
      <c r="B240" s="1035"/>
      <c r="C240" s="1035"/>
      <c r="D240" s="1035"/>
      <c r="E240" s="1035"/>
      <c r="F240" s="1036"/>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6"/>
      <c r="H243" s="347"/>
      <c r="I243" s="347"/>
      <c r="J243" s="347"/>
      <c r="K243" s="348"/>
      <c r="L243" s="398"/>
      <c r="M243" s="399"/>
      <c r="N243" s="399"/>
      <c r="O243" s="399"/>
      <c r="P243" s="399"/>
      <c r="Q243" s="399"/>
      <c r="R243" s="399"/>
      <c r="S243" s="399"/>
      <c r="T243" s="399"/>
      <c r="U243" s="399"/>
      <c r="V243" s="399"/>
      <c r="W243" s="399"/>
      <c r="X243" s="400"/>
      <c r="Y243" s="395"/>
      <c r="Z243" s="396"/>
      <c r="AA243" s="396"/>
      <c r="AB243" s="402"/>
      <c r="AC243" s="346"/>
      <c r="AD243" s="347"/>
      <c r="AE243" s="347"/>
      <c r="AF243" s="347"/>
      <c r="AG243" s="348"/>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4"/>
      <c r="B244" s="1035"/>
      <c r="C244" s="1035"/>
      <c r="D244" s="1035"/>
      <c r="E244" s="1035"/>
      <c r="F244" s="1036"/>
      <c r="G244" s="346"/>
      <c r="H244" s="347"/>
      <c r="I244" s="347"/>
      <c r="J244" s="347"/>
      <c r="K244" s="348"/>
      <c r="L244" s="398"/>
      <c r="M244" s="399"/>
      <c r="N244" s="399"/>
      <c r="O244" s="399"/>
      <c r="P244" s="399"/>
      <c r="Q244" s="399"/>
      <c r="R244" s="399"/>
      <c r="S244" s="399"/>
      <c r="T244" s="399"/>
      <c r="U244" s="399"/>
      <c r="V244" s="399"/>
      <c r="W244" s="399"/>
      <c r="X244" s="400"/>
      <c r="Y244" s="395"/>
      <c r="Z244" s="396"/>
      <c r="AA244" s="396"/>
      <c r="AB244" s="402"/>
      <c r="AC244" s="346"/>
      <c r="AD244" s="347"/>
      <c r="AE244" s="347"/>
      <c r="AF244" s="347"/>
      <c r="AG244" s="348"/>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4"/>
      <c r="B245" s="1035"/>
      <c r="C245" s="1035"/>
      <c r="D245" s="1035"/>
      <c r="E245" s="1035"/>
      <c r="F245" s="1036"/>
      <c r="G245" s="346"/>
      <c r="H245" s="347"/>
      <c r="I245" s="347"/>
      <c r="J245" s="347"/>
      <c r="K245" s="348"/>
      <c r="L245" s="398"/>
      <c r="M245" s="399"/>
      <c r="N245" s="399"/>
      <c r="O245" s="399"/>
      <c r="P245" s="399"/>
      <c r="Q245" s="399"/>
      <c r="R245" s="399"/>
      <c r="S245" s="399"/>
      <c r="T245" s="399"/>
      <c r="U245" s="399"/>
      <c r="V245" s="399"/>
      <c r="W245" s="399"/>
      <c r="X245" s="400"/>
      <c r="Y245" s="395"/>
      <c r="Z245" s="396"/>
      <c r="AA245" s="396"/>
      <c r="AB245" s="402"/>
      <c r="AC245" s="346"/>
      <c r="AD245" s="347"/>
      <c r="AE245" s="347"/>
      <c r="AF245" s="347"/>
      <c r="AG245" s="348"/>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4"/>
      <c r="B246" s="1035"/>
      <c r="C246" s="1035"/>
      <c r="D246" s="1035"/>
      <c r="E246" s="1035"/>
      <c r="F246" s="1036"/>
      <c r="G246" s="346"/>
      <c r="H246" s="347"/>
      <c r="I246" s="347"/>
      <c r="J246" s="347"/>
      <c r="K246" s="348"/>
      <c r="L246" s="398"/>
      <c r="M246" s="399"/>
      <c r="N246" s="399"/>
      <c r="O246" s="399"/>
      <c r="P246" s="399"/>
      <c r="Q246" s="399"/>
      <c r="R246" s="399"/>
      <c r="S246" s="399"/>
      <c r="T246" s="399"/>
      <c r="U246" s="399"/>
      <c r="V246" s="399"/>
      <c r="W246" s="399"/>
      <c r="X246" s="400"/>
      <c r="Y246" s="395"/>
      <c r="Z246" s="396"/>
      <c r="AA246" s="396"/>
      <c r="AB246" s="402"/>
      <c r="AC246" s="346"/>
      <c r="AD246" s="347"/>
      <c r="AE246" s="347"/>
      <c r="AF246" s="347"/>
      <c r="AG246" s="348"/>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4"/>
      <c r="B247" s="1035"/>
      <c r="C247" s="1035"/>
      <c r="D247" s="1035"/>
      <c r="E247" s="1035"/>
      <c r="F247" s="1036"/>
      <c r="G247" s="346"/>
      <c r="H247" s="347"/>
      <c r="I247" s="347"/>
      <c r="J247" s="347"/>
      <c r="K247" s="348"/>
      <c r="L247" s="398"/>
      <c r="M247" s="399"/>
      <c r="N247" s="399"/>
      <c r="O247" s="399"/>
      <c r="P247" s="399"/>
      <c r="Q247" s="399"/>
      <c r="R247" s="399"/>
      <c r="S247" s="399"/>
      <c r="T247" s="399"/>
      <c r="U247" s="399"/>
      <c r="V247" s="399"/>
      <c r="W247" s="399"/>
      <c r="X247" s="400"/>
      <c r="Y247" s="395"/>
      <c r="Z247" s="396"/>
      <c r="AA247" s="396"/>
      <c r="AB247" s="402"/>
      <c r="AC247" s="346"/>
      <c r="AD247" s="347"/>
      <c r="AE247" s="347"/>
      <c r="AF247" s="347"/>
      <c r="AG247" s="348"/>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4"/>
      <c r="B248" s="1035"/>
      <c r="C248" s="1035"/>
      <c r="D248" s="1035"/>
      <c r="E248" s="1035"/>
      <c r="F248" s="1036"/>
      <c r="G248" s="346"/>
      <c r="H248" s="347"/>
      <c r="I248" s="347"/>
      <c r="J248" s="347"/>
      <c r="K248" s="348"/>
      <c r="L248" s="398"/>
      <c r="M248" s="399"/>
      <c r="N248" s="399"/>
      <c r="O248" s="399"/>
      <c r="P248" s="399"/>
      <c r="Q248" s="399"/>
      <c r="R248" s="399"/>
      <c r="S248" s="399"/>
      <c r="T248" s="399"/>
      <c r="U248" s="399"/>
      <c r="V248" s="399"/>
      <c r="W248" s="399"/>
      <c r="X248" s="400"/>
      <c r="Y248" s="395"/>
      <c r="Z248" s="396"/>
      <c r="AA248" s="396"/>
      <c r="AB248" s="402"/>
      <c r="AC248" s="346"/>
      <c r="AD248" s="347"/>
      <c r="AE248" s="347"/>
      <c r="AF248" s="347"/>
      <c r="AG248" s="348"/>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4"/>
      <c r="B249" s="1035"/>
      <c r="C249" s="1035"/>
      <c r="D249" s="1035"/>
      <c r="E249" s="1035"/>
      <c r="F249" s="1036"/>
      <c r="G249" s="346"/>
      <c r="H249" s="347"/>
      <c r="I249" s="347"/>
      <c r="J249" s="347"/>
      <c r="K249" s="348"/>
      <c r="L249" s="398"/>
      <c r="M249" s="399"/>
      <c r="N249" s="399"/>
      <c r="O249" s="399"/>
      <c r="P249" s="399"/>
      <c r="Q249" s="399"/>
      <c r="R249" s="399"/>
      <c r="S249" s="399"/>
      <c r="T249" s="399"/>
      <c r="U249" s="399"/>
      <c r="V249" s="399"/>
      <c r="W249" s="399"/>
      <c r="X249" s="400"/>
      <c r="Y249" s="395"/>
      <c r="Z249" s="396"/>
      <c r="AA249" s="396"/>
      <c r="AB249" s="402"/>
      <c r="AC249" s="346"/>
      <c r="AD249" s="347"/>
      <c r="AE249" s="347"/>
      <c r="AF249" s="347"/>
      <c r="AG249" s="348"/>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4"/>
      <c r="B250" s="1035"/>
      <c r="C250" s="1035"/>
      <c r="D250" s="1035"/>
      <c r="E250" s="1035"/>
      <c r="F250" s="1036"/>
      <c r="G250" s="346"/>
      <c r="H250" s="347"/>
      <c r="I250" s="347"/>
      <c r="J250" s="347"/>
      <c r="K250" s="348"/>
      <c r="L250" s="398"/>
      <c r="M250" s="399"/>
      <c r="N250" s="399"/>
      <c r="O250" s="399"/>
      <c r="P250" s="399"/>
      <c r="Q250" s="399"/>
      <c r="R250" s="399"/>
      <c r="S250" s="399"/>
      <c r="T250" s="399"/>
      <c r="U250" s="399"/>
      <c r="V250" s="399"/>
      <c r="W250" s="399"/>
      <c r="X250" s="400"/>
      <c r="Y250" s="395"/>
      <c r="Z250" s="396"/>
      <c r="AA250" s="396"/>
      <c r="AB250" s="402"/>
      <c r="AC250" s="346"/>
      <c r="AD250" s="347"/>
      <c r="AE250" s="347"/>
      <c r="AF250" s="347"/>
      <c r="AG250" s="348"/>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4"/>
      <c r="B251" s="1035"/>
      <c r="C251" s="1035"/>
      <c r="D251" s="1035"/>
      <c r="E251" s="1035"/>
      <c r="F251" s="1036"/>
      <c r="G251" s="346"/>
      <c r="H251" s="347"/>
      <c r="I251" s="347"/>
      <c r="J251" s="347"/>
      <c r="K251" s="348"/>
      <c r="L251" s="398"/>
      <c r="M251" s="399"/>
      <c r="N251" s="399"/>
      <c r="O251" s="399"/>
      <c r="P251" s="399"/>
      <c r="Q251" s="399"/>
      <c r="R251" s="399"/>
      <c r="S251" s="399"/>
      <c r="T251" s="399"/>
      <c r="U251" s="399"/>
      <c r="V251" s="399"/>
      <c r="W251" s="399"/>
      <c r="X251" s="400"/>
      <c r="Y251" s="395"/>
      <c r="Z251" s="396"/>
      <c r="AA251" s="396"/>
      <c r="AB251" s="402"/>
      <c r="AC251" s="346"/>
      <c r="AD251" s="347"/>
      <c r="AE251" s="347"/>
      <c r="AF251" s="347"/>
      <c r="AG251" s="348"/>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4"/>
      <c r="B253" s="1035"/>
      <c r="C253" s="1035"/>
      <c r="D253" s="1035"/>
      <c r="E253" s="1035"/>
      <c r="F253" s="1036"/>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6"/>
      <c r="H256" s="347"/>
      <c r="I256" s="347"/>
      <c r="J256" s="347"/>
      <c r="K256" s="348"/>
      <c r="L256" s="398"/>
      <c r="M256" s="399"/>
      <c r="N256" s="399"/>
      <c r="O256" s="399"/>
      <c r="P256" s="399"/>
      <c r="Q256" s="399"/>
      <c r="R256" s="399"/>
      <c r="S256" s="399"/>
      <c r="T256" s="399"/>
      <c r="U256" s="399"/>
      <c r="V256" s="399"/>
      <c r="W256" s="399"/>
      <c r="X256" s="400"/>
      <c r="Y256" s="395"/>
      <c r="Z256" s="396"/>
      <c r="AA256" s="396"/>
      <c r="AB256" s="402"/>
      <c r="AC256" s="346"/>
      <c r="AD256" s="347"/>
      <c r="AE256" s="347"/>
      <c r="AF256" s="347"/>
      <c r="AG256" s="348"/>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4"/>
      <c r="B257" s="1035"/>
      <c r="C257" s="1035"/>
      <c r="D257" s="1035"/>
      <c r="E257" s="1035"/>
      <c r="F257" s="1036"/>
      <c r="G257" s="346"/>
      <c r="H257" s="347"/>
      <c r="I257" s="347"/>
      <c r="J257" s="347"/>
      <c r="K257" s="348"/>
      <c r="L257" s="398"/>
      <c r="M257" s="399"/>
      <c r="N257" s="399"/>
      <c r="O257" s="399"/>
      <c r="P257" s="399"/>
      <c r="Q257" s="399"/>
      <c r="R257" s="399"/>
      <c r="S257" s="399"/>
      <c r="T257" s="399"/>
      <c r="U257" s="399"/>
      <c r="V257" s="399"/>
      <c r="W257" s="399"/>
      <c r="X257" s="400"/>
      <c r="Y257" s="395"/>
      <c r="Z257" s="396"/>
      <c r="AA257" s="396"/>
      <c r="AB257" s="402"/>
      <c r="AC257" s="346"/>
      <c r="AD257" s="347"/>
      <c r="AE257" s="347"/>
      <c r="AF257" s="347"/>
      <c r="AG257" s="348"/>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4"/>
      <c r="B258" s="1035"/>
      <c r="C258" s="1035"/>
      <c r="D258" s="1035"/>
      <c r="E258" s="1035"/>
      <c r="F258" s="1036"/>
      <c r="G258" s="346"/>
      <c r="H258" s="347"/>
      <c r="I258" s="347"/>
      <c r="J258" s="347"/>
      <c r="K258" s="348"/>
      <c r="L258" s="398"/>
      <c r="M258" s="399"/>
      <c r="N258" s="399"/>
      <c r="O258" s="399"/>
      <c r="P258" s="399"/>
      <c r="Q258" s="399"/>
      <c r="R258" s="399"/>
      <c r="S258" s="399"/>
      <c r="T258" s="399"/>
      <c r="U258" s="399"/>
      <c r="V258" s="399"/>
      <c r="W258" s="399"/>
      <c r="X258" s="400"/>
      <c r="Y258" s="395"/>
      <c r="Z258" s="396"/>
      <c r="AA258" s="396"/>
      <c r="AB258" s="402"/>
      <c r="AC258" s="346"/>
      <c r="AD258" s="347"/>
      <c r="AE258" s="347"/>
      <c r="AF258" s="347"/>
      <c r="AG258" s="348"/>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4"/>
      <c r="B259" s="1035"/>
      <c r="C259" s="1035"/>
      <c r="D259" s="1035"/>
      <c r="E259" s="1035"/>
      <c r="F259" s="1036"/>
      <c r="G259" s="346"/>
      <c r="H259" s="347"/>
      <c r="I259" s="347"/>
      <c r="J259" s="347"/>
      <c r="K259" s="348"/>
      <c r="L259" s="398"/>
      <c r="M259" s="399"/>
      <c r="N259" s="399"/>
      <c r="O259" s="399"/>
      <c r="P259" s="399"/>
      <c r="Q259" s="399"/>
      <c r="R259" s="399"/>
      <c r="S259" s="399"/>
      <c r="T259" s="399"/>
      <c r="U259" s="399"/>
      <c r="V259" s="399"/>
      <c r="W259" s="399"/>
      <c r="X259" s="400"/>
      <c r="Y259" s="395"/>
      <c r="Z259" s="396"/>
      <c r="AA259" s="396"/>
      <c r="AB259" s="402"/>
      <c r="AC259" s="346"/>
      <c r="AD259" s="347"/>
      <c r="AE259" s="347"/>
      <c r="AF259" s="347"/>
      <c r="AG259" s="348"/>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4"/>
      <c r="B260" s="1035"/>
      <c r="C260" s="1035"/>
      <c r="D260" s="1035"/>
      <c r="E260" s="1035"/>
      <c r="F260" s="1036"/>
      <c r="G260" s="346"/>
      <c r="H260" s="347"/>
      <c r="I260" s="347"/>
      <c r="J260" s="347"/>
      <c r="K260" s="348"/>
      <c r="L260" s="398"/>
      <c r="M260" s="399"/>
      <c r="N260" s="399"/>
      <c r="O260" s="399"/>
      <c r="P260" s="399"/>
      <c r="Q260" s="399"/>
      <c r="R260" s="399"/>
      <c r="S260" s="399"/>
      <c r="T260" s="399"/>
      <c r="U260" s="399"/>
      <c r="V260" s="399"/>
      <c r="W260" s="399"/>
      <c r="X260" s="400"/>
      <c r="Y260" s="395"/>
      <c r="Z260" s="396"/>
      <c r="AA260" s="396"/>
      <c r="AB260" s="402"/>
      <c r="AC260" s="346"/>
      <c r="AD260" s="347"/>
      <c r="AE260" s="347"/>
      <c r="AF260" s="347"/>
      <c r="AG260" s="348"/>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4"/>
      <c r="B261" s="1035"/>
      <c r="C261" s="1035"/>
      <c r="D261" s="1035"/>
      <c r="E261" s="1035"/>
      <c r="F261" s="1036"/>
      <c r="G261" s="346"/>
      <c r="H261" s="347"/>
      <c r="I261" s="347"/>
      <c r="J261" s="347"/>
      <c r="K261" s="348"/>
      <c r="L261" s="398"/>
      <c r="M261" s="399"/>
      <c r="N261" s="399"/>
      <c r="O261" s="399"/>
      <c r="P261" s="399"/>
      <c r="Q261" s="399"/>
      <c r="R261" s="399"/>
      <c r="S261" s="399"/>
      <c r="T261" s="399"/>
      <c r="U261" s="399"/>
      <c r="V261" s="399"/>
      <c r="W261" s="399"/>
      <c r="X261" s="400"/>
      <c r="Y261" s="395"/>
      <c r="Z261" s="396"/>
      <c r="AA261" s="396"/>
      <c r="AB261" s="402"/>
      <c r="AC261" s="346"/>
      <c r="AD261" s="347"/>
      <c r="AE261" s="347"/>
      <c r="AF261" s="347"/>
      <c r="AG261" s="348"/>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4"/>
      <c r="B262" s="1035"/>
      <c r="C262" s="1035"/>
      <c r="D262" s="1035"/>
      <c r="E262" s="1035"/>
      <c r="F262" s="1036"/>
      <c r="G262" s="346"/>
      <c r="H262" s="347"/>
      <c r="I262" s="347"/>
      <c r="J262" s="347"/>
      <c r="K262" s="348"/>
      <c r="L262" s="398"/>
      <c r="M262" s="399"/>
      <c r="N262" s="399"/>
      <c r="O262" s="399"/>
      <c r="P262" s="399"/>
      <c r="Q262" s="399"/>
      <c r="R262" s="399"/>
      <c r="S262" s="399"/>
      <c r="T262" s="399"/>
      <c r="U262" s="399"/>
      <c r="V262" s="399"/>
      <c r="W262" s="399"/>
      <c r="X262" s="400"/>
      <c r="Y262" s="395"/>
      <c r="Z262" s="396"/>
      <c r="AA262" s="396"/>
      <c r="AB262" s="402"/>
      <c r="AC262" s="346"/>
      <c r="AD262" s="347"/>
      <c r="AE262" s="347"/>
      <c r="AF262" s="347"/>
      <c r="AG262" s="348"/>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4"/>
      <c r="B263" s="1035"/>
      <c r="C263" s="1035"/>
      <c r="D263" s="1035"/>
      <c r="E263" s="1035"/>
      <c r="F263" s="1036"/>
      <c r="G263" s="346"/>
      <c r="H263" s="347"/>
      <c r="I263" s="347"/>
      <c r="J263" s="347"/>
      <c r="K263" s="348"/>
      <c r="L263" s="398"/>
      <c r="M263" s="399"/>
      <c r="N263" s="399"/>
      <c r="O263" s="399"/>
      <c r="P263" s="399"/>
      <c r="Q263" s="399"/>
      <c r="R263" s="399"/>
      <c r="S263" s="399"/>
      <c r="T263" s="399"/>
      <c r="U263" s="399"/>
      <c r="V263" s="399"/>
      <c r="W263" s="399"/>
      <c r="X263" s="400"/>
      <c r="Y263" s="395"/>
      <c r="Z263" s="396"/>
      <c r="AA263" s="396"/>
      <c r="AB263" s="402"/>
      <c r="AC263" s="346"/>
      <c r="AD263" s="347"/>
      <c r="AE263" s="347"/>
      <c r="AF263" s="347"/>
      <c r="AG263" s="348"/>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4"/>
      <c r="B264" s="1035"/>
      <c r="C264" s="1035"/>
      <c r="D264" s="1035"/>
      <c r="E264" s="1035"/>
      <c r="F264" s="1036"/>
      <c r="G264" s="346"/>
      <c r="H264" s="347"/>
      <c r="I264" s="347"/>
      <c r="J264" s="347"/>
      <c r="K264" s="348"/>
      <c r="L264" s="398"/>
      <c r="M264" s="399"/>
      <c r="N264" s="399"/>
      <c r="O264" s="399"/>
      <c r="P264" s="399"/>
      <c r="Q264" s="399"/>
      <c r="R264" s="399"/>
      <c r="S264" s="399"/>
      <c r="T264" s="399"/>
      <c r="U264" s="399"/>
      <c r="V264" s="399"/>
      <c r="W264" s="399"/>
      <c r="X264" s="400"/>
      <c r="Y264" s="395"/>
      <c r="Z264" s="396"/>
      <c r="AA264" s="396"/>
      <c r="AB264" s="402"/>
      <c r="AC264" s="346"/>
      <c r="AD264" s="347"/>
      <c r="AE264" s="347"/>
      <c r="AF264" s="347"/>
      <c r="AG264" s="348"/>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4">
        <v>1</v>
      </c>
      <c r="B4" s="1054">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4">
        <v>2</v>
      </c>
      <c r="B5" s="1054">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4">
        <v>3</v>
      </c>
      <c r="B6" s="1054">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4">
        <v>4</v>
      </c>
      <c r="B7" s="1054">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4">
        <v>5</v>
      </c>
      <c r="B8" s="1054">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4">
        <v>6</v>
      </c>
      <c r="B9" s="1054">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4">
        <v>7</v>
      </c>
      <c r="B10" s="1054">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4">
        <v>8</v>
      </c>
      <c r="B11" s="1054">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4">
        <v>9</v>
      </c>
      <c r="B12" s="1054">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4">
        <v>10</v>
      </c>
      <c r="B13" s="1054">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4">
        <v>11</v>
      </c>
      <c r="B14" s="1054">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4">
        <v>12</v>
      </c>
      <c r="B15" s="1054">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4">
        <v>13</v>
      </c>
      <c r="B16" s="1054">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4">
        <v>14</v>
      </c>
      <c r="B17" s="1054">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4">
        <v>15</v>
      </c>
      <c r="B18" s="1054">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4">
        <v>16</v>
      </c>
      <c r="B19" s="1054">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4">
        <v>17</v>
      </c>
      <c r="B20" s="1054">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4">
        <v>18</v>
      </c>
      <c r="B21" s="1054">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4">
        <v>19</v>
      </c>
      <c r="B22" s="1054">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4">
        <v>20</v>
      </c>
      <c r="B23" s="1054">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4">
        <v>21</v>
      </c>
      <c r="B24" s="1054">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4">
        <v>22</v>
      </c>
      <c r="B25" s="1054">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4">
        <v>23</v>
      </c>
      <c r="B26" s="1054">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4">
        <v>24</v>
      </c>
      <c r="B27" s="1054">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4">
        <v>25</v>
      </c>
      <c r="B28" s="1054">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4">
        <v>26</v>
      </c>
      <c r="B29" s="1054">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4">
        <v>27</v>
      </c>
      <c r="B30" s="1054">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4">
        <v>28</v>
      </c>
      <c r="B31" s="1054">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4">
        <v>29</v>
      </c>
      <c r="B32" s="1054">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4">
        <v>30</v>
      </c>
      <c r="B33" s="1054">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4">
        <v>1</v>
      </c>
      <c r="B37" s="1054">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4">
        <v>2</v>
      </c>
      <c r="B38" s="1054">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4">
        <v>3</v>
      </c>
      <c r="B39" s="1054">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4">
        <v>4</v>
      </c>
      <c r="B40" s="1054">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4">
        <v>5</v>
      </c>
      <c r="B41" s="1054">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4">
        <v>6</v>
      </c>
      <c r="B42" s="1054">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4">
        <v>7</v>
      </c>
      <c r="B43" s="1054">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4">
        <v>8</v>
      </c>
      <c r="B44" s="1054">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4">
        <v>9</v>
      </c>
      <c r="B45" s="1054">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4">
        <v>10</v>
      </c>
      <c r="B46" s="1054">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4">
        <v>11</v>
      </c>
      <c r="B47" s="1054">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4">
        <v>12</v>
      </c>
      <c r="B48" s="1054">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4">
        <v>13</v>
      </c>
      <c r="B49" s="1054">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4">
        <v>14</v>
      </c>
      <c r="B50" s="1054">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4">
        <v>15</v>
      </c>
      <c r="B51" s="1054">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4">
        <v>16</v>
      </c>
      <c r="B52" s="1054">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4">
        <v>17</v>
      </c>
      <c r="B53" s="1054">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4">
        <v>18</v>
      </c>
      <c r="B54" s="1054">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4">
        <v>19</v>
      </c>
      <c r="B55" s="1054">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4">
        <v>20</v>
      </c>
      <c r="B56" s="1054">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4">
        <v>21</v>
      </c>
      <c r="B57" s="1054">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4">
        <v>22</v>
      </c>
      <c r="B58" s="1054">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4">
        <v>23</v>
      </c>
      <c r="B59" s="1054">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4">
        <v>24</v>
      </c>
      <c r="B60" s="1054">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4">
        <v>25</v>
      </c>
      <c r="B61" s="1054">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4">
        <v>26</v>
      </c>
      <c r="B62" s="1054">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4">
        <v>27</v>
      </c>
      <c r="B63" s="1054">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4">
        <v>28</v>
      </c>
      <c r="B64" s="1054">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4">
        <v>29</v>
      </c>
      <c r="B65" s="1054">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4">
        <v>30</v>
      </c>
      <c r="B66" s="1054">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4">
        <v>1</v>
      </c>
      <c r="B70" s="1054">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4">
        <v>2</v>
      </c>
      <c r="B71" s="1054">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4">
        <v>3</v>
      </c>
      <c r="B72" s="1054">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4">
        <v>4</v>
      </c>
      <c r="B73" s="1054">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4">
        <v>5</v>
      </c>
      <c r="B74" s="1054">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4">
        <v>6</v>
      </c>
      <c r="B75" s="1054">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4">
        <v>7</v>
      </c>
      <c r="B76" s="1054">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4">
        <v>8</v>
      </c>
      <c r="B77" s="1054">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4">
        <v>9</v>
      </c>
      <c r="B78" s="1054">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4">
        <v>10</v>
      </c>
      <c r="B79" s="1054">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4">
        <v>11</v>
      </c>
      <c r="B80" s="1054">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4">
        <v>12</v>
      </c>
      <c r="B81" s="1054">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4">
        <v>13</v>
      </c>
      <c r="B82" s="1054">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4">
        <v>14</v>
      </c>
      <c r="B83" s="1054">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4">
        <v>15</v>
      </c>
      <c r="B84" s="1054">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4">
        <v>16</v>
      </c>
      <c r="B85" s="1054">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4">
        <v>17</v>
      </c>
      <c r="B86" s="1054">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4">
        <v>18</v>
      </c>
      <c r="B87" s="1054">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4">
        <v>19</v>
      </c>
      <c r="B88" s="1054">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4">
        <v>20</v>
      </c>
      <c r="B89" s="1054">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4">
        <v>21</v>
      </c>
      <c r="B90" s="1054">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4">
        <v>22</v>
      </c>
      <c r="B91" s="1054">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4">
        <v>23</v>
      </c>
      <c r="B92" s="1054">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4">
        <v>24</v>
      </c>
      <c r="B93" s="1054">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4">
        <v>25</v>
      </c>
      <c r="B94" s="1054">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4">
        <v>26</v>
      </c>
      <c r="B95" s="1054">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4">
        <v>27</v>
      </c>
      <c r="B96" s="1054">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4">
        <v>28</v>
      </c>
      <c r="B97" s="1054">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4">
        <v>29</v>
      </c>
      <c r="B98" s="1054">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4">
        <v>30</v>
      </c>
      <c r="B99" s="1054">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4">
        <v>1</v>
      </c>
      <c r="B103" s="1054">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4">
        <v>2</v>
      </c>
      <c r="B104" s="1054">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4">
        <v>3</v>
      </c>
      <c r="B105" s="1054">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4">
        <v>4</v>
      </c>
      <c r="B106" s="1054">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4">
        <v>5</v>
      </c>
      <c r="B107" s="1054">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4">
        <v>6</v>
      </c>
      <c r="B108" s="1054">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4">
        <v>7</v>
      </c>
      <c r="B109" s="1054">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4">
        <v>8</v>
      </c>
      <c r="B110" s="1054">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4">
        <v>9</v>
      </c>
      <c r="B111" s="1054">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4">
        <v>10</v>
      </c>
      <c r="B112" s="1054">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4">
        <v>11</v>
      </c>
      <c r="B113" s="1054">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4">
        <v>12</v>
      </c>
      <c r="B114" s="1054">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4">
        <v>13</v>
      </c>
      <c r="B115" s="1054">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4">
        <v>14</v>
      </c>
      <c r="B116" s="1054">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4">
        <v>15</v>
      </c>
      <c r="B117" s="1054">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4">
        <v>16</v>
      </c>
      <c r="B118" s="1054">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4">
        <v>17</v>
      </c>
      <c r="B119" s="1054">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4">
        <v>18</v>
      </c>
      <c r="B120" s="1054">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4">
        <v>19</v>
      </c>
      <c r="B121" s="1054">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4">
        <v>20</v>
      </c>
      <c r="B122" s="1054">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4">
        <v>21</v>
      </c>
      <c r="B123" s="1054">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4">
        <v>22</v>
      </c>
      <c r="B124" s="1054">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4">
        <v>23</v>
      </c>
      <c r="B125" s="1054">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4">
        <v>24</v>
      </c>
      <c r="B126" s="1054">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4">
        <v>25</v>
      </c>
      <c r="B127" s="1054">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4">
        <v>26</v>
      </c>
      <c r="B128" s="1054">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4">
        <v>27</v>
      </c>
      <c r="B129" s="1054">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4">
        <v>28</v>
      </c>
      <c r="B130" s="1054">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4">
        <v>29</v>
      </c>
      <c r="B131" s="1054">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4">
        <v>30</v>
      </c>
      <c r="B132" s="1054">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4">
        <v>1</v>
      </c>
      <c r="B136" s="1054">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4">
        <v>2</v>
      </c>
      <c r="B137" s="1054">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4">
        <v>3</v>
      </c>
      <c r="B138" s="1054">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4">
        <v>4</v>
      </c>
      <c r="B139" s="1054">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4">
        <v>5</v>
      </c>
      <c r="B140" s="1054">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4">
        <v>6</v>
      </c>
      <c r="B141" s="1054">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4">
        <v>7</v>
      </c>
      <c r="B142" s="1054">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4">
        <v>8</v>
      </c>
      <c r="B143" s="1054">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4">
        <v>9</v>
      </c>
      <c r="B144" s="1054">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4">
        <v>10</v>
      </c>
      <c r="B145" s="1054">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4">
        <v>11</v>
      </c>
      <c r="B146" s="1054">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4">
        <v>12</v>
      </c>
      <c r="B147" s="1054">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4">
        <v>13</v>
      </c>
      <c r="B148" s="1054">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4">
        <v>14</v>
      </c>
      <c r="B149" s="1054">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4">
        <v>15</v>
      </c>
      <c r="B150" s="1054">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4">
        <v>16</v>
      </c>
      <c r="B151" s="1054">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4">
        <v>17</v>
      </c>
      <c r="B152" s="1054">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4">
        <v>18</v>
      </c>
      <c r="B153" s="1054">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4">
        <v>19</v>
      </c>
      <c r="B154" s="1054">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4">
        <v>20</v>
      </c>
      <c r="B155" s="1054">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4">
        <v>21</v>
      </c>
      <c r="B156" s="1054">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4">
        <v>22</v>
      </c>
      <c r="B157" s="1054">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4">
        <v>23</v>
      </c>
      <c r="B158" s="1054">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4">
        <v>24</v>
      </c>
      <c r="B159" s="1054">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4">
        <v>25</v>
      </c>
      <c r="B160" s="1054">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4">
        <v>26</v>
      </c>
      <c r="B161" s="1054">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4">
        <v>27</v>
      </c>
      <c r="B162" s="1054">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4">
        <v>28</v>
      </c>
      <c r="B163" s="1054">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4">
        <v>29</v>
      </c>
      <c r="B164" s="1054">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4">
        <v>30</v>
      </c>
      <c r="B165" s="1054">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4">
        <v>1</v>
      </c>
      <c r="B169" s="1054">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4">
        <v>2</v>
      </c>
      <c r="B170" s="1054">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4">
        <v>3</v>
      </c>
      <c r="B171" s="1054">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4">
        <v>4</v>
      </c>
      <c r="B172" s="1054">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4">
        <v>5</v>
      </c>
      <c r="B173" s="1054">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4">
        <v>6</v>
      </c>
      <c r="B174" s="1054">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4">
        <v>7</v>
      </c>
      <c r="B175" s="1054">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4">
        <v>8</v>
      </c>
      <c r="B176" s="1054">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4">
        <v>9</v>
      </c>
      <c r="B177" s="1054">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4">
        <v>10</v>
      </c>
      <c r="B178" s="1054">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4">
        <v>11</v>
      </c>
      <c r="B179" s="1054">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4">
        <v>12</v>
      </c>
      <c r="B180" s="1054">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4">
        <v>13</v>
      </c>
      <c r="B181" s="1054">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4">
        <v>14</v>
      </c>
      <c r="B182" s="1054">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4">
        <v>15</v>
      </c>
      <c r="B183" s="1054">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4">
        <v>16</v>
      </c>
      <c r="B184" s="1054">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4">
        <v>17</v>
      </c>
      <c r="B185" s="1054">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4">
        <v>18</v>
      </c>
      <c r="B186" s="1054">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4">
        <v>19</v>
      </c>
      <c r="B187" s="1054">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4">
        <v>20</v>
      </c>
      <c r="B188" s="1054">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4">
        <v>21</v>
      </c>
      <c r="B189" s="1054">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4">
        <v>22</v>
      </c>
      <c r="B190" s="1054">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4">
        <v>23</v>
      </c>
      <c r="B191" s="1054">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4">
        <v>24</v>
      </c>
      <c r="B192" s="1054">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4">
        <v>25</v>
      </c>
      <c r="B193" s="1054">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4">
        <v>26</v>
      </c>
      <c r="B194" s="1054">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4">
        <v>27</v>
      </c>
      <c r="B195" s="1054">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4">
        <v>28</v>
      </c>
      <c r="B196" s="1054">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4">
        <v>29</v>
      </c>
      <c r="B197" s="1054">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4">
        <v>30</v>
      </c>
      <c r="B198" s="1054">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4">
        <v>1</v>
      </c>
      <c r="B202" s="1054">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4">
        <v>2</v>
      </c>
      <c r="B203" s="1054">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4">
        <v>3</v>
      </c>
      <c r="B204" s="1054">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4">
        <v>4</v>
      </c>
      <c r="B205" s="1054">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4">
        <v>5</v>
      </c>
      <c r="B206" s="1054">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4">
        <v>6</v>
      </c>
      <c r="B207" s="1054">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4">
        <v>7</v>
      </c>
      <c r="B208" s="1054">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4">
        <v>8</v>
      </c>
      <c r="B209" s="1054">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4">
        <v>9</v>
      </c>
      <c r="B210" s="1054">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4">
        <v>10</v>
      </c>
      <c r="B211" s="1054">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4">
        <v>11</v>
      </c>
      <c r="B212" s="1054">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4">
        <v>12</v>
      </c>
      <c r="B213" s="1054">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4">
        <v>13</v>
      </c>
      <c r="B214" s="1054">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4">
        <v>14</v>
      </c>
      <c r="B215" s="1054">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4">
        <v>15</v>
      </c>
      <c r="B216" s="1054">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4">
        <v>16</v>
      </c>
      <c r="B217" s="1054">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4">
        <v>17</v>
      </c>
      <c r="B218" s="1054">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4">
        <v>18</v>
      </c>
      <c r="B219" s="1054">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4">
        <v>19</v>
      </c>
      <c r="B220" s="1054">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4">
        <v>20</v>
      </c>
      <c r="B221" s="1054">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4">
        <v>21</v>
      </c>
      <c r="B222" s="1054">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4">
        <v>22</v>
      </c>
      <c r="B223" s="1054">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4">
        <v>23</v>
      </c>
      <c r="B224" s="1054">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4">
        <v>24</v>
      </c>
      <c r="B225" s="1054">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4">
        <v>25</v>
      </c>
      <c r="B226" s="1054">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4">
        <v>26</v>
      </c>
      <c r="B227" s="1054">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4">
        <v>27</v>
      </c>
      <c r="B228" s="1054">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4">
        <v>28</v>
      </c>
      <c r="B229" s="1054">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4">
        <v>29</v>
      </c>
      <c r="B230" s="1054">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4">
        <v>30</v>
      </c>
      <c r="B231" s="1054">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4">
        <v>1</v>
      </c>
      <c r="B235" s="1054">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4">
        <v>2</v>
      </c>
      <c r="B236" s="1054">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4">
        <v>3</v>
      </c>
      <c r="B237" s="1054">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4">
        <v>4</v>
      </c>
      <c r="B238" s="1054">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4">
        <v>5</v>
      </c>
      <c r="B239" s="1054">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4">
        <v>6</v>
      </c>
      <c r="B240" s="1054">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4">
        <v>7</v>
      </c>
      <c r="B241" s="1054">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4">
        <v>8</v>
      </c>
      <c r="B242" s="1054">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4">
        <v>9</v>
      </c>
      <c r="B243" s="1054">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4">
        <v>10</v>
      </c>
      <c r="B244" s="1054">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4">
        <v>11</v>
      </c>
      <c r="B245" s="1054">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4">
        <v>12</v>
      </c>
      <c r="B246" s="1054">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4">
        <v>13</v>
      </c>
      <c r="B247" s="1054">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4">
        <v>14</v>
      </c>
      <c r="B248" s="1054">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4">
        <v>15</v>
      </c>
      <c r="B249" s="1054">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4">
        <v>16</v>
      </c>
      <c r="B250" s="1054">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4">
        <v>17</v>
      </c>
      <c r="B251" s="1054">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4">
        <v>18</v>
      </c>
      <c r="B252" s="1054">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4">
        <v>19</v>
      </c>
      <c r="B253" s="1054">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4">
        <v>20</v>
      </c>
      <c r="B254" s="1054">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4">
        <v>21</v>
      </c>
      <c r="B255" s="1054">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4">
        <v>22</v>
      </c>
      <c r="B256" s="1054">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4">
        <v>23</v>
      </c>
      <c r="B257" s="1054">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4">
        <v>24</v>
      </c>
      <c r="B258" s="1054">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4">
        <v>25</v>
      </c>
      <c r="B259" s="1054">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4">
        <v>26</v>
      </c>
      <c r="B260" s="1054">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4">
        <v>27</v>
      </c>
      <c r="B261" s="1054">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4">
        <v>28</v>
      </c>
      <c r="B262" s="1054">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4">
        <v>29</v>
      </c>
      <c r="B263" s="1054">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4">
        <v>30</v>
      </c>
      <c r="B264" s="1054">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4">
        <v>1</v>
      </c>
      <c r="B268" s="1054">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4">
        <v>2</v>
      </c>
      <c r="B269" s="1054">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4">
        <v>3</v>
      </c>
      <c r="B270" s="1054">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4">
        <v>4</v>
      </c>
      <c r="B271" s="1054">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4">
        <v>5</v>
      </c>
      <c r="B272" s="1054">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4">
        <v>6</v>
      </c>
      <c r="B273" s="1054">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4">
        <v>7</v>
      </c>
      <c r="B274" s="1054">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4">
        <v>8</v>
      </c>
      <c r="B275" s="1054">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4">
        <v>9</v>
      </c>
      <c r="B276" s="1054">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4">
        <v>10</v>
      </c>
      <c r="B277" s="1054">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4">
        <v>11</v>
      </c>
      <c r="B278" s="1054">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4">
        <v>12</v>
      </c>
      <c r="B279" s="1054">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4">
        <v>13</v>
      </c>
      <c r="B280" s="1054">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4">
        <v>14</v>
      </c>
      <c r="B281" s="1054">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4">
        <v>15</v>
      </c>
      <c r="B282" s="1054">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4">
        <v>16</v>
      </c>
      <c r="B283" s="1054">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4">
        <v>17</v>
      </c>
      <c r="B284" s="1054">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4">
        <v>18</v>
      </c>
      <c r="B285" s="1054">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4">
        <v>19</v>
      </c>
      <c r="B286" s="1054">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4">
        <v>20</v>
      </c>
      <c r="B287" s="1054">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4">
        <v>21</v>
      </c>
      <c r="B288" s="1054">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4">
        <v>22</v>
      </c>
      <c r="B289" s="1054">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4">
        <v>23</v>
      </c>
      <c r="B290" s="1054">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4">
        <v>24</v>
      </c>
      <c r="B291" s="1054">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4">
        <v>25</v>
      </c>
      <c r="B292" s="1054">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4">
        <v>26</v>
      </c>
      <c r="B293" s="1054">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4">
        <v>27</v>
      </c>
      <c r="B294" s="1054">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4">
        <v>28</v>
      </c>
      <c r="B295" s="1054">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4">
        <v>29</v>
      </c>
      <c r="B296" s="1054">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4">
        <v>30</v>
      </c>
      <c r="B297" s="1054">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4">
        <v>1</v>
      </c>
      <c r="B301" s="1054">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4">
        <v>2</v>
      </c>
      <c r="B302" s="1054">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4">
        <v>3</v>
      </c>
      <c r="B303" s="1054">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4">
        <v>4</v>
      </c>
      <c r="B304" s="1054">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4">
        <v>5</v>
      </c>
      <c r="B305" s="1054">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4">
        <v>6</v>
      </c>
      <c r="B306" s="1054">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4">
        <v>7</v>
      </c>
      <c r="B307" s="1054">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4">
        <v>8</v>
      </c>
      <c r="B308" s="1054">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4">
        <v>9</v>
      </c>
      <c r="B309" s="1054">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4">
        <v>10</v>
      </c>
      <c r="B310" s="1054">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4">
        <v>11</v>
      </c>
      <c r="B311" s="1054">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4">
        <v>12</v>
      </c>
      <c r="B312" s="1054">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4">
        <v>13</v>
      </c>
      <c r="B313" s="1054">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4">
        <v>14</v>
      </c>
      <c r="B314" s="1054">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4">
        <v>15</v>
      </c>
      <c r="B315" s="1054">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4">
        <v>16</v>
      </c>
      <c r="B316" s="1054">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4">
        <v>17</v>
      </c>
      <c r="B317" s="1054">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4">
        <v>18</v>
      </c>
      <c r="B318" s="1054">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4">
        <v>19</v>
      </c>
      <c r="B319" s="1054">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4">
        <v>20</v>
      </c>
      <c r="B320" s="1054">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4">
        <v>21</v>
      </c>
      <c r="B321" s="1054">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4">
        <v>22</v>
      </c>
      <c r="B322" s="1054">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4">
        <v>23</v>
      </c>
      <c r="B323" s="1054">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4">
        <v>24</v>
      </c>
      <c r="B324" s="1054">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4">
        <v>25</v>
      </c>
      <c r="B325" s="1054">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4">
        <v>26</v>
      </c>
      <c r="B326" s="1054">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4">
        <v>27</v>
      </c>
      <c r="B327" s="1054">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4">
        <v>28</v>
      </c>
      <c r="B328" s="1054">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4">
        <v>29</v>
      </c>
      <c r="B329" s="1054">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4">
        <v>30</v>
      </c>
      <c r="B330" s="1054">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4">
        <v>1</v>
      </c>
      <c r="B334" s="1054">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4">
        <v>2</v>
      </c>
      <c r="B335" s="1054">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4">
        <v>3</v>
      </c>
      <c r="B336" s="1054">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4">
        <v>4</v>
      </c>
      <c r="B337" s="1054">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4">
        <v>5</v>
      </c>
      <c r="B338" s="1054">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4">
        <v>6</v>
      </c>
      <c r="B339" s="1054">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4">
        <v>7</v>
      </c>
      <c r="B340" s="1054">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4">
        <v>8</v>
      </c>
      <c r="B341" s="1054">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4">
        <v>9</v>
      </c>
      <c r="B342" s="1054">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4">
        <v>10</v>
      </c>
      <c r="B343" s="1054">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4">
        <v>11</v>
      </c>
      <c r="B344" s="1054">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4">
        <v>12</v>
      </c>
      <c r="B345" s="1054">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4">
        <v>13</v>
      </c>
      <c r="B346" s="1054">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4">
        <v>14</v>
      </c>
      <c r="B347" s="1054">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4">
        <v>15</v>
      </c>
      <c r="B348" s="1054">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4">
        <v>16</v>
      </c>
      <c r="B349" s="1054">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4">
        <v>17</v>
      </c>
      <c r="B350" s="1054">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4">
        <v>18</v>
      </c>
      <c r="B351" s="1054">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4">
        <v>19</v>
      </c>
      <c r="B352" s="1054">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4">
        <v>20</v>
      </c>
      <c r="B353" s="1054">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4">
        <v>21</v>
      </c>
      <c r="B354" s="1054">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4">
        <v>22</v>
      </c>
      <c r="B355" s="1054">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4">
        <v>23</v>
      </c>
      <c r="B356" s="1054">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4">
        <v>24</v>
      </c>
      <c r="B357" s="1054">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4">
        <v>25</v>
      </c>
      <c r="B358" s="1054">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4">
        <v>26</v>
      </c>
      <c r="B359" s="1054">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4">
        <v>27</v>
      </c>
      <c r="B360" s="1054">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4">
        <v>28</v>
      </c>
      <c r="B361" s="1054">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4">
        <v>29</v>
      </c>
      <c r="B362" s="1054">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4">
        <v>30</v>
      </c>
      <c r="B363" s="1054">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4">
        <v>1</v>
      </c>
      <c r="B367" s="1054">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4">
        <v>2</v>
      </c>
      <c r="B368" s="1054">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4">
        <v>3</v>
      </c>
      <c r="B369" s="1054">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4">
        <v>4</v>
      </c>
      <c r="B370" s="1054">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4">
        <v>5</v>
      </c>
      <c r="B371" s="1054">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4">
        <v>6</v>
      </c>
      <c r="B372" s="1054">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4">
        <v>7</v>
      </c>
      <c r="B373" s="1054">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4">
        <v>8</v>
      </c>
      <c r="B374" s="1054">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4">
        <v>9</v>
      </c>
      <c r="B375" s="1054">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4">
        <v>10</v>
      </c>
      <c r="B376" s="1054">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4">
        <v>11</v>
      </c>
      <c r="B377" s="1054">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4">
        <v>12</v>
      </c>
      <c r="B378" s="1054">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4">
        <v>13</v>
      </c>
      <c r="B379" s="1054">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4">
        <v>14</v>
      </c>
      <c r="B380" s="1054">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4">
        <v>15</v>
      </c>
      <c r="B381" s="1054">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4">
        <v>16</v>
      </c>
      <c r="B382" s="1054">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4">
        <v>17</v>
      </c>
      <c r="B383" s="1054">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4">
        <v>18</v>
      </c>
      <c r="B384" s="1054">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4">
        <v>19</v>
      </c>
      <c r="B385" s="1054">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4">
        <v>20</v>
      </c>
      <c r="B386" s="1054">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4">
        <v>21</v>
      </c>
      <c r="B387" s="1054">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4">
        <v>22</v>
      </c>
      <c r="B388" s="1054">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4">
        <v>23</v>
      </c>
      <c r="B389" s="1054">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4">
        <v>24</v>
      </c>
      <c r="B390" s="1054">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4">
        <v>25</v>
      </c>
      <c r="B391" s="1054">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4">
        <v>26</v>
      </c>
      <c r="B392" s="1054">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4">
        <v>27</v>
      </c>
      <c r="B393" s="1054">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4">
        <v>28</v>
      </c>
      <c r="B394" s="1054">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4">
        <v>29</v>
      </c>
      <c r="B395" s="1054">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4">
        <v>30</v>
      </c>
      <c r="B396" s="1054">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4">
        <v>1</v>
      </c>
      <c r="B400" s="1054">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4">
        <v>2</v>
      </c>
      <c r="B401" s="1054">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4">
        <v>3</v>
      </c>
      <c r="B402" s="1054">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4">
        <v>4</v>
      </c>
      <c r="B403" s="1054">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4">
        <v>5</v>
      </c>
      <c r="B404" s="1054">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4">
        <v>6</v>
      </c>
      <c r="B405" s="1054">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4">
        <v>7</v>
      </c>
      <c r="B406" s="1054">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4">
        <v>8</v>
      </c>
      <c r="B407" s="1054">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4">
        <v>9</v>
      </c>
      <c r="B408" s="1054">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4">
        <v>10</v>
      </c>
      <c r="B409" s="1054">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4">
        <v>11</v>
      </c>
      <c r="B410" s="1054">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4">
        <v>12</v>
      </c>
      <c r="B411" s="1054">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4">
        <v>13</v>
      </c>
      <c r="B412" s="1054">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4">
        <v>14</v>
      </c>
      <c r="B413" s="1054">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4">
        <v>15</v>
      </c>
      <c r="B414" s="1054">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4">
        <v>16</v>
      </c>
      <c r="B415" s="1054">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4">
        <v>17</v>
      </c>
      <c r="B416" s="1054">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4">
        <v>18</v>
      </c>
      <c r="B417" s="1054">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4">
        <v>19</v>
      </c>
      <c r="B418" s="1054">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4">
        <v>20</v>
      </c>
      <c r="B419" s="1054">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4">
        <v>21</v>
      </c>
      <c r="B420" s="1054">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4">
        <v>22</v>
      </c>
      <c r="B421" s="1054">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4">
        <v>23</v>
      </c>
      <c r="B422" s="1054">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4">
        <v>24</v>
      </c>
      <c r="B423" s="1054">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4">
        <v>25</v>
      </c>
      <c r="B424" s="1054">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4">
        <v>26</v>
      </c>
      <c r="B425" s="1054">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4">
        <v>27</v>
      </c>
      <c r="B426" s="1054">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4">
        <v>28</v>
      </c>
      <c r="B427" s="1054">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4">
        <v>29</v>
      </c>
      <c r="B428" s="1054">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4">
        <v>30</v>
      </c>
      <c r="B429" s="1054">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4">
        <v>1</v>
      </c>
      <c r="B433" s="1054">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4">
        <v>2</v>
      </c>
      <c r="B434" s="1054">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4">
        <v>3</v>
      </c>
      <c r="B435" s="1054">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4">
        <v>4</v>
      </c>
      <c r="B436" s="1054">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4">
        <v>5</v>
      </c>
      <c r="B437" s="1054">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4">
        <v>6</v>
      </c>
      <c r="B438" s="1054">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4">
        <v>7</v>
      </c>
      <c r="B439" s="1054">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4">
        <v>8</v>
      </c>
      <c r="B440" s="1054">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4">
        <v>9</v>
      </c>
      <c r="B441" s="1054">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4">
        <v>10</v>
      </c>
      <c r="B442" s="1054">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4">
        <v>11</v>
      </c>
      <c r="B443" s="1054">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4">
        <v>12</v>
      </c>
      <c r="B444" s="1054">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4">
        <v>13</v>
      </c>
      <c r="B445" s="1054">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4">
        <v>14</v>
      </c>
      <c r="B446" s="1054">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4">
        <v>15</v>
      </c>
      <c r="B447" s="1054">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4">
        <v>16</v>
      </c>
      <c r="B448" s="1054">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4">
        <v>17</v>
      </c>
      <c r="B449" s="1054">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4">
        <v>18</v>
      </c>
      <c r="B450" s="1054">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4">
        <v>19</v>
      </c>
      <c r="B451" s="1054">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4">
        <v>20</v>
      </c>
      <c r="B452" s="1054">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4">
        <v>21</v>
      </c>
      <c r="B453" s="1054">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4">
        <v>22</v>
      </c>
      <c r="B454" s="1054">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4">
        <v>23</v>
      </c>
      <c r="B455" s="1054">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4">
        <v>24</v>
      </c>
      <c r="B456" s="1054">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4">
        <v>25</v>
      </c>
      <c r="B457" s="1054">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4">
        <v>26</v>
      </c>
      <c r="B458" s="1054">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4">
        <v>27</v>
      </c>
      <c r="B459" s="1054">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4">
        <v>28</v>
      </c>
      <c r="B460" s="1054">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4">
        <v>29</v>
      </c>
      <c r="B461" s="1054">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4">
        <v>30</v>
      </c>
      <c r="B462" s="1054">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4">
        <v>1</v>
      </c>
      <c r="B466" s="1054">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4">
        <v>2</v>
      </c>
      <c r="B467" s="1054">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4">
        <v>3</v>
      </c>
      <c r="B468" s="1054">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4">
        <v>4</v>
      </c>
      <c r="B469" s="1054">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4">
        <v>5</v>
      </c>
      <c r="B470" s="1054">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4">
        <v>6</v>
      </c>
      <c r="B471" s="1054">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4">
        <v>7</v>
      </c>
      <c r="B472" s="1054">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4">
        <v>8</v>
      </c>
      <c r="B473" s="1054">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4">
        <v>9</v>
      </c>
      <c r="B474" s="1054">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4">
        <v>10</v>
      </c>
      <c r="B475" s="1054">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4">
        <v>11</v>
      </c>
      <c r="B476" s="1054">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4">
        <v>12</v>
      </c>
      <c r="B477" s="1054">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4">
        <v>13</v>
      </c>
      <c r="B478" s="1054">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4">
        <v>14</v>
      </c>
      <c r="B479" s="1054">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4">
        <v>15</v>
      </c>
      <c r="B480" s="1054">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4">
        <v>16</v>
      </c>
      <c r="B481" s="1054">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4">
        <v>17</v>
      </c>
      <c r="B482" s="1054">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4">
        <v>18</v>
      </c>
      <c r="B483" s="1054">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4">
        <v>19</v>
      </c>
      <c r="B484" s="1054">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4">
        <v>20</v>
      </c>
      <c r="B485" s="1054">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4">
        <v>21</v>
      </c>
      <c r="B486" s="1054">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4">
        <v>22</v>
      </c>
      <c r="B487" s="1054">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4">
        <v>23</v>
      </c>
      <c r="B488" s="1054">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4">
        <v>24</v>
      </c>
      <c r="B489" s="1054">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4">
        <v>25</v>
      </c>
      <c r="B490" s="1054">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4">
        <v>26</v>
      </c>
      <c r="B491" s="1054">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4">
        <v>27</v>
      </c>
      <c r="B492" s="1054">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4">
        <v>28</v>
      </c>
      <c r="B493" s="1054">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4">
        <v>29</v>
      </c>
      <c r="B494" s="1054">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4">
        <v>30</v>
      </c>
      <c r="B495" s="1054">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4">
        <v>1</v>
      </c>
      <c r="B499" s="1054">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4">
        <v>2</v>
      </c>
      <c r="B500" s="1054">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4">
        <v>3</v>
      </c>
      <c r="B501" s="1054">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4">
        <v>4</v>
      </c>
      <c r="B502" s="1054">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4">
        <v>5</v>
      </c>
      <c r="B503" s="1054">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4">
        <v>6</v>
      </c>
      <c r="B504" s="1054">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4">
        <v>7</v>
      </c>
      <c r="B505" s="1054">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4">
        <v>8</v>
      </c>
      <c r="B506" s="1054">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4">
        <v>9</v>
      </c>
      <c r="B507" s="1054">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4">
        <v>10</v>
      </c>
      <c r="B508" s="1054">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4">
        <v>11</v>
      </c>
      <c r="B509" s="1054">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4">
        <v>12</v>
      </c>
      <c r="B510" s="1054">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4">
        <v>13</v>
      </c>
      <c r="B511" s="1054">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4">
        <v>14</v>
      </c>
      <c r="B512" s="1054">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4">
        <v>15</v>
      </c>
      <c r="B513" s="1054">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4">
        <v>16</v>
      </c>
      <c r="B514" s="1054">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4">
        <v>17</v>
      </c>
      <c r="B515" s="1054">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4">
        <v>18</v>
      </c>
      <c r="B516" s="1054">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4">
        <v>19</v>
      </c>
      <c r="B517" s="1054">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4">
        <v>20</v>
      </c>
      <c r="B518" s="1054">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4">
        <v>21</v>
      </c>
      <c r="B519" s="1054">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4">
        <v>22</v>
      </c>
      <c r="B520" s="1054">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4">
        <v>23</v>
      </c>
      <c r="B521" s="1054">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4">
        <v>24</v>
      </c>
      <c r="B522" s="1054">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4">
        <v>25</v>
      </c>
      <c r="B523" s="1054">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4">
        <v>26</v>
      </c>
      <c r="B524" s="1054">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4">
        <v>27</v>
      </c>
      <c r="B525" s="1054">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4">
        <v>28</v>
      </c>
      <c r="B526" s="1054">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4">
        <v>29</v>
      </c>
      <c r="B527" s="1054">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4">
        <v>30</v>
      </c>
      <c r="B528" s="1054">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4">
        <v>1</v>
      </c>
      <c r="B532" s="1054">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4">
        <v>2</v>
      </c>
      <c r="B533" s="1054">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4">
        <v>3</v>
      </c>
      <c r="B534" s="1054">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4">
        <v>4</v>
      </c>
      <c r="B535" s="1054">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4">
        <v>5</v>
      </c>
      <c r="B536" s="1054">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4">
        <v>6</v>
      </c>
      <c r="B537" s="1054">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4">
        <v>7</v>
      </c>
      <c r="B538" s="1054">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4">
        <v>8</v>
      </c>
      <c r="B539" s="1054">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4">
        <v>9</v>
      </c>
      <c r="B540" s="1054">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4">
        <v>10</v>
      </c>
      <c r="B541" s="1054">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4">
        <v>11</v>
      </c>
      <c r="B542" s="1054">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4">
        <v>12</v>
      </c>
      <c r="B543" s="1054">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4">
        <v>13</v>
      </c>
      <c r="B544" s="1054">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4">
        <v>14</v>
      </c>
      <c r="B545" s="1054">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4">
        <v>15</v>
      </c>
      <c r="B546" s="1054">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4">
        <v>16</v>
      </c>
      <c r="B547" s="1054">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4">
        <v>17</v>
      </c>
      <c r="B548" s="1054">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4">
        <v>18</v>
      </c>
      <c r="B549" s="1054">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4">
        <v>19</v>
      </c>
      <c r="B550" s="1054">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4">
        <v>20</v>
      </c>
      <c r="B551" s="1054">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4">
        <v>21</v>
      </c>
      <c r="B552" s="1054">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4">
        <v>22</v>
      </c>
      <c r="B553" s="1054">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4">
        <v>23</v>
      </c>
      <c r="B554" s="1054">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4">
        <v>24</v>
      </c>
      <c r="B555" s="1054">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4">
        <v>25</v>
      </c>
      <c r="B556" s="1054">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4">
        <v>26</v>
      </c>
      <c r="B557" s="1054">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4">
        <v>27</v>
      </c>
      <c r="B558" s="1054">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4">
        <v>28</v>
      </c>
      <c r="B559" s="1054">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4">
        <v>29</v>
      </c>
      <c r="B560" s="1054">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4">
        <v>30</v>
      </c>
      <c r="B561" s="1054">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4">
        <v>1</v>
      </c>
      <c r="B565" s="1054">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4">
        <v>2</v>
      </c>
      <c r="B566" s="1054">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4">
        <v>3</v>
      </c>
      <c r="B567" s="1054">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4">
        <v>4</v>
      </c>
      <c r="B568" s="1054">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4">
        <v>5</v>
      </c>
      <c r="B569" s="1054">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4">
        <v>6</v>
      </c>
      <c r="B570" s="1054">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4">
        <v>7</v>
      </c>
      <c r="B571" s="1054">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4">
        <v>8</v>
      </c>
      <c r="B572" s="1054">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4">
        <v>9</v>
      </c>
      <c r="B573" s="1054">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4">
        <v>10</v>
      </c>
      <c r="B574" s="1054">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4">
        <v>11</v>
      </c>
      <c r="B575" s="1054">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4">
        <v>12</v>
      </c>
      <c r="B576" s="1054">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4">
        <v>13</v>
      </c>
      <c r="B577" s="1054">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4">
        <v>14</v>
      </c>
      <c r="B578" s="1054">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4">
        <v>15</v>
      </c>
      <c r="B579" s="1054">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4">
        <v>16</v>
      </c>
      <c r="B580" s="1054">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4">
        <v>17</v>
      </c>
      <c r="B581" s="1054">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4">
        <v>18</v>
      </c>
      <c r="B582" s="1054">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4">
        <v>19</v>
      </c>
      <c r="B583" s="1054">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4">
        <v>20</v>
      </c>
      <c r="B584" s="1054">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4">
        <v>21</v>
      </c>
      <c r="B585" s="1054">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4">
        <v>22</v>
      </c>
      <c r="B586" s="1054">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4">
        <v>23</v>
      </c>
      <c r="B587" s="1054">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4">
        <v>24</v>
      </c>
      <c r="B588" s="1054">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4">
        <v>25</v>
      </c>
      <c r="B589" s="1054">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4">
        <v>26</v>
      </c>
      <c r="B590" s="1054">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4">
        <v>27</v>
      </c>
      <c r="B591" s="1054">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4">
        <v>28</v>
      </c>
      <c r="B592" s="1054">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4">
        <v>29</v>
      </c>
      <c r="B593" s="1054">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4">
        <v>30</v>
      </c>
      <c r="B594" s="1054">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4">
        <v>1</v>
      </c>
      <c r="B598" s="1054">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4">
        <v>2</v>
      </c>
      <c r="B599" s="1054">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4">
        <v>3</v>
      </c>
      <c r="B600" s="1054">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4">
        <v>4</v>
      </c>
      <c r="B601" s="1054">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4">
        <v>5</v>
      </c>
      <c r="B602" s="1054">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4">
        <v>6</v>
      </c>
      <c r="B603" s="1054">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4">
        <v>7</v>
      </c>
      <c r="B604" s="1054">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4">
        <v>8</v>
      </c>
      <c r="B605" s="1054">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4">
        <v>9</v>
      </c>
      <c r="B606" s="1054">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4">
        <v>10</v>
      </c>
      <c r="B607" s="1054">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4">
        <v>11</v>
      </c>
      <c r="B608" s="1054">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4">
        <v>12</v>
      </c>
      <c r="B609" s="1054">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4">
        <v>13</v>
      </c>
      <c r="B610" s="1054">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4">
        <v>14</v>
      </c>
      <c r="B611" s="1054">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4">
        <v>15</v>
      </c>
      <c r="B612" s="1054">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4">
        <v>16</v>
      </c>
      <c r="B613" s="1054">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4">
        <v>17</v>
      </c>
      <c r="B614" s="1054">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4">
        <v>18</v>
      </c>
      <c r="B615" s="1054">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4">
        <v>19</v>
      </c>
      <c r="B616" s="1054">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4">
        <v>20</v>
      </c>
      <c r="B617" s="1054">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4">
        <v>21</v>
      </c>
      <c r="B618" s="1054">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4">
        <v>22</v>
      </c>
      <c r="B619" s="1054">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4">
        <v>23</v>
      </c>
      <c r="B620" s="1054">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4">
        <v>24</v>
      </c>
      <c r="B621" s="1054">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4">
        <v>25</v>
      </c>
      <c r="B622" s="1054">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4">
        <v>26</v>
      </c>
      <c r="B623" s="1054">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4">
        <v>27</v>
      </c>
      <c r="B624" s="1054">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4">
        <v>28</v>
      </c>
      <c r="B625" s="1054">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4">
        <v>29</v>
      </c>
      <c r="B626" s="1054">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4">
        <v>30</v>
      </c>
      <c r="B627" s="1054">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4">
        <v>1</v>
      </c>
      <c r="B631" s="1054">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4">
        <v>2</v>
      </c>
      <c r="B632" s="1054">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4">
        <v>3</v>
      </c>
      <c r="B633" s="1054">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4">
        <v>4</v>
      </c>
      <c r="B634" s="1054">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4">
        <v>5</v>
      </c>
      <c r="B635" s="1054">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4">
        <v>6</v>
      </c>
      <c r="B636" s="1054">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4">
        <v>7</v>
      </c>
      <c r="B637" s="1054">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4">
        <v>8</v>
      </c>
      <c r="B638" s="1054">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4">
        <v>9</v>
      </c>
      <c r="B639" s="1054">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4">
        <v>10</v>
      </c>
      <c r="B640" s="1054">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4">
        <v>11</v>
      </c>
      <c r="B641" s="1054">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4">
        <v>12</v>
      </c>
      <c r="B642" s="1054">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4">
        <v>13</v>
      </c>
      <c r="B643" s="1054">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4">
        <v>14</v>
      </c>
      <c r="B644" s="1054">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4">
        <v>15</v>
      </c>
      <c r="B645" s="1054">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4">
        <v>16</v>
      </c>
      <c r="B646" s="1054">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4">
        <v>17</v>
      </c>
      <c r="B647" s="1054">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4">
        <v>18</v>
      </c>
      <c r="B648" s="1054">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4">
        <v>19</v>
      </c>
      <c r="B649" s="1054">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4">
        <v>20</v>
      </c>
      <c r="B650" s="1054">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4">
        <v>21</v>
      </c>
      <c r="B651" s="1054">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4">
        <v>22</v>
      </c>
      <c r="B652" s="1054">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4">
        <v>23</v>
      </c>
      <c r="B653" s="1054">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4">
        <v>24</v>
      </c>
      <c r="B654" s="1054">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4">
        <v>25</v>
      </c>
      <c r="B655" s="1054">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4">
        <v>26</v>
      </c>
      <c r="B656" s="1054">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4">
        <v>27</v>
      </c>
      <c r="B657" s="1054">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4">
        <v>28</v>
      </c>
      <c r="B658" s="1054">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4">
        <v>29</v>
      </c>
      <c r="B659" s="1054">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4">
        <v>30</v>
      </c>
      <c r="B660" s="1054">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4">
        <v>1</v>
      </c>
      <c r="B664" s="1054">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4">
        <v>2</v>
      </c>
      <c r="B665" s="1054">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4">
        <v>3</v>
      </c>
      <c r="B666" s="1054">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4">
        <v>4</v>
      </c>
      <c r="B667" s="1054">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4">
        <v>5</v>
      </c>
      <c r="B668" s="1054">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4">
        <v>6</v>
      </c>
      <c r="B669" s="1054">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4">
        <v>7</v>
      </c>
      <c r="B670" s="1054">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4">
        <v>8</v>
      </c>
      <c r="B671" s="1054">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4">
        <v>9</v>
      </c>
      <c r="B672" s="1054">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4">
        <v>10</v>
      </c>
      <c r="B673" s="1054">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4">
        <v>11</v>
      </c>
      <c r="B674" s="1054">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4">
        <v>12</v>
      </c>
      <c r="B675" s="1054">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4">
        <v>13</v>
      </c>
      <c r="B676" s="1054">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4">
        <v>14</v>
      </c>
      <c r="B677" s="1054">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4">
        <v>15</v>
      </c>
      <c r="B678" s="1054">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4">
        <v>16</v>
      </c>
      <c r="B679" s="1054">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4">
        <v>17</v>
      </c>
      <c r="B680" s="1054">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4">
        <v>18</v>
      </c>
      <c r="B681" s="1054">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4">
        <v>19</v>
      </c>
      <c r="B682" s="1054">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4">
        <v>20</v>
      </c>
      <c r="B683" s="1054">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4">
        <v>21</v>
      </c>
      <c r="B684" s="1054">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4">
        <v>22</v>
      </c>
      <c r="B685" s="1054">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4">
        <v>23</v>
      </c>
      <c r="B686" s="1054">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4">
        <v>24</v>
      </c>
      <c r="B687" s="1054">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4">
        <v>25</v>
      </c>
      <c r="B688" s="1054">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4">
        <v>26</v>
      </c>
      <c r="B689" s="1054">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4">
        <v>27</v>
      </c>
      <c r="B690" s="1054">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4">
        <v>28</v>
      </c>
      <c r="B691" s="1054">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4">
        <v>29</v>
      </c>
      <c r="B692" s="1054">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4">
        <v>30</v>
      </c>
      <c r="B693" s="1054">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4">
        <v>1</v>
      </c>
      <c r="B697" s="1054">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4">
        <v>2</v>
      </c>
      <c r="B698" s="1054">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4">
        <v>3</v>
      </c>
      <c r="B699" s="1054">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4">
        <v>4</v>
      </c>
      <c r="B700" s="1054">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4">
        <v>5</v>
      </c>
      <c r="B701" s="1054">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4">
        <v>6</v>
      </c>
      <c r="B702" s="1054">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4">
        <v>7</v>
      </c>
      <c r="B703" s="1054">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4">
        <v>8</v>
      </c>
      <c r="B704" s="1054">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4">
        <v>9</v>
      </c>
      <c r="B705" s="1054">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4">
        <v>10</v>
      </c>
      <c r="B706" s="1054">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4">
        <v>11</v>
      </c>
      <c r="B707" s="1054">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4">
        <v>12</v>
      </c>
      <c r="B708" s="1054">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4">
        <v>13</v>
      </c>
      <c r="B709" s="1054">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4">
        <v>14</v>
      </c>
      <c r="B710" s="1054">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4">
        <v>15</v>
      </c>
      <c r="B711" s="1054">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4">
        <v>16</v>
      </c>
      <c r="B712" s="1054">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4">
        <v>17</v>
      </c>
      <c r="B713" s="1054">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4">
        <v>18</v>
      </c>
      <c r="B714" s="1054">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4">
        <v>19</v>
      </c>
      <c r="B715" s="1054">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4">
        <v>20</v>
      </c>
      <c r="B716" s="1054">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4">
        <v>21</v>
      </c>
      <c r="B717" s="1054">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4">
        <v>22</v>
      </c>
      <c r="B718" s="1054">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4">
        <v>23</v>
      </c>
      <c r="B719" s="1054">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4">
        <v>24</v>
      </c>
      <c r="B720" s="1054">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4">
        <v>25</v>
      </c>
      <c r="B721" s="1054">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4">
        <v>26</v>
      </c>
      <c r="B722" s="1054">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4">
        <v>27</v>
      </c>
      <c r="B723" s="1054">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4">
        <v>28</v>
      </c>
      <c r="B724" s="1054">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4">
        <v>29</v>
      </c>
      <c r="B725" s="1054">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4">
        <v>30</v>
      </c>
      <c r="B726" s="1054">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4">
        <v>1</v>
      </c>
      <c r="B730" s="1054">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4">
        <v>2</v>
      </c>
      <c r="B731" s="1054">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4">
        <v>3</v>
      </c>
      <c r="B732" s="1054">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4">
        <v>4</v>
      </c>
      <c r="B733" s="1054">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4">
        <v>5</v>
      </c>
      <c r="B734" s="1054">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4">
        <v>6</v>
      </c>
      <c r="B735" s="1054">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4">
        <v>7</v>
      </c>
      <c r="B736" s="1054">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4">
        <v>8</v>
      </c>
      <c r="B737" s="1054">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4">
        <v>9</v>
      </c>
      <c r="B738" s="1054">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4">
        <v>10</v>
      </c>
      <c r="B739" s="1054">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4">
        <v>11</v>
      </c>
      <c r="B740" s="1054">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4">
        <v>12</v>
      </c>
      <c r="B741" s="1054">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4">
        <v>13</v>
      </c>
      <c r="B742" s="1054">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4">
        <v>14</v>
      </c>
      <c r="B743" s="1054">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4">
        <v>15</v>
      </c>
      <c r="B744" s="1054">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4">
        <v>16</v>
      </c>
      <c r="B745" s="1054">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4">
        <v>17</v>
      </c>
      <c r="B746" s="1054">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4">
        <v>18</v>
      </c>
      <c r="B747" s="1054">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4">
        <v>19</v>
      </c>
      <c r="B748" s="1054">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4">
        <v>20</v>
      </c>
      <c r="B749" s="1054">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4">
        <v>21</v>
      </c>
      <c r="B750" s="1054">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4">
        <v>22</v>
      </c>
      <c r="B751" s="1054">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4">
        <v>23</v>
      </c>
      <c r="B752" s="1054">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4">
        <v>24</v>
      </c>
      <c r="B753" s="1054">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4">
        <v>25</v>
      </c>
      <c r="B754" s="1054">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4">
        <v>26</v>
      </c>
      <c r="B755" s="1054">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4">
        <v>27</v>
      </c>
      <c r="B756" s="1054">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4">
        <v>28</v>
      </c>
      <c r="B757" s="1054">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4">
        <v>29</v>
      </c>
      <c r="B758" s="1054">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4">
        <v>30</v>
      </c>
      <c r="B759" s="1054">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4">
        <v>1</v>
      </c>
      <c r="B763" s="1054">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4">
        <v>2</v>
      </c>
      <c r="B764" s="1054">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4">
        <v>3</v>
      </c>
      <c r="B765" s="1054">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4">
        <v>4</v>
      </c>
      <c r="B766" s="1054">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4">
        <v>5</v>
      </c>
      <c r="B767" s="1054">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4">
        <v>6</v>
      </c>
      <c r="B768" s="1054">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4">
        <v>7</v>
      </c>
      <c r="B769" s="1054">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4">
        <v>8</v>
      </c>
      <c r="B770" s="1054">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4">
        <v>9</v>
      </c>
      <c r="B771" s="1054">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4">
        <v>10</v>
      </c>
      <c r="B772" s="1054">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4">
        <v>11</v>
      </c>
      <c r="B773" s="1054">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4">
        <v>12</v>
      </c>
      <c r="B774" s="1054">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4">
        <v>13</v>
      </c>
      <c r="B775" s="1054">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4">
        <v>14</v>
      </c>
      <c r="B776" s="1054">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4">
        <v>15</v>
      </c>
      <c r="B777" s="1054">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4">
        <v>16</v>
      </c>
      <c r="B778" s="1054">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4">
        <v>17</v>
      </c>
      <c r="B779" s="1054">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4">
        <v>18</v>
      </c>
      <c r="B780" s="1054">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4">
        <v>19</v>
      </c>
      <c r="B781" s="1054">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4">
        <v>20</v>
      </c>
      <c r="B782" s="1054">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4">
        <v>21</v>
      </c>
      <c r="B783" s="1054">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4">
        <v>22</v>
      </c>
      <c r="B784" s="1054">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4">
        <v>23</v>
      </c>
      <c r="B785" s="1054">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4">
        <v>24</v>
      </c>
      <c r="B786" s="1054">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4">
        <v>25</v>
      </c>
      <c r="B787" s="1054">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4">
        <v>26</v>
      </c>
      <c r="B788" s="1054">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4">
        <v>27</v>
      </c>
      <c r="B789" s="1054">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4">
        <v>28</v>
      </c>
      <c r="B790" s="1054">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4">
        <v>29</v>
      </c>
      <c r="B791" s="1054">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4">
        <v>30</v>
      </c>
      <c r="B792" s="1054">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4">
        <v>1</v>
      </c>
      <c r="B796" s="1054">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4">
        <v>2</v>
      </c>
      <c r="B797" s="1054">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4">
        <v>3</v>
      </c>
      <c r="B798" s="1054">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4">
        <v>4</v>
      </c>
      <c r="B799" s="1054">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4">
        <v>5</v>
      </c>
      <c r="B800" s="1054">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4">
        <v>6</v>
      </c>
      <c r="B801" s="1054">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4">
        <v>7</v>
      </c>
      <c r="B802" s="1054">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4">
        <v>8</v>
      </c>
      <c r="B803" s="1054">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4">
        <v>9</v>
      </c>
      <c r="B804" s="1054">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4">
        <v>10</v>
      </c>
      <c r="B805" s="1054">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4">
        <v>11</v>
      </c>
      <c r="B806" s="1054">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4">
        <v>12</v>
      </c>
      <c r="B807" s="1054">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4">
        <v>13</v>
      </c>
      <c r="B808" s="1054">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4">
        <v>14</v>
      </c>
      <c r="B809" s="1054">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4">
        <v>15</v>
      </c>
      <c r="B810" s="1054">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4">
        <v>16</v>
      </c>
      <c r="B811" s="1054">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4">
        <v>17</v>
      </c>
      <c r="B812" s="1054">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4">
        <v>18</v>
      </c>
      <c r="B813" s="1054">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4">
        <v>19</v>
      </c>
      <c r="B814" s="1054">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4">
        <v>20</v>
      </c>
      <c r="B815" s="1054">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4">
        <v>21</v>
      </c>
      <c r="B816" s="1054">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4">
        <v>22</v>
      </c>
      <c r="B817" s="1054">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4">
        <v>23</v>
      </c>
      <c r="B818" s="1054">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4">
        <v>24</v>
      </c>
      <c r="B819" s="1054">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4">
        <v>25</v>
      </c>
      <c r="B820" s="1054">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4">
        <v>26</v>
      </c>
      <c r="B821" s="1054">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4">
        <v>27</v>
      </c>
      <c r="B822" s="1054">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4">
        <v>28</v>
      </c>
      <c r="B823" s="1054">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4">
        <v>29</v>
      </c>
      <c r="B824" s="1054">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4">
        <v>30</v>
      </c>
      <c r="B825" s="1054">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4">
        <v>1</v>
      </c>
      <c r="B829" s="1054">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4">
        <v>2</v>
      </c>
      <c r="B830" s="1054">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4">
        <v>3</v>
      </c>
      <c r="B831" s="1054">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4">
        <v>4</v>
      </c>
      <c r="B832" s="1054">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4">
        <v>5</v>
      </c>
      <c r="B833" s="1054">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4">
        <v>6</v>
      </c>
      <c r="B834" s="1054">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4">
        <v>7</v>
      </c>
      <c r="B835" s="1054">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4">
        <v>8</v>
      </c>
      <c r="B836" s="1054">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4">
        <v>9</v>
      </c>
      <c r="B837" s="1054">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4">
        <v>10</v>
      </c>
      <c r="B838" s="1054">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4">
        <v>11</v>
      </c>
      <c r="B839" s="1054">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4">
        <v>12</v>
      </c>
      <c r="B840" s="1054">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4">
        <v>13</v>
      </c>
      <c r="B841" s="1054">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4">
        <v>14</v>
      </c>
      <c r="B842" s="1054">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4">
        <v>15</v>
      </c>
      <c r="B843" s="1054">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4">
        <v>16</v>
      </c>
      <c r="B844" s="1054">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4">
        <v>17</v>
      </c>
      <c r="B845" s="1054">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4">
        <v>18</v>
      </c>
      <c r="B846" s="1054">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4">
        <v>19</v>
      </c>
      <c r="B847" s="1054">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4">
        <v>20</v>
      </c>
      <c r="B848" s="1054">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4">
        <v>21</v>
      </c>
      <c r="B849" s="1054">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4">
        <v>22</v>
      </c>
      <c r="B850" s="1054">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4">
        <v>23</v>
      </c>
      <c r="B851" s="1054">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4">
        <v>24</v>
      </c>
      <c r="B852" s="1054">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4">
        <v>25</v>
      </c>
      <c r="B853" s="1054">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4">
        <v>26</v>
      </c>
      <c r="B854" s="1054">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4">
        <v>27</v>
      </c>
      <c r="B855" s="1054">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4">
        <v>28</v>
      </c>
      <c r="B856" s="1054">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4">
        <v>29</v>
      </c>
      <c r="B857" s="1054">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4">
        <v>30</v>
      </c>
      <c r="B858" s="1054">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4">
        <v>1</v>
      </c>
      <c r="B862" s="1054">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4">
        <v>2</v>
      </c>
      <c r="B863" s="1054">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4">
        <v>3</v>
      </c>
      <c r="B864" s="1054">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4">
        <v>4</v>
      </c>
      <c r="B865" s="1054">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4">
        <v>5</v>
      </c>
      <c r="B866" s="1054">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4">
        <v>6</v>
      </c>
      <c r="B867" s="1054">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4">
        <v>7</v>
      </c>
      <c r="B868" s="1054">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4">
        <v>8</v>
      </c>
      <c r="B869" s="1054">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4">
        <v>9</v>
      </c>
      <c r="B870" s="1054">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4">
        <v>10</v>
      </c>
      <c r="B871" s="1054">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4">
        <v>11</v>
      </c>
      <c r="B872" s="1054">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4">
        <v>12</v>
      </c>
      <c r="B873" s="1054">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4">
        <v>13</v>
      </c>
      <c r="B874" s="1054">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4">
        <v>14</v>
      </c>
      <c r="B875" s="1054">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4">
        <v>15</v>
      </c>
      <c r="B876" s="1054">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4">
        <v>16</v>
      </c>
      <c r="B877" s="1054">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4">
        <v>17</v>
      </c>
      <c r="B878" s="1054">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4">
        <v>18</v>
      </c>
      <c r="B879" s="1054">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4">
        <v>19</v>
      </c>
      <c r="B880" s="1054">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4">
        <v>20</v>
      </c>
      <c r="B881" s="1054">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4">
        <v>21</v>
      </c>
      <c r="B882" s="1054">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4">
        <v>22</v>
      </c>
      <c r="B883" s="1054">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4">
        <v>23</v>
      </c>
      <c r="B884" s="1054">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4">
        <v>24</v>
      </c>
      <c r="B885" s="1054">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4">
        <v>25</v>
      </c>
      <c r="B886" s="1054">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4">
        <v>26</v>
      </c>
      <c r="B887" s="1054">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4">
        <v>27</v>
      </c>
      <c r="B888" s="1054">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4">
        <v>28</v>
      </c>
      <c r="B889" s="1054">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4">
        <v>29</v>
      </c>
      <c r="B890" s="1054">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4">
        <v>30</v>
      </c>
      <c r="B891" s="1054">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4">
        <v>1</v>
      </c>
      <c r="B895" s="1054">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4">
        <v>2</v>
      </c>
      <c r="B896" s="1054">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4">
        <v>3</v>
      </c>
      <c r="B897" s="1054">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4">
        <v>4</v>
      </c>
      <c r="B898" s="1054">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4">
        <v>5</v>
      </c>
      <c r="B899" s="1054">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4">
        <v>6</v>
      </c>
      <c r="B900" s="1054">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4">
        <v>7</v>
      </c>
      <c r="B901" s="1054">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4">
        <v>8</v>
      </c>
      <c r="B902" s="1054">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4">
        <v>9</v>
      </c>
      <c r="B903" s="1054">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4">
        <v>10</v>
      </c>
      <c r="B904" s="1054">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4">
        <v>11</v>
      </c>
      <c r="B905" s="1054">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4">
        <v>12</v>
      </c>
      <c r="B906" s="1054">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4">
        <v>13</v>
      </c>
      <c r="B907" s="1054">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4">
        <v>14</v>
      </c>
      <c r="B908" s="1054">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4">
        <v>15</v>
      </c>
      <c r="B909" s="1054">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4">
        <v>16</v>
      </c>
      <c r="B910" s="1054">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4">
        <v>17</v>
      </c>
      <c r="B911" s="1054">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4">
        <v>18</v>
      </c>
      <c r="B912" s="1054">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4">
        <v>19</v>
      </c>
      <c r="B913" s="1054">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4">
        <v>20</v>
      </c>
      <c r="B914" s="1054">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4">
        <v>21</v>
      </c>
      <c r="B915" s="1054">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4">
        <v>22</v>
      </c>
      <c r="B916" s="1054">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4">
        <v>23</v>
      </c>
      <c r="B917" s="1054">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4">
        <v>24</v>
      </c>
      <c r="B918" s="1054">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4">
        <v>25</v>
      </c>
      <c r="B919" s="1054">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4">
        <v>26</v>
      </c>
      <c r="B920" s="1054">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4">
        <v>27</v>
      </c>
      <c r="B921" s="1054">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4">
        <v>28</v>
      </c>
      <c r="B922" s="1054">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4">
        <v>29</v>
      </c>
      <c r="B923" s="1054">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4">
        <v>30</v>
      </c>
      <c r="B924" s="1054">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4">
        <v>1</v>
      </c>
      <c r="B928" s="1054">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4">
        <v>2</v>
      </c>
      <c r="B929" s="1054">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4">
        <v>3</v>
      </c>
      <c r="B930" s="1054">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4">
        <v>4</v>
      </c>
      <c r="B931" s="1054">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4">
        <v>5</v>
      </c>
      <c r="B932" s="1054">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4">
        <v>6</v>
      </c>
      <c r="B933" s="1054">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4">
        <v>7</v>
      </c>
      <c r="B934" s="1054">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4">
        <v>8</v>
      </c>
      <c r="B935" s="1054">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4">
        <v>9</v>
      </c>
      <c r="B936" s="1054">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4">
        <v>10</v>
      </c>
      <c r="B937" s="1054">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4">
        <v>11</v>
      </c>
      <c r="B938" s="1054">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4">
        <v>12</v>
      </c>
      <c r="B939" s="1054">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4">
        <v>13</v>
      </c>
      <c r="B940" s="1054">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4">
        <v>14</v>
      </c>
      <c r="B941" s="1054">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4">
        <v>15</v>
      </c>
      <c r="B942" s="1054">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4">
        <v>16</v>
      </c>
      <c r="B943" s="1054">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4">
        <v>17</v>
      </c>
      <c r="B944" s="1054">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4">
        <v>18</v>
      </c>
      <c r="B945" s="1054">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4">
        <v>19</v>
      </c>
      <c r="B946" s="1054">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4">
        <v>20</v>
      </c>
      <c r="B947" s="1054">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4">
        <v>21</v>
      </c>
      <c r="B948" s="1054">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4">
        <v>22</v>
      </c>
      <c r="B949" s="1054">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4">
        <v>23</v>
      </c>
      <c r="B950" s="1054">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4">
        <v>24</v>
      </c>
      <c r="B951" s="1054">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4">
        <v>25</v>
      </c>
      <c r="B952" s="1054">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4">
        <v>26</v>
      </c>
      <c r="B953" s="1054">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4">
        <v>27</v>
      </c>
      <c r="B954" s="1054">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4">
        <v>28</v>
      </c>
      <c r="B955" s="1054">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4">
        <v>29</v>
      </c>
      <c r="B956" s="1054">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4">
        <v>30</v>
      </c>
      <c r="B957" s="1054">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4">
        <v>1</v>
      </c>
      <c r="B961" s="1054">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4">
        <v>2</v>
      </c>
      <c r="B962" s="1054">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4">
        <v>3</v>
      </c>
      <c r="B963" s="1054">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4">
        <v>4</v>
      </c>
      <c r="B964" s="1054">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4">
        <v>5</v>
      </c>
      <c r="B965" s="1054">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4">
        <v>6</v>
      </c>
      <c r="B966" s="1054">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4">
        <v>7</v>
      </c>
      <c r="B967" s="1054">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4">
        <v>8</v>
      </c>
      <c r="B968" s="1054">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4">
        <v>9</v>
      </c>
      <c r="B969" s="1054">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4">
        <v>10</v>
      </c>
      <c r="B970" s="1054">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4">
        <v>11</v>
      </c>
      <c r="B971" s="1054">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4">
        <v>12</v>
      </c>
      <c r="B972" s="1054">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4">
        <v>13</v>
      </c>
      <c r="B973" s="1054">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4">
        <v>14</v>
      </c>
      <c r="B974" s="1054">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4">
        <v>15</v>
      </c>
      <c r="B975" s="1054">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4">
        <v>16</v>
      </c>
      <c r="B976" s="1054">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4">
        <v>17</v>
      </c>
      <c r="B977" s="1054">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4">
        <v>18</v>
      </c>
      <c r="B978" s="1054">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4">
        <v>19</v>
      </c>
      <c r="B979" s="1054">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4">
        <v>20</v>
      </c>
      <c r="B980" s="1054">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4">
        <v>21</v>
      </c>
      <c r="B981" s="1054">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4">
        <v>22</v>
      </c>
      <c r="B982" s="1054">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4">
        <v>23</v>
      </c>
      <c r="B983" s="1054">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4">
        <v>24</v>
      </c>
      <c r="B984" s="1054">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4">
        <v>25</v>
      </c>
      <c r="B985" s="1054">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4">
        <v>26</v>
      </c>
      <c r="B986" s="1054">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4">
        <v>27</v>
      </c>
      <c r="B987" s="1054">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4">
        <v>28</v>
      </c>
      <c r="B988" s="1054">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4">
        <v>29</v>
      </c>
      <c r="B989" s="1054">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4">
        <v>30</v>
      </c>
      <c r="B990" s="1054">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4">
        <v>1</v>
      </c>
      <c r="B994" s="1054">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4">
        <v>2</v>
      </c>
      <c r="B995" s="1054">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4">
        <v>3</v>
      </c>
      <c r="B996" s="1054">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4">
        <v>4</v>
      </c>
      <c r="B997" s="1054">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4">
        <v>5</v>
      </c>
      <c r="B998" s="1054">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4">
        <v>6</v>
      </c>
      <c r="B999" s="1054">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4">
        <v>7</v>
      </c>
      <c r="B1000" s="1054">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4">
        <v>8</v>
      </c>
      <c r="B1001" s="1054">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4">
        <v>9</v>
      </c>
      <c r="B1002" s="1054">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4">
        <v>10</v>
      </c>
      <c r="B1003" s="1054">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4">
        <v>11</v>
      </c>
      <c r="B1004" s="1054">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4">
        <v>12</v>
      </c>
      <c r="B1005" s="1054">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4">
        <v>13</v>
      </c>
      <c r="B1006" s="1054">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4">
        <v>14</v>
      </c>
      <c r="B1007" s="1054">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4">
        <v>15</v>
      </c>
      <c r="B1008" s="1054">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4">
        <v>16</v>
      </c>
      <c r="B1009" s="1054">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4">
        <v>17</v>
      </c>
      <c r="B1010" s="1054">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4">
        <v>18</v>
      </c>
      <c r="B1011" s="1054">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4">
        <v>19</v>
      </c>
      <c r="B1012" s="1054">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4">
        <v>20</v>
      </c>
      <c r="B1013" s="1054">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4">
        <v>21</v>
      </c>
      <c r="B1014" s="1054">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4">
        <v>22</v>
      </c>
      <c r="B1015" s="1054">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4">
        <v>23</v>
      </c>
      <c r="B1016" s="1054">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4">
        <v>24</v>
      </c>
      <c r="B1017" s="1054">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4">
        <v>25</v>
      </c>
      <c r="B1018" s="1054">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4">
        <v>26</v>
      </c>
      <c r="B1019" s="1054">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4">
        <v>27</v>
      </c>
      <c r="B1020" s="1054">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4">
        <v>28</v>
      </c>
      <c r="B1021" s="1054">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4">
        <v>29</v>
      </c>
      <c r="B1022" s="1054">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4">
        <v>30</v>
      </c>
      <c r="B1023" s="1054">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4">
        <v>1</v>
      </c>
      <c r="B1027" s="1054">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4">
        <v>2</v>
      </c>
      <c r="B1028" s="1054">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4">
        <v>3</v>
      </c>
      <c r="B1029" s="1054">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4">
        <v>4</v>
      </c>
      <c r="B1030" s="1054">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4">
        <v>5</v>
      </c>
      <c r="B1031" s="1054">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4">
        <v>6</v>
      </c>
      <c r="B1032" s="1054">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4">
        <v>7</v>
      </c>
      <c r="B1033" s="1054">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4">
        <v>8</v>
      </c>
      <c r="B1034" s="1054">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4">
        <v>9</v>
      </c>
      <c r="B1035" s="1054">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4">
        <v>10</v>
      </c>
      <c r="B1036" s="1054">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4">
        <v>11</v>
      </c>
      <c r="B1037" s="1054">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4">
        <v>12</v>
      </c>
      <c r="B1038" s="1054">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4">
        <v>13</v>
      </c>
      <c r="B1039" s="1054">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4">
        <v>14</v>
      </c>
      <c r="B1040" s="1054">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4">
        <v>15</v>
      </c>
      <c r="B1041" s="1054">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4">
        <v>16</v>
      </c>
      <c r="B1042" s="1054">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4">
        <v>17</v>
      </c>
      <c r="B1043" s="1054">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4">
        <v>18</v>
      </c>
      <c r="B1044" s="1054">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4">
        <v>19</v>
      </c>
      <c r="B1045" s="1054">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4">
        <v>20</v>
      </c>
      <c r="B1046" s="1054">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4">
        <v>21</v>
      </c>
      <c r="B1047" s="1054">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4">
        <v>22</v>
      </c>
      <c r="B1048" s="1054">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4">
        <v>23</v>
      </c>
      <c r="B1049" s="1054">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4">
        <v>24</v>
      </c>
      <c r="B1050" s="1054">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4">
        <v>25</v>
      </c>
      <c r="B1051" s="1054">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4">
        <v>26</v>
      </c>
      <c r="B1052" s="1054">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4">
        <v>27</v>
      </c>
      <c r="B1053" s="1054">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4">
        <v>28</v>
      </c>
      <c r="B1054" s="1054">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4">
        <v>29</v>
      </c>
      <c r="B1055" s="1054">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4">
        <v>30</v>
      </c>
      <c r="B1056" s="1054">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4">
        <v>1</v>
      </c>
      <c r="B1060" s="1054">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4">
        <v>2</v>
      </c>
      <c r="B1061" s="1054">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4">
        <v>3</v>
      </c>
      <c r="B1062" s="1054">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4">
        <v>4</v>
      </c>
      <c r="B1063" s="1054">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4">
        <v>5</v>
      </c>
      <c r="B1064" s="1054">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4">
        <v>6</v>
      </c>
      <c r="B1065" s="1054">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4">
        <v>7</v>
      </c>
      <c r="B1066" s="1054">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4">
        <v>8</v>
      </c>
      <c r="B1067" s="1054">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4">
        <v>9</v>
      </c>
      <c r="B1068" s="1054">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4">
        <v>10</v>
      </c>
      <c r="B1069" s="1054">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4">
        <v>11</v>
      </c>
      <c r="B1070" s="1054">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4">
        <v>12</v>
      </c>
      <c r="B1071" s="1054">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4">
        <v>13</v>
      </c>
      <c r="B1072" s="1054">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4">
        <v>14</v>
      </c>
      <c r="B1073" s="1054">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4">
        <v>15</v>
      </c>
      <c r="B1074" s="1054">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4">
        <v>16</v>
      </c>
      <c r="B1075" s="1054">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4">
        <v>17</v>
      </c>
      <c r="B1076" s="1054">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4">
        <v>18</v>
      </c>
      <c r="B1077" s="1054">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4">
        <v>19</v>
      </c>
      <c r="B1078" s="1054">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4">
        <v>20</v>
      </c>
      <c r="B1079" s="1054">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4">
        <v>21</v>
      </c>
      <c r="B1080" s="1054">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4">
        <v>22</v>
      </c>
      <c r="B1081" s="1054">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4">
        <v>23</v>
      </c>
      <c r="B1082" s="1054">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4">
        <v>24</v>
      </c>
      <c r="B1083" s="1054">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4">
        <v>25</v>
      </c>
      <c r="B1084" s="1054">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4">
        <v>26</v>
      </c>
      <c r="B1085" s="1054">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4">
        <v>27</v>
      </c>
      <c r="B1086" s="1054">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4">
        <v>28</v>
      </c>
      <c r="B1087" s="1054">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4">
        <v>29</v>
      </c>
      <c r="B1088" s="1054">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4">
        <v>30</v>
      </c>
      <c r="B1089" s="1054">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4">
        <v>1</v>
      </c>
      <c r="B1093" s="1054">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4">
        <v>2</v>
      </c>
      <c r="B1094" s="1054">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4">
        <v>3</v>
      </c>
      <c r="B1095" s="1054">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4">
        <v>4</v>
      </c>
      <c r="B1096" s="1054">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4">
        <v>5</v>
      </c>
      <c r="B1097" s="1054">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4">
        <v>6</v>
      </c>
      <c r="B1098" s="1054">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4">
        <v>7</v>
      </c>
      <c r="B1099" s="1054">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4">
        <v>8</v>
      </c>
      <c r="B1100" s="1054">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4">
        <v>9</v>
      </c>
      <c r="B1101" s="1054">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4">
        <v>10</v>
      </c>
      <c r="B1102" s="1054">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4">
        <v>11</v>
      </c>
      <c r="B1103" s="1054">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4">
        <v>12</v>
      </c>
      <c r="B1104" s="1054">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4">
        <v>13</v>
      </c>
      <c r="B1105" s="1054">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4">
        <v>14</v>
      </c>
      <c r="B1106" s="1054">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4">
        <v>15</v>
      </c>
      <c r="B1107" s="1054">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4">
        <v>16</v>
      </c>
      <c r="B1108" s="1054">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4">
        <v>17</v>
      </c>
      <c r="B1109" s="1054">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4">
        <v>18</v>
      </c>
      <c r="B1110" s="1054">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4">
        <v>19</v>
      </c>
      <c r="B1111" s="1054">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4">
        <v>20</v>
      </c>
      <c r="B1112" s="1054">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4">
        <v>21</v>
      </c>
      <c r="B1113" s="1054">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4">
        <v>22</v>
      </c>
      <c r="B1114" s="1054">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4">
        <v>23</v>
      </c>
      <c r="B1115" s="1054">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4">
        <v>24</v>
      </c>
      <c r="B1116" s="1054">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4">
        <v>25</v>
      </c>
      <c r="B1117" s="1054">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4">
        <v>26</v>
      </c>
      <c r="B1118" s="1054">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4">
        <v>27</v>
      </c>
      <c r="B1119" s="1054">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4">
        <v>28</v>
      </c>
      <c r="B1120" s="1054">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4">
        <v>29</v>
      </c>
      <c r="B1121" s="1054">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4">
        <v>30</v>
      </c>
      <c r="B1122" s="1054">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4">
        <v>1</v>
      </c>
      <c r="B1126" s="1054">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4">
        <v>2</v>
      </c>
      <c r="B1127" s="1054">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4">
        <v>3</v>
      </c>
      <c r="B1128" s="1054">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4">
        <v>4</v>
      </c>
      <c r="B1129" s="1054">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4">
        <v>5</v>
      </c>
      <c r="B1130" s="1054">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4">
        <v>6</v>
      </c>
      <c r="B1131" s="1054">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4">
        <v>7</v>
      </c>
      <c r="B1132" s="1054">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4">
        <v>8</v>
      </c>
      <c r="B1133" s="1054">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4">
        <v>9</v>
      </c>
      <c r="B1134" s="1054">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4">
        <v>10</v>
      </c>
      <c r="B1135" s="1054">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4">
        <v>11</v>
      </c>
      <c r="B1136" s="1054">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4">
        <v>12</v>
      </c>
      <c r="B1137" s="1054">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4">
        <v>13</v>
      </c>
      <c r="B1138" s="1054">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4">
        <v>14</v>
      </c>
      <c r="B1139" s="1054">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4">
        <v>15</v>
      </c>
      <c r="B1140" s="1054">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4">
        <v>16</v>
      </c>
      <c r="B1141" s="1054">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4">
        <v>17</v>
      </c>
      <c r="B1142" s="1054">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4">
        <v>18</v>
      </c>
      <c r="B1143" s="1054">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4">
        <v>19</v>
      </c>
      <c r="B1144" s="1054">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4">
        <v>20</v>
      </c>
      <c r="B1145" s="1054">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4">
        <v>21</v>
      </c>
      <c r="B1146" s="1054">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4">
        <v>22</v>
      </c>
      <c r="B1147" s="1054">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4">
        <v>23</v>
      </c>
      <c r="B1148" s="1054">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4">
        <v>24</v>
      </c>
      <c r="B1149" s="1054">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4">
        <v>25</v>
      </c>
      <c r="B1150" s="1054">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4">
        <v>26</v>
      </c>
      <c r="B1151" s="1054">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4">
        <v>27</v>
      </c>
      <c r="B1152" s="1054">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4">
        <v>28</v>
      </c>
      <c r="B1153" s="1054">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4">
        <v>29</v>
      </c>
      <c r="B1154" s="1054">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4">
        <v>30</v>
      </c>
      <c r="B1155" s="1054">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4">
        <v>1</v>
      </c>
      <c r="B1159" s="1054">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4">
        <v>2</v>
      </c>
      <c r="B1160" s="1054">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4">
        <v>3</v>
      </c>
      <c r="B1161" s="1054">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4">
        <v>4</v>
      </c>
      <c r="B1162" s="1054">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4">
        <v>5</v>
      </c>
      <c r="B1163" s="1054">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4">
        <v>6</v>
      </c>
      <c r="B1164" s="1054">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4">
        <v>7</v>
      </c>
      <c r="B1165" s="1054">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4">
        <v>8</v>
      </c>
      <c r="B1166" s="1054">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4">
        <v>9</v>
      </c>
      <c r="B1167" s="1054">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4">
        <v>10</v>
      </c>
      <c r="B1168" s="1054">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4">
        <v>11</v>
      </c>
      <c r="B1169" s="1054">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4">
        <v>12</v>
      </c>
      <c r="B1170" s="1054">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4">
        <v>13</v>
      </c>
      <c r="B1171" s="1054">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4">
        <v>14</v>
      </c>
      <c r="B1172" s="1054">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4">
        <v>15</v>
      </c>
      <c r="B1173" s="1054">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4">
        <v>16</v>
      </c>
      <c r="B1174" s="1054">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4">
        <v>17</v>
      </c>
      <c r="B1175" s="1054">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4">
        <v>18</v>
      </c>
      <c r="B1176" s="1054">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4">
        <v>19</v>
      </c>
      <c r="B1177" s="1054">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4">
        <v>20</v>
      </c>
      <c r="B1178" s="1054">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4">
        <v>21</v>
      </c>
      <c r="B1179" s="1054">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4">
        <v>22</v>
      </c>
      <c r="B1180" s="1054">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4">
        <v>23</v>
      </c>
      <c r="B1181" s="1054">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4">
        <v>24</v>
      </c>
      <c r="B1182" s="1054">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4">
        <v>25</v>
      </c>
      <c r="B1183" s="1054">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4">
        <v>26</v>
      </c>
      <c r="B1184" s="1054">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4">
        <v>27</v>
      </c>
      <c r="B1185" s="1054">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4">
        <v>28</v>
      </c>
      <c r="B1186" s="1054">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4">
        <v>29</v>
      </c>
      <c r="B1187" s="1054">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4">
        <v>30</v>
      </c>
      <c r="B1188" s="1054">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4">
        <v>1</v>
      </c>
      <c r="B1192" s="1054">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4">
        <v>2</v>
      </c>
      <c r="B1193" s="1054">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4">
        <v>3</v>
      </c>
      <c r="B1194" s="1054">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4">
        <v>4</v>
      </c>
      <c r="B1195" s="1054">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4">
        <v>5</v>
      </c>
      <c r="B1196" s="1054">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4">
        <v>6</v>
      </c>
      <c r="B1197" s="1054">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4">
        <v>7</v>
      </c>
      <c r="B1198" s="1054">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4">
        <v>8</v>
      </c>
      <c r="B1199" s="1054">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4">
        <v>9</v>
      </c>
      <c r="B1200" s="1054">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4">
        <v>10</v>
      </c>
      <c r="B1201" s="1054">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4">
        <v>11</v>
      </c>
      <c r="B1202" s="1054">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4">
        <v>12</v>
      </c>
      <c r="B1203" s="1054">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4">
        <v>13</v>
      </c>
      <c r="B1204" s="1054">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4">
        <v>14</v>
      </c>
      <c r="B1205" s="1054">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4">
        <v>15</v>
      </c>
      <c r="B1206" s="1054">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4">
        <v>16</v>
      </c>
      <c r="B1207" s="1054">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4">
        <v>17</v>
      </c>
      <c r="B1208" s="1054">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4">
        <v>18</v>
      </c>
      <c r="B1209" s="1054">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4">
        <v>19</v>
      </c>
      <c r="B1210" s="1054">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4">
        <v>20</v>
      </c>
      <c r="B1211" s="1054">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4">
        <v>21</v>
      </c>
      <c r="B1212" s="1054">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4">
        <v>22</v>
      </c>
      <c r="B1213" s="1054">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4">
        <v>23</v>
      </c>
      <c r="B1214" s="1054">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4">
        <v>24</v>
      </c>
      <c r="B1215" s="1054">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4">
        <v>25</v>
      </c>
      <c r="B1216" s="1054">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4">
        <v>26</v>
      </c>
      <c r="B1217" s="1054">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4">
        <v>27</v>
      </c>
      <c r="B1218" s="1054">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4">
        <v>28</v>
      </c>
      <c r="B1219" s="1054">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4">
        <v>29</v>
      </c>
      <c r="B1220" s="1054">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4">
        <v>30</v>
      </c>
      <c r="B1221" s="1054">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4">
        <v>1</v>
      </c>
      <c r="B1225" s="1054">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4">
        <v>2</v>
      </c>
      <c r="B1226" s="1054">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4">
        <v>3</v>
      </c>
      <c r="B1227" s="1054">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4">
        <v>4</v>
      </c>
      <c r="B1228" s="1054">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4">
        <v>5</v>
      </c>
      <c r="B1229" s="1054">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4">
        <v>6</v>
      </c>
      <c r="B1230" s="1054">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4">
        <v>7</v>
      </c>
      <c r="B1231" s="1054">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4">
        <v>8</v>
      </c>
      <c r="B1232" s="1054">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4">
        <v>9</v>
      </c>
      <c r="B1233" s="1054">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4">
        <v>10</v>
      </c>
      <c r="B1234" s="1054">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4">
        <v>11</v>
      </c>
      <c r="B1235" s="1054">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4">
        <v>12</v>
      </c>
      <c r="B1236" s="1054">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4">
        <v>13</v>
      </c>
      <c r="B1237" s="1054">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4">
        <v>14</v>
      </c>
      <c r="B1238" s="1054">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4">
        <v>15</v>
      </c>
      <c r="B1239" s="1054">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4">
        <v>16</v>
      </c>
      <c r="B1240" s="1054">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4">
        <v>17</v>
      </c>
      <c r="B1241" s="1054">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4">
        <v>18</v>
      </c>
      <c r="B1242" s="1054">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4">
        <v>19</v>
      </c>
      <c r="B1243" s="1054">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4">
        <v>20</v>
      </c>
      <c r="B1244" s="1054">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4">
        <v>21</v>
      </c>
      <c r="B1245" s="1054">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4">
        <v>22</v>
      </c>
      <c r="B1246" s="1054">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4">
        <v>23</v>
      </c>
      <c r="B1247" s="1054">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4">
        <v>24</v>
      </c>
      <c r="B1248" s="1054">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4">
        <v>25</v>
      </c>
      <c r="B1249" s="1054">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4">
        <v>26</v>
      </c>
      <c r="B1250" s="1054">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4">
        <v>27</v>
      </c>
      <c r="B1251" s="1054">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4">
        <v>28</v>
      </c>
      <c r="B1252" s="1054">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4">
        <v>29</v>
      </c>
      <c r="B1253" s="1054">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4">
        <v>30</v>
      </c>
      <c r="B1254" s="1054">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4">
        <v>1</v>
      </c>
      <c r="B1258" s="1054">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4">
        <v>2</v>
      </c>
      <c r="B1259" s="1054">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4">
        <v>3</v>
      </c>
      <c r="B1260" s="1054">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4">
        <v>4</v>
      </c>
      <c r="B1261" s="1054">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4">
        <v>5</v>
      </c>
      <c r="B1262" s="1054">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4">
        <v>6</v>
      </c>
      <c r="B1263" s="1054">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4">
        <v>7</v>
      </c>
      <c r="B1264" s="1054">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4">
        <v>8</v>
      </c>
      <c r="B1265" s="1054">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4">
        <v>9</v>
      </c>
      <c r="B1266" s="1054">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4">
        <v>10</v>
      </c>
      <c r="B1267" s="1054">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4">
        <v>11</v>
      </c>
      <c r="B1268" s="1054">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4">
        <v>12</v>
      </c>
      <c r="B1269" s="1054">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4">
        <v>13</v>
      </c>
      <c r="B1270" s="1054">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4">
        <v>14</v>
      </c>
      <c r="B1271" s="1054">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4">
        <v>15</v>
      </c>
      <c r="B1272" s="1054">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4">
        <v>16</v>
      </c>
      <c r="B1273" s="1054">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4">
        <v>17</v>
      </c>
      <c r="B1274" s="1054">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4">
        <v>18</v>
      </c>
      <c r="B1275" s="1054">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4">
        <v>19</v>
      </c>
      <c r="B1276" s="1054">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4">
        <v>20</v>
      </c>
      <c r="B1277" s="1054">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4">
        <v>21</v>
      </c>
      <c r="B1278" s="1054">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4">
        <v>22</v>
      </c>
      <c r="B1279" s="1054">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4">
        <v>23</v>
      </c>
      <c r="B1280" s="1054">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4">
        <v>24</v>
      </c>
      <c r="B1281" s="1054">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4">
        <v>25</v>
      </c>
      <c r="B1282" s="1054">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4">
        <v>26</v>
      </c>
      <c r="B1283" s="1054">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4">
        <v>27</v>
      </c>
      <c r="B1284" s="1054">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4">
        <v>28</v>
      </c>
      <c r="B1285" s="1054">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4">
        <v>29</v>
      </c>
      <c r="B1286" s="1054">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4">
        <v>30</v>
      </c>
      <c r="B1287" s="1054">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4">
        <v>1</v>
      </c>
      <c r="B1291" s="1054">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4">
        <v>2</v>
      </c>
      <c r="B1292" s="1054">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4">
        <v>3</v>
      </c>
      <c r="B1293" s="1054">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4">
        <v>4</v>
      </c>
      <c r="B1294" s="1054">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4">
        <v>5</v>
      </c>
      <c r="B1295" s="1054">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4">
        <v>6</v>
      </c>
      <c r="B1296" s="1054">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4">
        <v>7</v>
      </c>
      <c r="B1297" s="1054">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4">
        <v>8</v>
      </c>
      <c r="B1298" s="1054">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4">
        <v>9</v>
      </c>
      <c r="B1299" s="1054">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4">
        <v>10</v>
      </c>
      <c r="B1300" s="1054">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4">
        <v>11</v>
      </c>
      <c r="B1301" s="1054">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4">
        <v>12</v>
      </c>
      <c r="B1302" s="1054">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4">
        <v>13</v>
      </c>
      <c r="B1303" s="1054">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4">
        <v>14</v>
      </c>
      <c r="B1304" s="1054">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4">
        <v>15</v>
      </c>
      <c r="B1305" s="1054">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4">
        <v>16</v>
      </c>
      <c r="B1306" s="1054">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4">
        <v>17</v>
      </c>
      <c r="B1307" s="1054">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4">
        <v>18</v>
      </c>
      <c r="B1308" s="1054">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4">
        <v>19</v>
      </c>
      <c r="B1309" s="1054">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4">
        <v>20</v>
      </c>
      <c r="B1310" s="1054">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4">
        <v>21</v>
      </c>
      <c r="B1311" s="1054">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4">
        <v>22</v>
      </c>
      <c r="B1312" s="1054">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4">
        <v>23</v>
      </c>
      <c r="B1313" s="1054">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4">
        <v>24</v>
      </c>
      <c r="B1314" s="1054">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4">
        <v>25</v>
      </c>
      <c r="B1315" s="1054">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4">
        <v>26</v>
      </c>
      <c r="B1316" s="1054">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4">
        <v>27</v>
      </c>
      <c r="B1317" s="1054">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4">
        <v>28</v>
      </c>
      <c r="B1318" s="1054">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4">
        <v>29</v>
      </c>
      <c r="B1319" s="1054">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4">
        <v>30</v>
      </c>
      <c r="B1320" s="1054">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2018-07-02T08:07:39Z</cp:lastPrinted>
  <dcterms:created xsi:type="dcterms:W3CDTF">2012-03-13T00:50:25Z</dcterms:created>
  <dcterms:modified xsi:type="dcterms:W3CDTF">2018-07-10T06:21:34Z</dcterms:modified>
</cp:coreProperties>
</file>