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<sst xmlns="http://schemas.openxmlformats.org/spreadsheetml/2006/main" count="2892" uniqueCount="612">
  <si>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</si>
  <si>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</si>
  <si>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</si>
  <si>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</si>
  <si>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</si>
  <si>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</si>
  <si>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</si>
  <si>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</si>
  <si>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</si>
  <si>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</si>
  <si>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</si>
  <si>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</si>
  <si>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</si>
  <si>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</si>
  <si>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</si>
  <si>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</si>
  <si>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</si>
  <si>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</si>
  <si>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</si>
  <si>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</si>
  <si>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</si>
  <si>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</si>
  <si>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</si>
  <si>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</si>
  <si>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</si>
  <si>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</si>
  <si>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</si>
  <si>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</si>
  <si>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</si>
  <si>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</si>
  <si>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</si>
  <si>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</si>
  <si>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</si>
  <si>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</si>
  <si>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</si>
  <si>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</si>
  <si>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</si>
  <si>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</si>
  <si>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</si>
  <si>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</si>
  <si>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</si>
  <si>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</si>
  <si>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</si>
  <si>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</si>
  <si>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</si>
  <si>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</si>
  <si>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</si>
  <si>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</si>
  <si>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</si>
  <si>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</si>
  <si>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</si>
  <si>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</si>
  <si>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</si>
  <si>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</si>
  <si>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</si>
  <si>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</si>
  <si>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</si>
  <si>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</si>
  <si>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</si>
  <si>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</si>
  <si>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</si>
  <si>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</si>
  <si>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</si>
  <si>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</si>
  <si>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</si>
  <si>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</si>
  <si>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</si>
  <si>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</si>
  <si>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</si>
  <si>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</si>
  <si>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</si>
  <si>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</si>
  <si>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</si>
  <si>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</si>
  <si>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</si>
  <si>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</si>
  <si>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</si>
  <si>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</si>
  <si>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</si>
  <si>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</si>
  <si>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</si>
  <si>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</si>
  <si>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</si>
  <si>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</si>
  <si>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</si>
  <si>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</si>
  <si>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</si>
  <si>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</si>
  <si>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</si>
  <si>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</si>
  <si>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</si>
  <si>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</si>
  <si>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</si>
  <si>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</si>
  <si>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</si>
  <si>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</si>
  <si>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</si>
  <si>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</si>
  <si>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</si>
  <si>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</si>
  <si>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</si>
  <si>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</si>
  <si>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</si>
  <si>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</si>
  <si>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</si>
  <si>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</si>
  <si>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</si>
  <si>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</si>
  <si>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</si>
  <si>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</si>
  <si>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</si>
  <si>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</si>
  <si>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</si>
  <si>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</si>
  <si>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</si>
  <si>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</si>
  <si>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</si>
  <si>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</si>
  <si>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</si>
  <si>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</si>
  <si>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</si>
  <si>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</si>
  <si>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</si>
  <si>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</si>
  <si>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</si>
  <si>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</si>
  <si>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</si>
  <si>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</si>
  <si>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</si>
  <si>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</si>
  <si>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</si>
  <si>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</si>
  <si>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</si>
  <si>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</si>
  <si>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</si>
  <si>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</si>
  <si>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</si>
  <si>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</si>
  <si>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</si>
  <si>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</si>
  <si>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</si>
  <si>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</si>
  <si>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</si>
  <si>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</si>
  <si>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</si>
  <si>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</si>
  <si>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</si>
  <si>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</si>
  <si>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</si>
  <si>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</si>
  <si>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</si>
  <si>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</si>
  <si>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</si>
  <si>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</si>
  <si>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</si>
  <si>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</si>
  <si>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</si>
  <si>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</si>
  <si>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</si>
  <si>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</si>
  <si>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</si>
  <si>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</si>
  <si>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</si>
  <si>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</si>
  <si>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</si>
  <si>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</si>
  <si>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</si>
  <si>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</si>
  <si>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</si>
  <si>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</si>
  <si>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</si>
  <si>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</si>
  <si>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</si>
  <si>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</si>
  <si>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</si>
  <si>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</si>
  <si>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</si>
  <si>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</si>
  <si>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</si>
  <si>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</si>
  <si>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</si>
  <si>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</si>
  <si>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</si>
  <si>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</si>
  <si>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</si>
  <si>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</si>
  <si>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</si>
  <si>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</si>
  <si>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</si>
  <si>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</si>
  <si>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</si>
  <si>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</si>
  <si>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</si>
  <si>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</si>
  <si>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</si>
  <si>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</si>
  <si>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</si>
  <si>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</si>
  <si>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</si>
  <si>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</si>
  <si>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</si>
  <si>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</si>
  <si>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</si>
  <si>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</si>
  <si>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</si>
  <si>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</si>
  <si>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</si>
  <si>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</si>
  <si>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</si>
  <si>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</si>
  <si>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</si>
  <si>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</si>
  <si>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</si>
  <si>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</si>
  <si>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</si>
  <si>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</si>
  <si>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</si>
  <si>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</si>
  <si>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</si>
  <si>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</si>
  <si>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</si>
  <si>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</si>
  <si>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</si>
  <si>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</si>
  <si>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</si>
  <si>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</si>
  <si>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</si>
  <si>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</si>
  <si>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</si>
  <si>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</si>
  <si>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</si>
  <si>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</si>
  <si>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</si>
  <si>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</si>
  <si>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</si>
  <si>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</si>
  <si>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</si>
  <si>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</si>
  <si>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</si>
  <si>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</si>
  <si>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</si>
  <si>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</si>
  <si>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</si>
  <si>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</si>
  <si>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</si>
  <si>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</si>
  <si>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</si>
  <si>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</si>
  <si>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</si>
  <si>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</si>
  <si>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</si>
  <si>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</si>
  <si>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</si>
  <si>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</si>
  <si>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</si>
  <si>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</si>
  <si>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</si>
  <si>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</si>
  <si>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</si>
  <si>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</si>
  <si>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</si>
  <si>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</si>
  <si>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</si>
  <si>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</si>
  <si>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</si>
  <si>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</si>
  <si>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</si>
  <si>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</si>
  <si>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</si>
  <si>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</si>
  <si>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</si>
  <si>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</si>
  <si>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</si>
  <si>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</si>
  <si>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</si>
  <si>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</si>
  <si>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</si>
  <si>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</si>
  <si>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</si>
  <si>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</si>
  <si>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</si>
  <si>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</si>
  <si>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</si>
  <si>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</si>
  <si>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</si>
  <si>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</si>
  <si>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</si>
  <si>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</si>
  <si>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</si>
  <si>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</si>
  <si>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</si>
  <si>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</si>
  <si>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</si>
  <si>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</si>
  <si>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</si>
  <si>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</si>
  <si>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</si>
  <si>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</si>
  <si>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</si>
  <si>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</si>
  <si>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</si>
  <si>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</si>
  <si>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</si>
  <si>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</si>
  <si>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</si>
  <si>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</si>
  <si>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</si>
  <si>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</si>
  <si>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</si>
  <si>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</si>
  <si>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</si>
  <si>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</si>
  <si>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</si>
  <si>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</si>
  <si>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</si>
  <si>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</si>
  <si>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</si>
  <si>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</si>
  <si>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</si>
  <si>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</si>
  <si>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</si>
  <si>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</si>
  <si>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</si>
  <si>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</si>
  <si>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</si>
  <si>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</si>
  <si>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</si>
  <si>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</si>
  <si>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</si>
  <si>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</si>
  <si>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</si>
  <si>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</si>
  <si>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</si>
  <si>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</si>
  <si>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</si>
  <si>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</si>
  <si>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</si>
  <si>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</si>
  <si>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</si>
  <si>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</si>
  <si>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</si>
  <si>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</si>
  <si>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</si>
  <si>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</si>
  <si>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</si>
  <si>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</si>
  <si>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</si>
  <si>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</si>
  <si>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</si>
  <si>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</si>
  <si>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</si>
  <si>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</si>
  <si>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</si>
  <si>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</si>
  <si>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</si>
  <si>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</si>
  <si>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</si>
  <si>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</si>
  <si>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</si>
  <si>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</si>
  <si>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</si>
  <si>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</si>
  <si>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</si>
  <si>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</si>
  <si>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</si>
  <si>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</si>
  <si>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</si>
  <si>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</si>
  <si>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</si>
  <si>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</si>
  <si>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</si>
  <si>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</si>
  <si>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</si>
  <si>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</si>
  <si>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</si>
  <si>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</si>
  <si>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</si>
  <si>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</si>
  <si>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</si>
  <si>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</si>
  <si>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</si>
  <si>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</si>
  <si>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</si>
  <si>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</si>
  <si>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</si>
  <si>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</si>
  <si>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</si>
  <si>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</si>
  <si>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</si>
  <si>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</si>
  <si>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</si>
  <si>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</si>
  <si>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</si>
  <si>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</si>
  <si>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</si>
  <si>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</si>
  <si>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</si>
  <si>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</si>
  <si>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</si>
  <si>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</si>
  <si>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</si>
  <si>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</si>
  <si>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</si>
  <si>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</si>
  <si>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</si>
  <si>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</si>
  <si>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</si>
  <si>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</si>
  <si>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</si>
  <si>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</si>
  <si>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</si>
  <si>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</si>
  <si>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</si>
  <si>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</si>
  <si>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</si>
  <si>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</si>
  <si>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</si>
  <si>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</si>
  <si>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</si>
  <si>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</si>
  <si>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</si>
  <si>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</si>
  <si>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</si>
  <si>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</si>
  <si>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</si>
  <si>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</si>
  <si>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</si>
  <si>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</si>
  <si>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</si>
  <si>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</si>
  <si>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</si>
  <si>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</si>
  <si>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</si>
  <si>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</si>
  <si>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</si>
  <si>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</si>
  <si>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</si>
  <si>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</si>
  <si>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</si>
  <si>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</si>
  <si>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</si>
  <si>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</si>
  <si>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</si>
  <si>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</si>
  <si>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</si>
  <si>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</si>
  <si>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</si>
  <si>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</si>
  <si>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</si>
  <si>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</si>
  <si>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</si>
  <si>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</si>
  <si>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</si>
  <si>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</si>
  <si>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</si>
  <si>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</si>
  <si>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</si>
  <si>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</si>
  <si>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</si>
  <si>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</si>
  <si>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</si>
  <si>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</si>
  <si>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</si>
  <si>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</si>
  <si>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</si>
  <si>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</si>
  <si>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</si>
  <si>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</si>
  <si>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</si>
  <si>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</si>
  <si>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</si>
  <si>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</si>
  <si>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</si>
  <si>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</si>
  <si>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</si>
  <si>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</si>
  <si>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</si>
  <si>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</si>
  <si>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</si>
  <si>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</si>
  <si>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</si>
  <si>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</si>
  <si>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</si>
  <si>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</si>
  <si>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</si>
  <si>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</si>
  <si>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</si>
  <si>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</si>
  <si>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</si>
  <si>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</si>
  <si>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</si>
  <si>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</si>
  <si>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</si>
  <si>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</si>
  <si>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</si>
  <si>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</si>
  <si>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</si>
  <si>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</si>
  <si>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</si>
  <si>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</si>
  <si>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</si>
  <si>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</si>
  <si>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</si>
  <si>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</si>
  <si>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</si>
  <si>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</si>
  <si>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</si>
  <si>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</si>
  <si>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</si>
  <si>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</si>
  <si>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</si>
  <si>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</si>
  <si>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</si>
  <si>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</si>
  <si>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</si>
  <si>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</si>
  <si>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</si>
  <si>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</si>
  <si>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</si>
  <si>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</si>
  <si>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</si>
  <si>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</si>
  <si>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</si>
  <si>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</si>
  <si>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</si>
  <si>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</si>
  <si>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</si>
  <si>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</si>
  <si>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</si>
  <si>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</si>
  <si>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</si>
  <si>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</si>
  <si>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</si>
  <si>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</si>
  <si>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</si>
  <si>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</si>
  <si>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</si>
  <si>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</si>
  <si>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</si>
  <si>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</si>
  <si>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</si>
  <si>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</si>
  <si>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</si>
  <si>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</si>
  <si>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</si>
  <si>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</si>
  <si>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</si>
  <si>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</si>
  <si>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</si>
  <si>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</si>
  <si>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道路分野の海外展開支援に係る経費</t>
    <phoneticPr fontId="5"/>
  </si>
  <si>
    <t>道路局</t>
    <phoneticPr fontId="5"/>
  </si>
  <si>
    <t>企画課国際室</t>
    <phoneticPr fontId="5"/>
  </si>
  <si>
    <t>室長　村田 重雄</t>
    <phoneticPr fontId="5"/>
  </si>
  <si>
    <t>-</t>
  </si>
  <si>
    <t>-</t>
    <phoneticPr fontId="5"/>
  </si>
  <si>
    <t>○</t>
  </si>
  <si>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</si>
  <si>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〇道路技術の国際標準化
ASEAN地域において我が国の技術の普及を図るとともに、日系企業等の活動を支える質の高いインフラとしての国際的な道路網整備を目指す。</t>
    <phoneticPr fontId="5"/>
  </si>
  <si>
    <t>建設市場整備推進費</t>
  </si>
  <si>
    <t>2020年度までの道路分野における海外受注累計件数400件（2013年度起算）</t>
    <phoneticPr fontId="5"/>
  </si>
  <si>
    <t>件</t>
    <rPh sb="0" eb="1">
      <t>ケン</t>
    </rPh>
    <phoneticPr fontId="5"/>
  </si>
  <si>
    <t>道路分野に関する案件発掘等の調査数</t>
    <phoneticPr fontId="5"/>
  </si>
  <si>
    <t>執行額／活動実績件数</t>
    <phoneticPr fontId="5"/>
  </si>
  <si>
    <t>百万円</t>
  </si>
  <si>
    <t>執行額（百万円）/活動実績件数</t>
  </si>
  <si>
    <t>100百万円/8件</t>
  </si>
  <si>
    <t>124百万円/4件</t>
    <rPh sb="3" eb="4">
      <t>ヒャク</t>
    </rPh>
    <rPh sb="4" eb="6">
      <t>マンエン</t>
    </rPh>
    <rPh sb="8" eb="9">
      <t>ケン</t>
    </rPh>
    <phoneticPr fontId="5"/>
  </si>
  <si>
    <t>140百万円/4件</t>
  </si>
  <si>
    <t>139百万円/4件</t>
    <rPh sb="3" eb="4">
      <t>ヒャク</t>
    </rPh>
    <rPh sb="4" eb="6">
      <t>マンエン</t>
    </rPh>
    <rPh sb="8" eb="9">
      <t>ケン</t>
    </rPh>
    <phoneticPr fontId="5"/>
  </si>
  <si>
    <t>９．市場環境の整備、産業の生産性向上、消費者利益の保護</t>
  </si>
  <si>
    <t>３２．建設市場の整備を推進する</t>
  </si>
  <si>
    <t>我が国企業のインフラシステム関連海外受注高（建設業の海外受注高）
（平成29年度の実績値については集計中）</t>
    <phoneticPr fontId="5"/>
  </si>
  <si>
    <t>兆円</t>
  </si>
  <si>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</si>
  <si>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国家戦略としてのインフラシステム輸出や良好な国際関係の構築に寄与。</t>
  </si>
  <si>
    <t>政府間会合やトップセールスなど、国が主導して行う必要がある。</t>
  </si>
  <si>
    <t>本邦企業が海外進出するための土壌を形成するために必要かつ適切な事業である。また、国際競争が熾烈を極めていることから、優先度が高い事業である。</t>
  </si>
  <si>
    <t>入札・契約手続きの透明性・競争性の確保に努めており、支出先は企画競争等により選定。</t>
  </si>
  <si>
    <t>有</t>
  </si>
  <si>
    <t>無</t>
  </si>
  <si>
    <t>‐</t>
  </si>
  <si>
    <t>類似業務等によりコスト水準の妥当性を確認している。</t>
  </si>
  <si>
    <t>事業目的に即した仕様に基づき適正に執行している。</t>
  </si>
  <si>
    <t>実績は目標に見合ったものとなっている。</t>
  </si>
  <si>
    <t>見込みどおりとなっている。</t>
  </si>
  <si>
    <t>「未来投資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rPh sb="1" eb="3">
      <t>ミライ</t>
    </rPh>
    <rPh sb="3" eb="5">
      <t>トウシ</t>
    </rPh>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</si>
  <si>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</si>
  <si>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新25-49</t>
    <phoneticPr fontId="5"/>
  </si>
  <si>
    <t>328</t>
    <phoneticPr fontId="5"/>
  </si>
  <si>
    <t>341</t>
    <phoneticPr fontId="5"/>
  </si>
  <si>
    <t>355</t>
    <phoneticPr fontId="5"/>
  </si>
  <si>
    <t>日ＡＳＥＡＮ交通連携プロジェクト推進支援業務共同提案体</t>
    <phoneticPr fontId="5"/>
  </si>
  <si>
    <t>道路分野におけるインフラ海外展開支援業務共同提案体</t>
    <phoneticPr fontId="5"/>
  </si>
  <si>
    <t>日本工営（株）東京支店</t>
    <phoneticPr fontId="5"/>
  </si>
  <si>
    <t>八千代エンジニヤリング（株）</t>
    <phoneticPr fontId="5"/>
  </si>
  <si>
    <t>海外建設協会調べ（平成30年3月）</t>
    <rPh sb="9" eb="11">
      <t>ヘイセイ</t>
    </rPh>
    <phoneticPr fontId="5"/>
  </si>
  <si>
    <t>国土交通省</t>
  </si>
  <si>
    <t>未来投資戦略
インフラシステム輸出戦略</t>
    <rPh sb="0" eb="2">
      <t>ミライ</t>
    </rPh>
    <rPh sb="2" eb="4">
      <t>トウシ</t>
    </rPh>
    <rPh sb="4" eb="6">
      <t>センリャク</t>
    </rPh>
    <phoneticPr fontId="5"/>
  </si>
  <si>
    <t>-</t>
    <phoneticPr fontId="5"/>
  </si>
  <si>
    <t>二国間セミナーの開催により本邦企業と相手国重要人物との人脈形成が図られるなど、十分に活用されている。</t>
    <rPh sb="0" eb="1">
      <t>ニ</t>
    </rPh>
    <rPh sb="1" eb="3">
      <t>コクカン</t>
    </rPh>
    <rPh sb="8" eb="10">
      <t>カイサイ</t>
    </rPh>
    <rPh sb="13" eb="15">
      <t>ホンポウ</t>
    </rPh>
    <rPh sb="15" eb="17">
      <t>キギョウ</t>
    </rPh>
    <rPh sb="18" eb="21">
      <t>アイテコク</t>
    </rPh>
    <rPh sb="21" eb="23">
      <t>ジュウヨウ</t>
    </rPh>
    <rPh sb="23" eb="25">
      <t>ジンブツ</t>
    </rPh>
    <rPh sb="27" eb="29">
      <t>ジンミャク</t>
    </rPh>
    <rPh sb="29" eb="31">
      <t>ケイセイ</t>
    </rPh>
    <rPh sb="32" eb="33">
      <t>ハカ</t>
    </rPh>
    <phoneticPr fontId="5"/>
  </si>
  <si>
    <t>-</t>
    <phoneticPr fontId="5"/>
  </si>
  <si>
    <t>-</t>
    <phoneticPr fontId="5"/>
  </si>
  <si>
    <t>道路分野における
海外受注件数</t>
    <phoneticPr fontId="5"/>
  </si>
  <si>
    <t>活動に求められる技術的要件等を踏まえ、適切に調達方法（一般競争入札、企画競争）を選定し、コスト削減や効率化を図っている。</t>
    <phoneticPr fontId="5"/>
  </si>
  <si>
    <t>2046</t>
    <phoneticPr fontId="5"/>
  </si>
  <si>
    <t>日ＡＳＥＡＮ交通連携プロジェクト推進支援</t>
    <phoneticPr fontId="5"/>
  </si>
  <si>
    <t>海外道路プロジェクトの発掘・形成調査</t>
    <phoneticPr fontId="5"/>
  </si>
  <si>
    <t>道路技術の海外展開に関する調査検討</t>
    <phoneticPr fontId="5"/>
  </si>
  <si>
    <t>道路分野におけるインフラ海外展開支援</t>
    <phoneticPr fontId="5"/>
  </si>
  <si>
    <t>A. 日ＡＳＥＡＮ交通連携プロジェクト
推進支援業務共同提案体</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</si>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</sst>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33</xdr:col>
      <xdr:colOff>108055</xdr:colOff>
      <xdr:row>744</xdr:row>
      <xdr:rowOff>20810</xdr:rowOff>
    </xdr:to>
    <xdr:sp macro="" textlink="">
      <xdr:nvSpPr>
        <xdr:cNvPr id="7" name="正方形/長方形 6"/>
        <xdr:cNvSpPr/>
      </xdr:nvSpPr>
      <xdr:spPr>
        <a:xfrm>
          <a:off x="4200525" y="41671875"/>
          <a:ext cx="2508355" cy="72566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139</a:t>
          </a:r>
          <a:r>
            <a:rPr kumimoji="1" lang="ja-JP" altLang="en-US" sz="1100"/>
            <a:t>百万円</a:t>
          </a:r>
        </a:p>
      </xdr:txBody>
    </xdr:sp>
    <xdr:clientData/>
  </xdr:twoCellAnchor>
  <xdr:twoCellAnchor>
    <xdr:from>
      <xdr:col>27</xdr:col>
      <xdr:colOff>41621</xdr:colOff>
      <xdr:row>744</xdr:row>
      <xdr:rowOff>20810</xdr:rowOff>
    </xdr:from>
    <xdr:to>
      <xdr:col>27</xdr:col>
      <xdr:colOff>41621</xdr:colOff>
      <xdr:row>747</xdr:row>
      <xdr:rowOff>299359</xdr:rowOff>
    </xdr:to>
    <xdr:cxnSp macro="">
      <xdr:nvCxnSpPr>
        <xdr:cNvPr id="8" name="直線コネクタ 7"/>
        <xdr:cNvCxnSpPr>
          <a:stCxn id="10" idx="0"/>
          <a:endCxn id="7" idx="2"/>
        </xdr:cNvCxnSpPr>
      </xdr:nvCxnSpPr>
      <xdr:spPr>
        <a:xfrm flipV="1">
          <a:off x="5442296" y="42397535"/>
          <a:ext cx="0" cy="1335824"/>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744</xdr:row>
      <xdr:rowOff>65635</xdr:rowOff>
    </xdr:from>
    <xdr:to>
      <xdr:col>32</xdr:col>
      <xdr:colOff>132868</xdr:colOff>
      <xdr:row>744</xdr:row>
      <xdr:rowOff>307361</xdr:rowOff>
    </xdr:to>
    <xdr:sp macro="" textlink="">
      <xdr:nvSpPr>
        <xdr:cNvPr id="9" name="大かっこ 8"/>
        <xdr:cNvSpPr/>
      </xdr:nvSpPr>
      <xdr:spPr>
        <a:xfrm>
          <a:off x="4393425" y="42442360"/>
          <a:ext cx="2140243"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21</xdr:col>
      <xdr:colOff>0</xdr:colOff>
      <xdr:row>747</xdr:row>
      <xdr:rowOff>299359</xdr:rowOff>
    </xdr:from>
    <xdr:to>
      <xdr:col>33</xdr:col>
      <xdr:colOff>108055</xdr:colOff>
      <xdr:row>749</xdr:row>
      <xdr:rowOff>313767</xdr:rowOff>
    </xdr:to>
    <xdr:sp macro="" textlink="">
      <xdr:nvSpPr>
        <xdr:cNvPr id="10" name="正方形/長方形 9"/>
        <xdr:cNvSpPr/>
      </xdr:nvSpPr>
      <xdr:spPr>
        <a:xfrm>
          <a:off x="4200525" y="43733359"/>
          <a:ext cx="2508355" cy="71925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民間企業等（４社）</a:t>
          </a:r>
          <a:endParaRPr lang="en-US" altLang="ja-JP" sz="1100"/>
        </a:p>
        <a:p>
          <a:pPr algn="ctr"/>
          <a:r>
            <a:rPr kumimoji="1" lang="en-US" altLang="ja-JP" sz="1100"/>
            <a:t>139</a:t>
          </a:r>
          <a:r>
            <a:rPr kumimoji="1" lang="ja-JP" altLang="en-US" sz="1100"/>
            <a:t>百万円</a:t>
          </a:r>
        </a:p>
      </xdr:txBody>
    </xdr:sp>
    <xdr:clientData/>
  </xdr:twoCellAnchor>
  <xdr:twoCellAnchor>
    <xdr:from>
      <xdr:col>21</xdr:col>
      <xdr:colOff>123264</xdr:colOff>
      <xdr:row>750</xdr:row>
      <xdr:rowOff>16009</xdr:rowOff>
    </xdr:from>
    <xdr:to>
      <xdr:col>33</xdr:col>
      <xdr:colOff>27214</xdr:colOff>
      <xdr:row>751</xdr:row>
      <xdr:rowOff>334576</xdr:rowOff>
    </xdr:to>
    <xdr:sp macro="" textlink="">
      <xdr:nvSpPr>
        <xdr:cNvPr id="11" name="大かっこ 10"/>
        <xdr:cNvSpPr/>
      </xdr:nvSpPr>
      <xdr:spPr>
        <a:xfrm>
          <a:off x="4323789" y="44507284"/>
          <a:ext cx="2304250" cy="67099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案件発掘、案件形成調査及び国際会議・セミナー開催補助等</a:t>
          </a:r>
        </a:p>
      </xdr:txBody>
    </xdr:sp>
    <xdr:clientData/>
  </xdr:twoCellAnchor>
  <xdr:twoCellAnchor>
    <xdr:from>
      <xdr:col>27</xdr:col>
      <xdr:colOff>47625</xdr:colOff>
      <xdr:row>747</xdr:row>
      <xdr:rowOff>0</xdr:rowOff>
    </xdr:from>
    <xdr:to>
      <xdr:col>37</xdr:col>
      <xdr:colOff>32552</xdr:colOff>
      <xdr:row>747</xdr:row>
      <xdr:rowOff>275717</xdr:rowOff>
    </xdr:to>
    <xdr:sp macro="" textlink="">
      <xdr:nvSpPr>
        <xdr:cNvPr id="12" name="テキスト ボックス 20"/>
        <xdr:cNvSpPr txBox="1"/>
      </xdr:nvSpPr>
      <xdr:spPr>
        <a:xfrm>
          <a:off x="5619750" y="43561000"/>
          <a:ext cx="2048677"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G1"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357</v>
      </c>
      <c r="AT2" s="948"/>
      <c r="AU2" s="948"/>
      <c r="AV2" s="52" t="str">
        <f>IF(AW2="", "", "-")</f>
        <v/>
      </c>
      <c r="AW2" s="919"/>
      <c r="AX2" s="919"/>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597</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69</v>
      </c>
      <c r="H5" s="843"/>
      <c r="I5" s="843"/>
      <c r="J5" s="843"/>
      <c r="K5" s="843"/>
      <c r="L5" s="843"/>
      <c r="M5" s="844" t="s">
        <v>66</v>
      </c>
      <c r="N5" s="845"/>
      <c r="O5" s="845"/>
      <c r="P5" s="845"/>
      <c r="Q5" s="845"/>
      <c r="R5" s="846"/>
      <c r="S5" s="847" t="s">
        <v>131</v>
      </c>
      <c r="T5" s="843"/>
      <c r="U5" s="843"/>
      <c r="V5" s="843"/>
      <c r="W5" s="843"/>
      <c r="X5" s="848"/>
      <c r="Y5" s="700" t="s">
        <v>3</v>
      </c>
      <c r="Z5" s="542"/>
      <c r="AA5" s="542"/>
      <c r="AB5" s="542"/>
      <c r="AC5" s="542"/>
      <c r="AD5" s="543"/>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30" t="s">
        <v>548</v>
      </c>
      <c r="Z7" s="442"/>
      <c r="AA7" s="442"/>
      <c r="AB7" s="442"/>
      <c r="AC7" s="442"/>
      <c r="AD7" s="931"/>
      <c r="AE7" s="920" t="s">
        <v>598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v>
      </c>
      <c r="H8" s="722"/>
      <c r="I8" s="722"/>
      <c r="J8" s="722"/>
      <c r="K8" s="722"/>
      <c r="L8" s="722"/>
      <c r="M8" s="722"/>
      <c r="N8" s="722"/>
      <c r="O8" s="722"/>
      <c r="P8" s="722"/>
      <c r="Q8" s="722"/>
      <c r="R8" s="722"/>
      <c r="S8" s="722"/>
      <c r="T8" s="722"/>
      <c r="U8" s="722"/>
      <c r="V8" s="722"/>
      <c r="W8" s="722"/>
      <c r="X8" s="950"/>
      <c r="Y8" s="849" t="s">
        <v>390</v>
      </c>
      <c r="Z8" s="850"/>
      <c r="AA8" s="850"/>
      <c r="AB8" s="850"/>
      <c r="AC8" s="850"/>
      <c r="AD8" s="85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5.5" customHeight="1" x14ac:dyDescent="0.15">
      <c r="A10" s="662" t="s">
        <v>30</v>
      </c>
      <c r="B10" s="663"/>
      <c r="C10" s="663"/>
      <c r="D10" s="663"/>
      <c r="E10" s="663"/>
      <c r="F10" s="663"/>
      <c r="G10" s="756" t="s">
        <v>558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1" t="s">
        <v>24</v>
      </c>
      <c r="B12" s="952"/>
      <c r="C12" s="952"/>
      <c r="D12" s="952"/>
      <c r="E12" s="952"/>
      <c r="F12" s="953"/>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125</v>
      </c>
      <c r="Q13" s="660"/>
      <c r="R13" s="660"/>
      <c r="S13" s="660"/>
      <c r="T13" s="660"/>
      <c r="U13" s="660"/>
      <c r="V13" s="661"/>
      <c r="W13" s="659">
        <v>140</v>
      </c>
      <c r="X13" s="660"/>
      <c r="Y13" s="660"/>
      <c r="Z13" s="660"/>
      <c r="AA13" s="660"/>
      <c r="AB13" s="660"/>
      <c r="AC13" s="661"/>
      <c r="AD13" s="659">
        <v>140</v>
      </c>
      <c r="AE13" s="660"/>
      <c r="AF13" s="660"/>
      <c r="AG13" s="660"/>
      <c r="AH13" s="660"/>
      <c r="AI13" s="660"/>
      <c r="AJ13" s="661"/>
      <c r="AK13" s="659">
        <v>140</v>
      </c>
      <c r="AL13" s="660"/>
      <c r="AM13" s="660"/>
      <c r="AN13" s="660"/>
      <c r="AO13" s="660"/>
      <c r="AP13" s="660"/>
      <c r="AQ13" s="661"/>
      <c r="AR13" s="927"/>
      <c r="AS13" s="928"/>
      <c r="AT13" s="928"/>
      <c r="AU13" s="928"/>
      <c r="AV13" s="928"/>
      <c r="AW13" s="928"/>
      <c r="AX13" s="929"/>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554</v>
      </c>
      <c r="X14" s="660"/>
      <c r="Y14" s="660"/>
      <c r="Z14" s="660"/>
      <c r="AA14" s="660"/>
      <c r="AB14" s="660"/>
      <c r="AC14" s="661"/>
      <c r="AD14" s="659" t="s">
        <v>554</v>
      </c>
      <c r="AE14" s="660"/>
      <c r="AF14" s="660"/>
      <c r="AG14" s="660"/>
      <c r="AH14" s="660"/>
      <c r="AI14" s="660"/>
      <c r="AJ14" s="661"/>
      <c r="AK14" s="659" t="s">
        <v>554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554</v>
      </c>
      <c r="Q15" s="660"/>
      <c r="R15" s="660"/>
      <c r="S15" s="660"/>
      <c r="T15" s="660"/>
      <c r="U15" s="660"/>
      <c r="V15" s="661"/>
      <c r="W15" s="659" t="s">
        <v>554</v>
      </c>
      <c r="X15" s="660"/>
      <c r="Y15" s="660"/>
      <c r="Z15" s="660"/>
      <c r="AA15" s="660"/>
      <c r="AB15" s="660"/>
      <c r="AC15" s="661"/>
      <c r="AD15" s="659" t="s">
        <v>554</v>
      </c>
      <c r="AE15" s="660"/>
      <c r="AF15" s="660"/>
      <c r="AG15" s="660"/>
      <c r="AH15" s="660"/>
      <c r="AI15" s="660"/>
      <c r="AJ15" s="661"/>
      <c r="AK15" s="659" t="s">
        <v>554</v>
      </c>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7"/>
      <c r="H16" s="728"/>
      <c r="I16" s="713" t="s">
        <v>52</v>
      </c>
      <c r="J16" s="714"/>
      <c r="K16" s="714"/>
      <c r="L16" s="714"/>
      <c r="M16" s="714"/>
      <c r="N16" s="714"/>
      <c r="O16" s="715"/>
      <c r="P16" s="659" t="s">
        <v>554</v>
      </c>
      <c r="Q16" s="660"/>
      <c r="R16" s="660"/>
      <c r="S16" s="660"/>
      <c r="T16" s="660"/>
      <c r="U16" s="660"/>
      <c r="V16" s="661"/>
      <c r="W16" s="659" t="s">
        <v>554</v>
      </c>
      <c r="X16" s="660"/>
      <c r="Y16" s="660"/>
      <c r="Z16" s="660"/>
      <c r="AA16" s="660"/>
      <c r="AB16" s="660"/>
      <c r="AC16" s="661"/>
      <c r="AD16" s="659" t="s">
        <v>554</v>
      </c>
      <c r="AE16" s="660"/>
      <c r="AF16" s="660"/>
      <c r="AG16" s="660"/>
      <c r="AH16" s="660"/>
      <c r="AI16" s="660"/>
      <c r="AJ16" s="661"/>
      <c r="AK16" s="659" t="s">
        <v>554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554</v>
      </c>
      <c r="Q17" s="660"/>
      <c r="R17" s="660"/>
      <c r="S17" s="660"/>
      <c r="T17" s="660"/>
      <c r="U17" s="660"/>
      <c r="V17" s="661"/>
      <c r="W17" s="659" t="s">
        <v>554</v>
      </c>
      <c r="X17" s="660"/>
      <c r="Y17" s="660"/>
      <c r="Z17" s="660"/>
      <c r="AA17" s="660"/>
      <c r="AB17" s="660"/>
      <c r="AC17" s="661"/>
      <c r="AD17" s="659" t="s">
        <v>554</v>
      </c>
      <c r="AE17" s="660"/>
      <c r="AF17" s="660"/>
      <c r="AG17" s="660"/>
      <c r="AH17" s="660"/>
      <c r="AI17" s="660"/>
      <c r="AJ17" s="661"/>
      <c r="AK17" s="659" t="s">
        <v>554</v>
      </c>
      <c r="AL17" s="660"/>
      <c r="AM17" s="660"/>
      <c r="AN17" s="660"/>
      <c r="AO17" s="660"/>
      <c r="AP17" s="660"/>
      <c r="AQ17" s="661"/>
      <c r="AR17" s="925"/>
      <c r="AS17" s="925"/>
      <c r="AT17" s="925"/>
      <c r="AU17" s="925"/>
      <c r="AV17" s="925"/>
      <c r="AW17" s="925"/>
      <c r="AX17" s="926"/>
    </row>
    <row r="18" spans="1:50" ht="24.75" customHeight="1" x14ac:dyDescent="0.15">
      <c r="A18" s="616"/>
      <c r="B18" s="617"/>
      <c r="C18" s="617"/>
      <c r="D18" s="617"/>
      <c r="E18" s="617"/>
      <c r="F18" s="618"/>
      <c r="G18" s="729"/>
      <c r="H18" s="730"/>
      <c r="I18" s="718" t="s">
        <v>20</v>
      </c>
      <c r="J18" s="719"/>
      <c r="K18" s="719"/>
      <c r="L18" s="719"/>
      <c r="M18" s="719"/>
      <c r="N18" s="719"/>
      <c r="O18" s="720"/>
      <c r="P18" s="881">
        <f>SUM(P13:V17)</f>
        <v>125</v>
      </c>
      <c r="Q18" s="882"/>
      <c r="R18" s="882"/>
      <c r="S18" s="882"/>
      <c r="T18" s="882"/>
      <c r="U18" s="882"/>
      <c r="V18" s="883"/>
      <c r="W18" s="881">
        <f>SUM(W13:AC17)</f>
        <v>140</v>
      </c>
      <c r="X18" s="882"/>
      <c r="Y18" s="882"/>
      <c r="Z18" s="882"/>
      <c r="AA18" s="882"/>
      <c r="AB18" s="882"/>
      <c r="AC18" s="883"/>
      <c r="AD18" s="881">
        <f>SUM(AD13:AJ17)</f>
        <v>140</v>
      </c>
      <c r="AE18" s="882"/>
      <c r="AF18" s="882"/>
      <c r="AG18" s="882"/>
      <c r="AH18" s="882"/>
      <c r="AI18" s="882"/>
      <c r="AJ18" s="883"/>
      <c r="AK18" s="881">
        <f>SUM(AK13:AQ17)</f>
        <v>140</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100</v>
      </c>
      <c r="Q19" s="660"/>
      <c r="R19" s="660"/>
      <c r="S19" s="660"/>
      <c r="T19" s="660"/>
      <c r="U19" s="660"/>
      <c r="V19" s="661"/>
      <c r="W19" s="659">
        <v>124</v>
      </c>
      <c r="X19" s="660"/>
      <c r="Y19" s="660"/>
      <c r="Z19" s="660"/>
      <c r="AA19" s="660"/>
      <c r="AB19" s="660"/>
      <c r="AC19" s="661"/>
      <c r="AD19" s="659">
        <v>139</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9" t="s">
        <v>10</v>
      </c>
      <c r="H20" s="880"/>
      <c r="I20" s="880"/>
      <c r="J20" s="880"/>
      <c r="K20" s="880"/>
      <c r="L20" s="880"/>
      <c r="M20" s="880"/>
      <c r="N20" s="880"/>
      <c r="O20" s="880"/>
      <c r="P20" s="311">
        <f>IF(P18=0, "-", SUM(P19)/P18)</f>
        <v>0.8</v>
      </c>
      <c r="Q20" s="311"/>
      <c r="R20" s="311"/>
      <c r="S20" s="311"/>
      <c r="T20" s="311"/>
      <c r="U20" s="311"/>
      <c r="V20" s="311"/>
      <c r="W20" s="311">
        <f t="shared" ref="W20" si="0">IF(W18=0, "-", SUM(W19)/W18)</f>
        <v>0.88571428571428568</v>
      </c>
      <c r="X20" s="311"/>
      <c r="Y20" s="311"/>
      <c r="Z20" s="311"/>
      <c r="AA20" s="311"/>
      <c r="AB20" s="311"/>
      <c r="AC20" s="311"/>
      <c r="AD20" s="311">
        <f t="shared" ref="AD20" si="1">IF(AD18=0, "-", SUM(AD19)/AD18)</f>
        <v>0.99285714285714288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54"/>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0.88571428571428568</v>
      </c>
      <c r="X21" s="311"/>
      <c r="Y21" s="311"/>
      <c r="Z21" s="311"/>
      <c r="AA21" s="311"/>
      <c r="AB21" s="311"/>
      <c r="AC21" s="311"/>
      <c r="AD21" s="311">
        <f t="shared" ref="AD21" si="3">IF(AD19=0, "-", SUM(AD19)/SUM(AD13,AD14))</f>
        <v>0.99285714285714288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540</v>
      </c>
      <c r="B22" s="973"/>
      <c r="C22" s="973"/>
      <c r="D22" s="973"/>
      <c r="E22" s="973"/>
      <c r="F22" s="974"/>
      <c r="G22" s="959" t="s">
        <v>474</v>
      </c>
      <c r="H22" s="215"/>
      <c r="I22" s="215"/>
      <c r="J22" s="215"/>
      <c r="K22" s="215"/>
      <c r="L22" s="215"/>
      <c r="M22" s="215"/>
      <c r="N22" s="215"/>
      <c r="O22" s="216"/>
      <c r="P22" s="944" t="s">
        <v>538</v>
      </c>
      <c r="Q22" s="215"/>
      <c r="R22" s="215"/>
      <c r="S22" s="215"/>
      <c r="T22" s="215"/>
      <c r="U22" s="215"/>
      <c r="V22" s="216"/>
      <c r="W22" s="944" t="s">
        <v>539</v>
      </c>
      <c r="X22" s="215"/>
      <c r="Y22" s="215"/>
      <c r="Z22" s="215"/>
      <c r="AA22" s="215"/>
      <c r="AB22" s="215"/>
      <c r="AC22" s="216"/>
      <c r="AD22" s="944" t="s">
        <v>473</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559</v>
      </c>
      <c r="H23" s="961"/>
      <c r="I23" s="961"/>
      <c r="J23" s="961"/>
      <c r="K23" s="961"/>
      <c r="L23" s="961"/>
      <c r="M23" s="961"/>
      <c r="N23" s="961"/>
      <c r="O23" s="962"/>
      <c r="P23" s="927">
        <v>140</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59"/>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1">
        <f>AK13</f>
        <v>140</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491</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357</v>
      </c>
      <c r="AF30" s="862"/>
      <c r="AG30" s="862"/>
      <c r="AH30" s="863"/>
      <c r="AI30" s="861" t="s">
        <v>363</v>
      </c>
      <c r="AJ30" s="862"/>
      <c r="AK30" s="862"/>
      <c r="AL30" s="863"/>
      <c r="AM30" s="923" t="s">
        <v>472</v>
      </c>
      <c r="AN30" s="923"/>
      <c r="AO30" s="923"/>
      <c r="AP30" s="861"/>
      <c r="AQ30" s="769" t="s">
        <v>355</v>
      </c>
      <c r="AR30" s="770"/>
      <c r="AS30" s="770"/>
      <c r="AT30" s="771"/>
      <c r="AU30" s="776" t="s">
        <v>253</v>
      </c>
      <c r="AV30" s="776"/>
      <c r="AW30" s="776"/>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555</v>
      </c>
      <c r="AR31" s="193"/>
      <c r="AS31" s="126" t="s">
        <v>356</v>
      </c>
      <c r="AT31" s="127"/>
      <c r="AU31" s="192">
        <v>32</v>
      </c>
      <c r="AV31" s="192"/>
      <c r="AW31" s="397" t="s">
        <v>300</v>
      </c>
      <c r="AX31" s="398"/>
    </row>
    <row r="32" spans="1:50" ht="23.25" customHeight="1" x14ac:dyDescent="0.15">
      <c r="A32" s="402"/>
      <c r="B32" s="400"/>
      <c r="C32" s="400"/>
      <c r="D32" s="400"/>
      <c r="E32" s="400"/>
      <c r="F32" s="401"/>
      <c r="G32" s="563" t="s">
        <v>560</v>
      </c>
      <c r="H32" s="564"/>
      <c r="I32" s="564"/>
      <c r="J32" s="564"/>
      <c r="K32" s="564"/>
      <c r="L32" s="564"/>
      <c r="M32" s="564"/>
      <c r="N32" s="564"/>
      <c r="O32" s="565"/>
      <c r="P32" s="98" t="s">
        <v>603</v>
      </c>
      <c r="Q32" s="98"/>
      <c r="R32" s="98"/>
      <c r="S32" s="98"/>
      <c r="T32" s="98"/>
      <c r="U32" s="98"/>
      <c r="V32" s="98"/>
      <c r="W32" s="98"/>
      <c r="X32" s="99"/>
      <c r="Y32" s="470" t="s">
        <v>12</v>
      </c>
      <c r="Z32" s="530"/>
      <c r="AA32" s="531"/>
      <c r="AB32" s="460" t="s">
        <v>561</v>
      </c>
      <c r="AC32" s="460"/>
      <c r="AD32" s="460"/>
      <c r="AE32" s="211">
        <v>150</v>
      </c>
      <c r="AF32" s="212"/>
      <c r="AG32" s="212"/>
      <c r="AH32" s="212"/>
      <c r="AI32" s="211">
        <v>196</v>
      </c>
      <c r="AJ32" s="212"/>
      <c r="AK32" s="212"/>
      <c r="AL32" s="212"/>
      <c r="AM32" s="211">
        <v>269</v>
      </c>
      <c r="AN32" s="212"/>
      <c r="AO32" s="212"/>
      <c r="AP32" s="212"/>
      <c r="AQ32" s="333" t="s">
        <v>555</v>
      </c>
      <c r="AR32" s="200"/>
      <c r="AS32" s="200"/>
      <c r="AT32" s="334"/>
      <c r="AU32" s="212" t="s">
        <v>555</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561</v>
      </c>
      <c r="AC33" s="522"/>
      <c r="AD33" s="522"/>
      <c r="AE33" s="211" t="s">
        <v>554</v>
      </c>
      <c r="AF33" s="212"/>
      <c r="AG33" s="212"/>
      <c r="AH33" s="212"/>
      <c r="AI33" s="211" t="s">
        <v>554</v>
      </c>
      <c r="AJ33" s="212"/>
      <c r="AK33" s="212"/>
      <c r="AL33" s="212"/>
      <c r="AM33" s="211" t="s">
        <v>555</v>
      </c>
      <c r="AN33" s="212"/>
      <c r="AO33" s="212"/>
      <c r="AP33" s="212"/>
      <c r="AQ33" s="333" t="s">
        <v>555</v>
      </c>
      <c r="AR33" s="200"/>
      <c r="AS33" s="200"/>
      <c r="AT33" s="334"/>
      <c r="AU33" s="212">
        <v>400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37.5</v>
      </c>
      <c r="AF34" s="212"/>
      <c r="AG34" s="212"/>
      <c r="AH34" s="212"/>
      <c r="AI34" s="211">
        <v>49</v>
      </c>
      <c r="AJ34" s="212"/>
      <c r="AK34" s="212"/>
      <c r="AL34" s="212"/>
      <c r="AM34" s="211">
        <v>67.3</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5.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5"/>
    </row>
    <row r="80" spans="1:50" ht="18.75" hidden="1" customHeight="1" x14ac:dyDescent="0.15">
      <c r="A80" s="867"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561</v>
      </c>
      <c r="AC101" s="460"/>
      <c r="AD101" s="460"/>
      <c r="AE101" s="211">
        <v>8</v>
      </c>
      <c r="AF101" s="212"/>
      <c r="AG101" s="212"/>
      <c r="AH101" s="213"/>
      <c r="AI101" s="211">
        <v>4</v>
      </c>
      <c r="AJ101" s="212"/>
      <c r="AK101" s="212"/>
      <c r="AL101" s="213"/>
      <c r="AM101" s="211">
        <v>4</v>
      </c>
      <c r="AN101" s="212"/>
      <c r="AO101" s="212"/>
      <c r="AP101" s="213"/>
      <c r="AQ101" s="211" t="s">
        <v>555</v>
      </c>
      <c r="AR101" s="212"/>
      <c r="AS101" s="212"/>
      <c r="AT101" s="213"/>
      <c r="AU101" s="211" t="s">
        <v>555</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522" t="s">
        <v>561</v>
      </c>
      <c r="AC102" s="522"/>
      <c r="AD102" s="522"/>
      <c r="AE102" s="417">
        <v>8</v>
      </c>
      <c r="AF102" s="417"/>
      <c r="AG102" s="417"/>
      <c r="AH102" s="417"/>
      <c r="AI102" s="417">
        <v>4</v>
      </c>
      <c r="AJ102" s="417"/>
      <c r="AK102" s="417"/>
      <c r="AL102" s="417"/>
      <c r="AM102" s="417">
        <v>4</v>
      </c>
      <c r="AN102" s="417"/>
      <c r="AO102" s="417"/>
      <c r="AP102" s="417"/>
      <c r="AQ102" s="266">
        <v>4</v>
      </c>
      <c r="AR102" s="267"/>
      <c r="AS102" s="267"/>
      <c r="AT102" s="312"/>
      <c r="AU102" s="266"/>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563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564</v>
      </c>
      <c r="AC116" s="462"/>
      <c r="AD116" s="463"/>
      <c r="AE116" s="417">
        <v>12.5</v>
      </c>
      <c r="AF116" s="417"/>
      <c r="AG116" s="417"/>
      <c r="AH116" s="417"/>
      <c r="AI116" s="417">
        <v>31</v>
      </c>
      <c r="AJ116" s="417"/>
      <c r="AK116" s="417"/>
      <c r="AL116" s="417"/>
      <c r="AM116" s="417">
        <v>34.799999999999997</v>
      </c>
      <c r="AN116" s="417"/>
      <c r="AO116" s="417"/>
      <c r="AP116" s="417"/>
      <c r="AQ116" s="211">
        <v>35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565</v>
      </c>
      <c r="AC117" s="472"/>
      <c r="AD117" s="473"/>
      <c r="AE117" s="550" t="s">
        <v>566</v>
      </c>
      <c r="AF117" s="550"/>
      <c r="AG117" s="550"/>
      <c r="AH117" s="550"/>
      <c r="AI117" s="550" t="s">
        <v>567</v>
      </c>
      <c r="AJ117" s="550"/>
      <c r="AK117" s="550"/>
      <c r="AL117" s="550"/>
      <c r="AM117" s="550" t="s">
        <v>569</v>
      </c>
      <c r="AN117" s="550"/>
      <c r="AO117" s="550"/>
      <c r="AP117" s="550"/>
      <c r="AQ117" s="550" t="s">
        <v>568</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v>1.7</v>
      </c>
      <c r="AF134" s="200"/>
      <c r="AG134" s="200"/>
      <c r="AH134" s="200"/>
      <c r="AI134" s="199">
        <v>1.5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554</v>
      </c>
      <c r="AF135" s="200"/>
      <c r="AG135" s="200"/>
      <c r="AH135" s="200"/>
      <c r="AI135" s="199" t="s">
        <v>555</v>
      </c>
      <c r="AJ135" s="200"/>
      <c r="AK135" s="200"/>
      <c r="AL135" s="200"/>
      <c r="AM135" s="199" t="s">
        <v>555</v>
      </c>
      <c r="AN135" s="200"/>
      <c r="AO135" s="200"/>
      <c r="AP135" s="200"/>
      <c r="AQ135" s="199" t="s">
        <v>555</v>
      </c>
      <c r="AR135" s="200"/>
      <c r="AS135" s="200"/>
      <c r="AT135" s="200"/>
      <c r="AU135" s="199">
        <v>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554</v>
      </c>
      <c r="K430" s="903"/>
      <c r="L430" s="903"/>
      <c r="M430" s="903"/>
      <c r="N430" s="903"/>
      <c r="O430" s="903"/>
      <c r="P430" s="903"/>
      <c r="Q430" s="903"/>
      <c r="R430" s="903"/>
      <c r="S430" s="903"/>
      <c r="T430" s="904"/>
      <c r="U430" s="590" t="s">
        <v>611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92"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92"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27"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556</v>
      </c>
      <c r="AE702" s="339"/>
      <c r="AF702" s="339"/>
      <c r="AG702" s="384" t="s">
        <v>575</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556</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556</v>
      </c>
      <c r="AE704" s="785"/>
      <c r="AF704" s="785"/>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6" t="s">
        <v>556</v>
      </c>
      <c r="AE705" s="717"/>
      <c r="AF705" s="717"/>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7"/>
      <c r="D706" s="798"/>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579</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9"/>
      <c r="D707" s="800"/>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580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581</v>
      </c>
      <c r="AE708" s="607"/>
      <c r="AF708" s="607"/>
      <c r="AG708" s="744" t="s">
        <v>555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556</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581</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556</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581</v>
      </c>
      <c r="AE712" s="785"/>
      <c r="AF712" s="785"/>
      <c r="AG712" s="813" t="s">
        <v>599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581</v>
      </c>
      <c r="AE713" s="322"/>
      <c r="AF713" s="665"/>
      <c r="AG713" s="94" t="s">
        <v>555</v>
      </c>
      <c r="AH713" s="95"/>
      <c r="AI713" s="95"/>
      <c r="AJ713" s="95"/>
      <c r="AK713" s="95"/>
      <c r="AL713" s="95"/>
      <c r="AM713" s="95"/>
      <c r="AN713" s="95"/>
      <c r="AO713" s="95"/>
      <c r="AP713" s="95"/>
      <c r="AQ713" s="95"/>
      <c r="AR713" s="95"/>
      <c r="AS713" s="95"/>
      <c r="AT713" s="95"/>
      <c r="AU713" s="95"/>
      <c r="AV713" s="95"/>
      <c r="AW713" s="95"/>
      <c r="AX713" s="96"/>
    </row>
    <row r="714" spans="1:50" ht="55.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556</v>
      </c>
      <c r="AE714" s="811"/>
      <c r="AF714" s="812"/>
      <c r="AG714" s="738" t="s">
        <v>604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556</v>
      </c>
      <c r="AE715" s="607"/>
      <c r="AF715" s="658"/>
      <c r="AG715" s="744" t="s">
        <v>584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581</v>
      </c>
      <c r="AE716" s="629"/>
      <c r="AF716" s="629"/>
      <c r="AG716" s="94" t="s">
        <v>555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556</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556</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581</v>
      </c>
      <c r="AE719" s="607"/>
      <c r="AF719" s="607"/>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555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t="s">
        <v>555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t="s">
        <v>555</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t="s">
        <v>555</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t="s">
        <v>555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5"/>
      <c r="C726" s="818" t="s">
        <v>53</v>
      </c>
      <c r="D726" s="840"/>
      <c r="E726" s="840"/>
      <c r="F726" s="841"/>
      <c r="G726" s="576" t="s">
        <v>586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0" t="s">
        <v>57</v>
      </c>
      <c r="D727" s="751"/>
      <c r="E727" s="751"/>
      <c r="F727" s="752"/>
      <c r="G727" s="574" t="s">
        <v>587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c r="B731" s="803"/>
      <c r="C731" s="803"/>
      <c r="D731" s="803"/>
      <c r="E731" s="804"/>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0" t="s">
        <v>431</v>
      </c>
      <c r="B737" s="203"/>
      <c r="C737" s="203"/>
      <c r="D737" s="204"/>
      <c r="E737" s="996" t="s">
        <v>555</v>
      </c>
      <c r="F737" s="996"/>
      <c r="G737" s="996"/>
      <c r="H737" s="996"/>
      <c r="I737" s="996"/>
      <c r="J737" s="996"/>
      <c r="K737" s="996"/>
      <c r="L737" s="996"/>
      <c r="M737" s="996"/>
      <c r="N737" s="358" t="s">
        <v>358</v>
      </c>
      <c r="O737" s="358"/>
      <c r="P737" s="358"/>
      <c r="Q737" s="358"/>
      <c r="R737" s="996" t="s">
        <v>555</v>
      </c>
      <c r="S737" s="996"/>
      <c r="T737" s="996"/>
      <c r="U737" s="996"/>
      <c r="V737" s="996"/>
      <c r="W737" s="996"/>
      <c r="X737" s="996"/>
      <c r="Y737" s="996"/>
      <c r="Z737" s="996"/>
      <c r="AA737" s="358" t="s">
        <v>359</v>
      </c>
      <c r="AB737" s="358"/>
      <c r="AC737" s="358"/>
      <c r="AD737" s="358"/>
      <c r="AE737" s="996" t="s">
        <v>605</v>
      </c>
      <c r="AF737" s="996"/>
      <c r="AG737" s="996"/>
      <c r="AH737" s="996"/>
      <c r="AI737" s="996"/>
      <c r="AJ737" s="996"/>
      <c r="AK737" s="996"/>
      <c r="AL737" s="996"/>
      <c r="AM737" s="996"/>
      <c r="AN737" s="358" t="s">
        <v>360</v>
      </c>
      <c r="AO737" s="358"/>
      <c r="AP737" s="358"/>
      <c r="AQ737" s="358"/>
      <c r="AR737" s="997" t="s">
        <v>588</v>
      </c>
      <c r="AS737" s="998"/>
      <c r="AT737" s="998"/>
      <c r="AU737" s="998"/>
      <c r="AV737" s="998"/>
      <c r="AW737" s="998"/>
      <c r="AX737" s="999"/>
      <c r="AY737" s="89"/>
      <c r="AZ737" s="89"/>
    </row>
    <row r="738" spans="1:52" ht="24.75" customHeight="1" x14ac:dyDescent="0.15">
      <c r="A738" s="1000" t="s">
        <v>361</v>
      </c>
      <c r="B738" s="203"/>
      <c r="C738" s="203"/>
      <c r="D738" s="204"/>
      <c r="E738" s="996" t="s">
        <v>589</v>
      </c>
      <c r="F738" s="996"/>
      <c r="G738" s="996"/>
      <c r="H738" s="996"/>
      <c r="I738" s="996"/>
      <c r="J738" s="996"/>
      <c r="K738" s="996"/>
      <c r="L738" s="996"/>
      <c r="M738" s="996"/>
      <c r="N738" s="358" t="s">
        <v>362</v>
      </c>
      <c r="O738" s="358"/>
      <c r="P738" s="358"/>
      <c r="Q738" s="358"/>
      <c r="R738" s="996" t="s">
        <v>590</v>
      </c>
      <c r="S738" s="996"/>
      <c r="T738" s="996"/>
      <c r="U738" s="996"/>
      <c r="V738" s="996"/>
      <c r="W738" s="996"/>
      <c r="X738" s="996"/>
      <c r="Y738" s="996"/>
      <c r="Z738" s="996"/>
      <c r="AA738" s="358" t="s">
        <v>482</v>
      </c>
      <c r="AB738" s="358"/>
      <c r="AC738" s="358"/>
      <c r="AD738" s="358"/>
      <c r="AE738" s="996" t="s">
        <v>591</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543</v>
      </c>
      <c r="B739" s="1005"/>
      <c r="C739" s="1005"/>
      <c r="D739" s="1006"/>
      <c r="E739" s="1007" t="s">
        <v>597</v>
      </c>
      <c r="F739" s="1008"/>
      <c r="G739" s="1008"/>
      <c r="H739" s="91" t="str">
        <f>IF(E739="", "", "(")</f>
        <v>(</v>
      </c>
      <c r="I739" s="991"/>
      <c r="J739" s="991"/>
      <c r="K739" s="91" t="str">
        <f>IF(OR(I739="　", I739=""), "", "-")</f>
        <v/>
      </c>
      <c r="L739" s="992">
        <v>343</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x14ac:dyDescent="0.15">
      <c r="A779" s="630" t="s">
        <v>534</v>
      </c>
      <c r="B779" s="631"/>
      <c r="C779" s="631"/>
      <c r="D779" s="631"/>
      <c r="E779" s="631"/>
      <c r="F779" s="632"/>
      <c r="G779" s="597" t="s">
        <v>610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795"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t="s">
        <v>606</v>
      </c>
      <c r="M781" s="667"/>
      <c r="N781" s="667"/>
      <c r="O781" s="667"/>
      <c r="P781" s="667"/>
      <c r="Q781" s="667"/>
      <c r="R781" s="667"/>
      <c r="S781" s="667"/>
      <c r="T781" s="667"/>
      <c r="U781" s="667"/>
      <c r="V781" s="667"/>
      <c r="W781" s="667"/>
      <c r="X781" s="668"/>
      <c r="Y781" s="387">
        <v>41</v>
      </c>
      <c r="Z781" s="388"/>
      <c r="AA781" s="388"/>
      <c r="AB781" s="808"/>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41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3"/>
      <c r="B792" s="634"/>
      <c r="C792" s="634"/>
      <c r="D792" s="634"/>
      <c r="E792" s="634"/>
      <c r="F792" s="635"/>
      <c r="G792" s="795"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795"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8"/>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795"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795"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8"/>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795"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795"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8"/>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8.5" customHeight="1" x14ac:dyDescent="0.15">
      <c r="A837" s="372">
        <v>1</v>
      </c>
      <c r="B837" s="372">
        <v>1</v>
      </c>
      <c r="C837" s="354" t="s">
        <v>592</v>
      </c>
      <c r="D837" s="340"/>
      <c r="E837" s="340"/>
      <c r="F837" s="340"/>
      <c r="G837" s="340"/>
      <c r="H837" s="340"/>
      <c r="I837" s="340"/>
      <c r="J837" s="341" t="s">
        <v>602</v>
      </c>
      <c r="K837" s="342"/>
      <c r="L837" s="342"/>
      <c r="M837" s="342"/>
      <c r="N837" s="342"/>
      <c r="O837" s="342"/>
      <c r="P837" s="355" t="s">
        <v>606</v>
      </c>
      <c r="Q837" s="343"/>
      <c r="R837" s="343"/>
      <c r="S837" s="343"/>
      <c r="T837" s="343"/>
      <c r="U837" s="343"/>
      <c r="V837" s="343"/>
      <c r="W837" s="343"/>
      <c r="X837" s="343"/>
      <c r="Y837" s="344">
        <v>41</v>
      </c>
      <c r="Z837" s="345"/>
      <c r="AA837" s="345"/>
      <c r="AB837" s="346"/>
      <c r="AC837" s="356" t="s">
        <v>524</v>
      </c>
      <c r="AD837" s="364"/>
      <c r="AE837" s="364"/>
      <c r="AF837" s="364"/>
      <c r="AG837" s="364"/>
      <c r="AH837" s="365">
        <v>1</v>
      </c>
      <c r="AI837" s="366"/>
      <c r="AJ837" s="366"/>
      <c r="AK837" s="366"/>
      <c r="AL837" s="350">
        <v>99.2</v>
      </c>
      <c r="AM837" s="351"/>
      <c r="AN837" s="351"/>
      <c r="AO837" s="352"/>
      <c r="AP837" s="353" t="s">
        <v>555</v>
      </c>
      <c r="AQ837" s="353"/>
      <c r="AR837" s="353"/>
      <c r="AS837" s="353"/>
      <c r="AT837" s="353"/>
      <c r="AU837" s="353"/>
      <c r="AV837" s="353"/>
      <c r="AW837" s="353"/>
      <c r="AX837" s="353"/>
    </row>
    <row r="838" spans="1:50" ht="58.5" customHeight="1" x14ac:dyDescent="0.15">
      <c r="A838" s="372">
        <v>2</v>
      </c>
      <c r="B838" s="372">
        <v>1</v>
      </c>
      <c r="C838" s="373" t="s">
        <v>594</v>
      </c>
      <c r="D838" s="374"/>
      <c r="E838" s="374"/>
      <c r="F838" s="374"/>
      <c r="G838" s="374"/>
      <c r="H838" s="374"/>
      <c r="I838" s="375"/>
      <c r="J838" s="906">
        <v>2010001016851</v>
      </c>
      <c r="K838" s="907"/>
      <c r="L838" s="907"/>
      <c r="M838" s="907"/>
      <c r="N838" s="907"/>
      <c r="O838" s="908"/>
      <c r="P838" s="912" t="s">
        <v>607</v>
      </c>
      <c r="Q838" s="913"/>
      <c r="R838" s="913"/>
      <c r="S838" s="913"/>
      <c r="T838" s="913"/>
      <c r="U838" s="913"/>
      <c r="V838" s="913"/>
      <c r="W838" s="913"/>
      <c r="X838" s="914"/>
      <c r="Y838" s="344">
        <v>33</v>
      </c>
      <c r="Z838" s="345"/>
      <c r="AA838" s="345"/>
      <c r="AB838" s="346"/>
      <c r="AC838" s="356" t="s">
        <v>524</v>
      </c>
      <c r="AD838" s="364"/>
      <c r="AE838" s="364"/>
      <c r="AF838" s="364"/>
      <c r="AG838" s="364"/>
      <c r="AH838" s="365">
        <v>1</v>
      </c>
      <c r="AI838" s="366"/>
      <c r="AJ838" s="366"/>
      <c r="AK838" s="366"/>
      <c r="AL838" s="350">
        <v>99.6</v>
      </c>
      <c r="AM838" s="351"/>
      <c r="AN838" s="351"/>
      <c r="AO838" s="352"/>
      <c r="AP838" s="353" t="s">
        <v>555</v>
      </c>
      <c r="AQ838" s="353"/>
      <c r="AR838" s="353"/>
      <c r="AS838" s="353"/>
      <c r="AT838" s="353"/>
      <c r="AU838" s="353"/>
      <c r="AV838" s="353"/>
      <c r="AW838" s="353"/>
      <c r="AX838" s="353"/>
    </row>
    <row r="839" spans="1:50" ht="58.5" customHeight="1" x14ac:dyDescent="0.15">
      <c r="A839" s="372">
        <v>3</v>
      </c>
      <c r="B839" s="372">
        <v>1</v>
      </c>
      <c r="C839" s="373" t="s">
        <v>595</v>
      </c>
      <c r="D839" s="374"/>
      <c r="E839" s="374"/>
      <c r="F839" s="374"/>
      <c r="G839" s="374"/>
      <c r="H839" s="374"/>
      <c r="I839" s="375"/>
      <c r="J839" s="906">
        <v>2011101037696</v>
      </c>
      <c r="K839" s="907"/>
      <c r="L839" s="907"/>
      <c r="M839" s="907"/>
      <c r="N839" s="907"/>
      <c r="O839" s="908"/>
      <c r="P839" s="912" t="s">
        <v>608</v>
      </c>
      <c r="Q839" s="913"/>
      <c r="R839" s="913"/>
      <c r="S839" s="913"/>
      <c r="T839" s="913"/>
      <c r="U839" s="913"/>
      <c r="V839" s="913"/>
      <c r="W839" s="913"/>
      <c r="X839" s="914"/>
      <c r="Y839" s="344">
        <v>33</v>
      </c>
      <c r="Z839" s="345"/>
      <c r="AA839" s="345"/>
      <c r="AB839" s="346"/>
      <c r="AC839" s="356" t="s">
        <v>524</v>
      </c>
      <c r="AD839" s="364"/>
      <c r="AE839" s="364"/>
      <c r="AF839" s="364"/>
      <c r="AG839" s="364"/>
      <c r="AH839" s="365">
        <v>1</v>
      </c>
      <c r="AI839" s="366"/>
      <c r="AJ839" s="366"/>
      <c r="AK839" s="366"/>
      <c r="AL839" s="350">
        <v>99.7</v>
      </c>
      <c r="AM839" s="351"/>
      <c r="AN839" s="351"/>
      <c r="AO839" s="352"/>
      <c r="AP839" s="353" t="s">
        <v>555</v>
      </c>
      <c r="AQ839" s="353"/>
      <c r="AR839" s="353"/>
      <c r="AS839" s="353"/>
      <c r="AT839" s="353"/>
      <c r="AU839" s="353"/>
      <c r="AV839" s="353"/>
      <c r="AW839" s="353"/>
      <c r="AX839" s="353"/>
    </row>
    <row r="840" spans="1:50" ht="58.5" customHeight="1" x14ac:dyDescent="0.15">
      <c r="A840" s="372">
        <v>4</v>
      </c>
      <c r="B840" s="372">
        <v>1</v>
      </c>
      <c r="C840" s="373" t="s">
        <v>593</v>
      </c>
      <c r="D840" s="374"/>
      <c r="E840" s="374"/>
      <c r="F840" s="374"/>
      <c r="G840" s="374"/>
      <c r="H840" s="374"/>
      <c r="I840" s="375"/>
      <c r="J840" s="906" t="s">
        <v>602</v>
      </c>
      <c r="K840" s="907"/>
      <c r="L840" s="907"/>
      <c r="M840" s="907"/>
      <c r="N840" s="907"/>
      <c r="O840" s="908"/>
      <c r="P840" s="912" t="s">
        <v>609</v>
      </c>
      <c r="Q840" s="913"/>
      <c r="R840" s="913"/>
      <c r="S840" s="913"/>
      <c r="T840" s="913"/>
      <c r="U840" s="913"/>
      <c r="V840" s="913"/>
      <c r="W840" s="913"/>
      <c r="X840" s="914"/>
      <c r="Y840" s="344">
        <v>32</v>
      </c>
      <c r="Z840" s="345"/>
      <c r="AA840" s="345"/>
      <c r="AB840" s="346"/>
      <c r="AC840" s="356" t="s">
        <v>524</v>
      </c>
      <c r="AD840" s="364"/>
      <c r="AE840" s="364"/>
      <c r="AF840" s="364"/>
      <c r="AG840" s="364"/>
      <c r="AH840" s="365">
        <v>1</v>
      </c>
      <c r="AI840" s="366"/>
      <c r="AJ840" s="366"/>
      <c r="AK840" s="366"/>
      <c r="AL840" s="350">
        <v>99.9</v>
      </c>
      <c r="AM840" s="351"/>
      <c r="AN840" s="351"/>
      <c r="AO840" s="352"/>
      <c r="AP840" s="353" t="s">
        <v>555</v>
      </c>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8"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555</v>
      </c>
      <c r="F1102" s="371"/>
      <c r="G1102" s="371"/>
      <c r="H1102" s="371"/>
      <c r="I1102" s="371"/>
      <c r="J1102" s="341" t="s">
        <v>555</v>
      </c>
      <c r="K1102" s="342"/>
      <c r="L1102" s="342"/>
      <c r="M1102" s="342"/>
      <c r="N1102" s="342"/>
      <c r="O1102" s="342"/>
      <c r="P1102" s="355" t="s">
        <v>555</v>
      </c>
      <c r="Q1102" s="343"/>
      <c r="R1102" s="343"/>
      <c r="S1102" s="343"/>
      <c r="T1102" s="343"/>
      <c r="U1102" s="343"/>
      <c r="V1102" s="343"/>
      <c r="W1102" s="343"/>
      <c r="X1102" s="343"/>
      <c r="Y1102" s="344" t="s">
        <v>555</v>
      </c>
      <c r="Z1102" s="345"/>
      <c r="AA1102" s="345"/>
      <c r="AB1102" s="346"/>
      <c r="AC1102" s="347"/>
      <c r="AD1102" s="347"/>
      <c r="AE1102" s="347"/>
      <c r="AF1102" s="347"/>
      <c r="AG1102" s="347"/>
      <c r="AH1102" s="348" t="s">
        <v>555</v>
      </c>
      <c r="AI1102" s="349"/>
      <c r="AJ1102" s="349"/>
      <c r="AK1102" s="349"/>
      <c r="AL1102" s="350" t="s">
        <v>555</v>
      </c>
      <c r="AM1102" s="351"/>
      <c r="AN1102" s="351"/>
      <c r="AO1102" s="352"/>
      <c r="AP1102" s="353" t="s">
        <v>555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40 Y842: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29"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472</v>
      </c>
      <c r="AN2" s="1045"/>
      <c r="AO2" s="1045"/>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6"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472</v>
      </c>
      <c r="AN9" s="1045"/>
      <c r="AO9" s="1045"/>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6"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472</v>
      </c>
      <c r="AN16" s="1045"/>
      <c r="AO16" s="1045"/>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6"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472</v>
      </c>
      <c r="AN23" s="1045"/>
      <c r="AO23" s="1045"/>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6"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472</v>
      </c>
      <c r="AN30" s="1045"/>
      <c r="AO30" s="1045"/>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6"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472</v>
      </c>
      <c r="AN37" s="1045"/>
      <c r="AO37" s="1045"/>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6"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472</v>
      </c>
      <c r="AN44" s="1045"/>
      <c r="AO44" s="1045"/>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6"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6" t="s">
        <v>11</v>
      </c>
      <c r="AC51" s="1040"/>
      <c r="AD51" s="1041"/>
      <c r="AE51" s="1045" t="s">
        <v>357</v>
      </c>
      <c r="AF51" s="1045"/>
      <c r="AG51" s="1045"/>
      <c r="AH51" s="1045"/>
      <c r="AI51" s="1045" t="s">
        <v>363</v>
      </c>
      <c r="AJ51" s="1045"/>
      <c r="AK51" s="1045"/>
      <c r="AL51" s="1045"/>
      <c r="AM51" s="1045" t="s">
        <v>472</v>
      </c>
      <c r="AN51" s="1045"/>
      <c r="AO51" s="1045"/>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6"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472</v>
      </c>
      <c r="AN58" s="1045"/>
      <c r="AO58" s="1045"/>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6"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472</v>
      </c>
      <c r="AN65" s="1045"/>
      <c r="AO65" s="1045"/>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795" t="s">
        <v>514</v>
      </c>
      <c r="H2" s="598"/>
      <c r="I2" s="598"/>
      <c r="J2" s="598"/>
      <c r="K2" s="598"/>
      <c r="L2" s="598"/>
      <c r="M2" s="598"/>
      <c r="N2" s="598"/>
      <c r="O2" s="598"/>
      <c r="P2" s="598"/>
      <c r="Q2" s="598"/>
      <c r="R2" s="598"/>
      <c r="S2" s="598"/>
      <c r="T2" s="598"/>
      <c r="U2" s="598"/>
      <c r="V2" s="598"/>
      <c r="W2" s="598"/>
      <c r="X2" s="598"/>
      <c r="Y2" s="598"/>
      <c r="Z2" s="598"/>
      <c r="AA2" s="598"/>
      <c r="AB2" s="599"/>
      <c r="AC2" s="795" t="s">
        <v>516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8"/>
      <c r="B4" s="1059"/>
      <c r="C4" s="1059"/>
      <c r="D4" s="1059"/>
      <c r="E4" s="1059"/>
      <c r="F4" s="1060"/>
      <c r="G4" s="672"/>
      <c r="H4" s="673"/>
      <c r="I4" s="673"/>
      <c r="J4" s="673"/>
      <c r="K4" s="674"/>
      <c r="L4" s="666"/>
      <c r="M4" s="667"/>
      <c r="N4" s="667"/>
      <c r="O4" s="667"/>
      <c r="P4" s="667"/>
      <c r="Q4" s="667"/>
      <c r="R4" s="667"/>
      <c r="S4" s="667"/>
      <c r="T4" s="667"/>
      <c r="U4" s="667"/>
      <c r="V4" s="667"/>
      <c r="W4" s="667"/>
      <c r="X4" s="668"/>
      <c r="Y4" s="387"/>
      <c r="Z4" s="388"/>
      <c r="AA4" s="388"/>
      <c r="AB4" s="808"/>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8"/>
      <c r="B5" s="1059"/>
      <c r="C5" s="1059"/>
      <c r="D5" s="1059"/>
      <c r="E5" s="1059"/>
      <c r="F5" s="106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8"/>
      <c r="B6" s="1059"/>
      <c r="C6" s="1059"/>
      <c r="D6" s="1059"/>
      <c r="E6" s="1059"/>
      <c r="F6" s="106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8"/>
      <c r="B7" s="1059"/>
      <c r="C7" s="1059"/>
      <c r="D7" s="1059"/>
      <c r="E7" s="1059"/>
      <c r="F7" s="106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8"/>
      <c r="B8" s="1059"/>
      <c r="C8" s="1059"/>
      <c r="D8" s="1059"/>
      <c r="E8" s="1059"/>
      <c r="F8" s="106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8"/>
      <c r="B9" s="1059"/>
      <c r="C9" s="1059"/>
      <c r="D9" s="1059"/>
      <c r="E9" s="1059"/>
      <c r="F9" s="106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8"/>
      <c r="B10" s="1059"/>
      <c r="C10" s="1059"/>
      <c r="D10" s="1059"/>
      <c r="E10" s="1059"/>
      <c r="F10" s="106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8"/>
      <c r="B11" s="1059"/>
      <c r="C11" s="1059"/>
      <c r="D11" s="1059"/>
      <c r="E11" s="1059"/>
      <c r="F11" s="106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8"/>
      <c r="B12" s="1059"/>
      <c r="C12" s="1059"/>
      <c r="D12" s="1059"/>
      <c r="E12" s="1059"/>
      <c r="F12" s="106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8"/>
      <c r="B13" s="1059"/>
      <c r="C13" s="1059"/>
      <c r="D13" s="1059"/>
      <c r="E13" s="1059"/>
      <c r="F13" s="106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795" t="s">
        <v>402</v>
      </c>
      <c r="H15" s="598"/>
      <c r="I15" s="598"/>
      <c r="J15" s="598"/>
      <c r="K15" s="598"/>
      <c r="L15" s="598"/>
      <c r="M15" s="598"/>
      <c r="N15" s="598"/>
      <c r="O15" s="598"/>
      <c r="P15" s="598"/>
      <c r="Q15" s="598"/>
      <c r="R15" s="598"/>
      <c r="S15" s="598"/>
      <c r="T15" s="598"/>
      <c r="U15" s="598"/>
      <c r="V15" s="598"/>
      <c r="W15" s="598"/>
      <c r="X15" s="598"/>
      <c r="Y15" s="598"/>
      <c r="Z15" s="598"/>
      <c r="AA15" s="598"/>
      <c r="AB15" s="599"/>
      <c r="AC15" s="795"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58"/>
      <c r="B16" s="1059"/>
      <c r="C16" s="1059"/>
      <c r="D16" s="1059"/>
      <c r="E16" s="1059"/>
      <c r="F16" s="1060"/>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8"/>
      <c r="B17" s="1059"/>
      <c r="C17" s="1059"/>
      <c r="D17" s="1059"/>
      <c r="E17" s="1059"/>
      <c r="F17" s="1060"/>
      <c r="G17" s="672"/>
      <c r="H17" s="673"/>
      <c r="I17" s="673"/>
      <c r="J17" s="673"/>
      <c r="K17" s="674"/>
      <c r="L17" s="666"/>
      <c r="M17" s="667"/>
      <c r="N17" s="667"/>
      <c r="O17" s="667"/>
      <c r="P17" s="667"/>
      <c r="Q17" s="667"/>
      <c r="R17" s="667"/>
      <c r="S17" s="667"/>
      <c r="T17" s="667"/>
      <c r="U17" s="667"/>
      <c r="V17" s="667"/>
      <c r="W17" s="667"/>
      <c r="X17" s="668"/>
      <c r="Y17" s="387"/>
      <c r="Z17" s="388"/>
      <c r="AA17" s="388"/>
      <c r="AB17" s="808"/>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8"/>
      <c r="B18" s="1059"/>
      <c r="C18" s="1059"/>
      <c r="D18" s="1059"/>
      <c r="E18" s="1059"/>
      <c r="F18" s="106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8"/>
      <c r="B19" s="1059"/>
      <c r="C19" s="1059"/>
      <c r="D19" s="1059"/>
      <c r="E19" s="1059"/>
      <c r="F19" s="106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8"/>
      <c r="B20" s="1059"/>
      <c r="C20" s="1059"/>
      <c r="D20" s="1059"/>
      <c r="E20" s="1059"/>
      <c r="F20" s="106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8"/>
      <c r="B21" s="1059"/>
      <c r="C21" s="1059"/>
      <c r="D21" s="1059"/>
      <c r="E21" s="1059"/>
      <c r="F21" s="106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8"/>
      <c r="B22" s="1059"/>
      <c r="C22" s="1059"/>
      <c r="D22" s="1059"/>
      <c r="E22" s="1059"/>
      <c r="F22" s="106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8"/>
      <c r="B23" s="1059"/>
      <c r="C23" s="1059"/>
      <c r="D23" s="1059"/>
      <c r="E23" s="1059"/>
      <c r="F23" s="106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8"/>
      <c r="B24" s="1059"/>
      <c r="C24" s="1059"/>
      <c r="D24" s="1059"/>
      <c r="E24" s="1059"/>
      <c r="F24" s="106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8"/>
      <c r="B25" s="1059"/>
      <c r="C25" s="1059"/>
      <c r="D25" s="1059"/>
      <c r="E25" s="1059"/>
      <c r="F25" s="106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8"/>
      <c r="B26" s="1059"/>
      <c r="C26" s="1059"/>
      <c r="D26" s="1059"/>
      <c r="E26" s="1059"/>
      <c r="F26" s="106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795" t="s">
        <v>401</v>
      </c>
      <c r="H28" s="598"/>
      <c r="I28" s="598"/>
      <c r="J28" s="598"/>
      <c r="K28" s="598"/>
      <c r="L28" s="598"/>
      <c r="M28" s="598"/>
      <c r="N28" s="598"/>
      <c r="O28" s="598"/>
      <c r="P28" s="598"/>
      <c r="Q28" s="598"/>
      <c r="R28" s="598"/>
      <c r="S28" s="598"/>
      <c r="T28" s="598"/>
      <c r="U28" s="598"/>
      <c r="V28" s="598"/>
      <c r="W28" s="598"/>
      <c r="X28" s="598"/>
      <c r="Y28" s="598"/>
      <c r="Z28" s="598"/>
      <c r="AA28" s="598"/>
      <c r="AB28" s="599"/>
      <c r="AC28" s="795"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58"/>
      <c r="B29" s="1059"/>
      <c r="C29" s="1059"/>
      <c r="D29" s="1059"/>
      <c r="E29" s="1059"/>
      <c r="F29" s="1060"/>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8"/>
      <c r="B30" s="1059"/>
      <c r="C30" s="1059"/>
      <c r="D30" s="1059"/>
      <c r="E30" s="1059"/>
      <c r="F30" s="1060"/>
      <c r="G30" s="672"/>
      <c r="H30" s="673"/>
      <c r="I30" s="673"/>
      <c r="J30" s="673"/>
      <c r="K30" s="674"/>
      <c r="L30" s="666"/>
      <c r="M30" s="667"/>
      <c r="N30" s="667"/>
      <c r="O30" s="667"/>
      <c r="P30" s="667"/>
      <c r="Q30" s="667"/>
      <c r="R30" s="667"/>
      <c r="S30" s="667"/>
      <c r="T30" s="667"/>
      <c r="U30" s="667"/>
      <c r="V30" s="667"/>
      <c r="W30" s="667"/>
      <c r="X30" s="668"/>
      <c r="Y30" s="387"/>
      <c r="Z30" s="388"/>
      <c r="AA30" s="388"/>
      <c r="AB30" s="808"/>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8"/>
      <c r="B31" s="1059"/>
      <c r="C31" s="1059"/>
      <c r="D31" s="1059"/>
      <c r="E31" s="1059"/>
      <c r="F31" s="106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8"/>
      <c r="B32" s="1059"/>
      <c r="C32" s="1059"/>
      <c r="D32" s="1059"/>
      <c r="E32" s="1059"/>
      <c r="F32" s="106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8"/>
      <c r="B33" s="1059"/>
      <c r="C33" s="1059"/>
      <c r="D33" s="1059"/>
      <c r="E33" s="1059"/>
      <c r="F33" s="106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8"/>
      <c r="B34" s="1059"/>
      <c r="C34" s="1059"/>
      <c r="D34" s="1059"/>
      <c r="E34" s="1059"/>
      <c r="F34" s="106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8"/>
      <c r="B35" s="1059"/>
      <c r="C35" s="1059"/>
      <c r="D35" s="1059"/>
      <c r="E35" s="1059"/>
      <c r="F35" s="106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8"/>
      <c r="B36" s="1059"/>
      <c r="C36" s="1059"/>
      <c r="D36" s="1059"/>
      <c r="E36" s="1059"/>
      <c r="F36" s="106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8"/>
      <c r="B37" s="1059"/>
      <c r="C37" s="1059"/>
      <c r="D37" s="1059"/>
      <c r="E37" s="1059"/>
      <c r="F37" s="106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8"/>
      <c r="B38" s="1059"/>
      <c r="C38" s="1059"/>
      <c r="D38" s="1059"/>
      <c r="E38" s="1059"/>
      <c r="F38" s="106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8"/>
      <c r="B39" s="1059"/>
      <c r="C39" s="1059"/>
      <c r="D39" s="1059"/>
      <c r="E39" s="1059"/>
      <c r="F39" s="106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795" t="s">
        <v>451</v>
      </c>
      <c r="H41" s="598"/>
      <c r="I41" s="598"/>
      <c r="J41" s="598"/>
      <c r="K41" s="598"/>
      <c r="L41" s="598"/>
      <c r="M41" s="598"/>
      <c r="N41" s="598"/>
      <c r="O41" s="598"/>
      <c r="P41" s="598"/>
      <c r="Q41" s="598"/>
      <c r="R41" s="598"/>
      <c r="S41" s="598"/>
      <c r="T41" s="598"/>
      <c r="U41" s="598"/>
      <c r="V41" s="598"/>
      <c r="W41" s="598"/>
      <c r="X41" s="598"/>
      <c r="Y41" s="598"/>
      <c r="Z41" s="598"/>
      <c r="AA41" s="598"/>
      <c r="AB41" s="599"/>
      <c r="AC41" s="795"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58"/>
      <c r="B42" s="1059"/>
      <c r="C42" s="1059"/>
      <c r="D42" s="1059"/>
      <c r="E42" s="1059"/>
      <c r="F42" s="1060"/>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8"/>
      <c r="B43" s="1059"/>
      <c r="C43" s="1059"/>
      <c r="D43" s="1059"/>
      <c r="E43" s="1059"/>
      <c r="F43" s="1060"/>
      <c r="G43" s="672"/>
      <c r="H43" s="673"/>
      <c r="I43" s="673"/>
      <c r="J43" s="673"/>
      <c r="K43" s="674"/>
      <c r="L43" s="666"/>
      <c r="M43" s="667"/>
      <c r="N43" s="667"/>
      <c r="O43" s="667"/>
      <c r="P43" s="667"/>
      <c r="Q43" s="667"/>
      <c r="R43" s="667"/>
      <c r="S43" s="667"/>
      <c r="T43" s="667"/>
      <c r="U43" s="667"/>
      <c r="V43" s="667"/>
      <c r="W43" s="667"/>
      <c r="X43" s="668"/>
      <c r="Y43" s="387"/>
      <c r="Z43" s="388"/>
      <c r="AA43" s="388"/>
      <c r="AB43" s="808"/>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8"/>
      <c r="B44" s="1059"/>
      <c r="C44" s="1059"/>
      <c r="D44" s="1059"/>
      <c r="E44" s="1059"/>
      <c r="F44" s="106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8"/>
      <c r="B45" s="1059"/>
      <c r="C45" s="1059"/>
      <c r="D45" s="1059"/>
      <c r="E45" s="1059"/>
      <c r="F45" s="106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8"/>
      <c r="B46" s="1059"/>
      <c r="C46" s="1059"/>
      <c r="D46" s="1059"/>
      <c r="E46" s="1059"/>
      <c r="F46" s="106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8"/>
      <c r="B47" s="1059"/>
      <c r="C47" s="1059"/>
      <c r="D47" s="1059"/>
      <c r="E47" s="1059"/>
      <c r="F47" s="106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8"/>
      <c r="B48" s="1059"/>
      <c r="C48" s="1059"/>
      <c r="D48" s="1059"/>
      <c r="E48" s="1059"/>
      <c r="F48" s="106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8"/>
      <c r="B49" s="1059"/>
      <c r="C49" s="1059"/>
      <c r="D49" s="1059"/>
      <c r="E49" s="1059"/>
      <c r="F49" s="106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8"/>
      <c r="B50" s="1059"/>
      <c r="C50" s="1059"/>
      <c r="D50" s="1059"/>
      <c r="E50" s="1059"/>
      <c r="F50" s="106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8"/>
      <c r="B51" s="1059"/>
      <c r="C51" s="1059"/>
      <c r="D51" s="1059"/>
      <c r="E51" s="1059"/>
      <c r="F51" s="106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8"/>
      <c r="B52" s="1059"/>
      <c r="C52" s="1059"/>
      <c r="D52" s="1059"/>
      <c r="E52" s="1059"/>
      <c r="F52" s="106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795" t="s">
        <v>304</v>
      </c>
      <c r="H55" s="598"/>
      <c r="I55" s="598"/>
      <c r="J55" s="598"/>
      <c r="K55" s="598"/>
      <c r="L55" s="598"/>
      <c r="M55" s="598"/>
      <c r="N55" s="598"/>
      <c r="O55" s="598"/>
      <c r="P55" s="598"/>
      <c r="Q55" s="598"/>
      <c r="R55" s="598"/>
      <c r="S55" s="598"/>
      <c r="T55" s="598"/>
      <c r="U55" s="598"/>
      <c r="V55" s="598"/>
      <c r="W55" s="598"/>
      <c r="X55" s="598"/>
      <c r="Y55" s="598"/>
      <c r="Z55" s="598"/>
      <c r="AA55" s="598"/>
      <c r="AB55" s="599"/>
      <c r="AC55" s="795"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58"/>
      <c r="B56" s="1059"/>
      <c r="C56" s="1059"/>
      <c r="D56" s="1059"/>
      <c r="E56" s="1059"/>
      <c r="F56" s="1060"/>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8"/>
      <c r="B57" s="1059"/>
      <c r="C57" s="1059"/>
      <c r="D57" s="1059"/>
      <c r="E57" s="1059"/>
      <c r="F57" s="1060"/>
      <c r="G57" s="672"/>
      <c r="H57" s="673"/>
      <c r="I57" s="673"/>
      <c r="J57" s="673"/>
      <c r="K57" s="674"/>
      <c r="L57" s="666"/>
      <c r="M57" s="667"/>
      <c r="N57" s="667"/>
      <c r="O57" s="667"/>
      <c r="P57" s="667"/>
      <c r="Q57" s="667"/>
      <c r="R57" s="667"/>
      <c r="S57" s="667"/>
      <c r="T57" s="667"/>
      <c r="U57" s="667"/>
      <c r="V57" s="667"/>
      <c r="W57" s="667"/>
      <c r="X57" s="668"/>
      <c r="Y57" s="387"/>
      <c r="Z57" s="388"/>
      <c r="AA57" s="388"/>
      <c r="AB57" s="808"/>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8"/>
      <c r="B58" s="1059"/>
      <c r="C58" s="1059"/>
      <c r="D58" s="1059"/>
      <c r="E58" s="1059"/>
      <c r="F58" s="106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8"/>
      <c r="B59" s="1059"/>
      <c r="C59" s="1059"/>
      <c r="D59" s="1059"/>
      <c r="E59" s="1059"/>
      <c r="F59" s="106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8"/>
      <c r="B60" s="1059"/>
      <c r="C60" s="1059"/>
      <c r="D60" s="1059"/>
      <c r="E60" s="1059"/>
      <c r="F60" s="106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8"/>
      <c r="B61" s="1059"/>
      <c r="C61" s="1059"/>
      <c r="D61" s="1059"/>
      <c r="E61" s="1059"/>
      <c r="F61" s="106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8"/>
      <c r="B62" s="1059"/>
      <c r="C62" s="1059"/>
      <c r="D62" s="1059"/>
      <c r="E62" s="1059"/>
      <c r="F62" s="106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8"/>
      <c r="B63" s="1059"/>
      <c r="C63" s="1059"/>
      <c r="D63" s="1059"/>
      <c r="E63" s="1059"/>
      <c r="F63" s="106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8"/>
      <c r="B64" s="1059"/>
      <c r="C64" s="1059"/>
      <c r="D64" s="1059"/>
      <c r="E64" s="1059"/>
      <c r="F64" s="106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8"/>
      <c r="B65" s="1059"/>
      <c r="C65" s="1059"/>
      <c r="D65" s="1059"/>
      <c r="E65" s="1059"/>
      <c r="F65" s="106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8"/>
      <c r="B66" s="1059"/>
      <c r="C66" s="1059"/>
      <c r="D66" s="1059"/>
      <c r="E66" s="1059"/>
      <c r="F66" s="106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795" t="s">
        <v>406</v>
      </c>
      <c r="H68" s="598"/>
      <c r="I68" s="598"/>
      <c r="J68" s="598"/>
      <c r="K68" s="598"/>
      <c r="L68" s="598"/>
      <c r="M68" s="598"/>
      <c r="N68" s="598"/>
      <c r="O68" s="598"/>
      <c r="P68" s="598"/>
      <c r="Q68" s="598"/>
      <c r="R68" s="598"/>
      <c r="S68" s="598"/>
      <c r="T68" s="598"/>
      <c r="U68" s="598"/>
      <c r="V68" s="598"/>
      <c r="W68" s="598"/>
      <c r="X68" s="598"/>
      <c r="Y68" s="598"/>
      <c r="Z68" s="598"/>
      <c r="AA68" s="598"/>
      <c r="AB68" s="599"/>
      <c r="AC68" s="795"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58"/>
      <c r="B69" s="1059"/>
      <c r="C69" s="1059"/>
      <c r="D69" s="1059"/>
      <c r="E69" s="1059"/>
      <c r="F69" s="1060"/>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8"/>
      <c r="B70" s="1059"/>
      <c r="C70" s="1059"/>
      <c r="D70" s="1059"/>
      <c r="E70" s="1059"/>
      <c r="F70" s="1060"/>
      <c r="G70" s="672"/>
      <c r="H70" s="673"/>
      <c r="I70" s="673"/>
      <c r="J70" s="673"/>
      <c r="K70" s="674"/>
      <c r="L70" s="666"/>
      <c r="M70" s="667"/>
      <c r="N70" s="667"/>
      <c r="O70" s="667"/>
      <c r="P70" s="667"/>
      <c r="Q70" s="667"/>
      <c r="R70" s="667"/>
      <c r="S70" s="667"/>
      <c r="T70" s="667"/>
      <c r="U70" s="667"/>
      <c r="V70" s="667"/>
      <c r="W70" s="667"/>
      <c r="X70" s="668"/>
      <c r="Y70" s="387"/>
      <c r="Z70" s="388"/>
      <c r="AA70" s="388"/>
      <c r="AB70" s="808"/>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8"/>
      <c r="B71" s="1059"/>
      <c r="C71" s="1059"/>
      <c r="D71" s="1059"/>
      <c r="E71" s="1059"/>
      <c r="F71" s="106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8"/>
      <c r="B72" s="1059"/>
      <c r="C72" s="1059"/>
      <c r="D72" s="1059"/>
      <c r="E72" s="1059"/>
      <c r="F72" s="106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8"/>
      <c r="B73" s="1059"/>
      <c r="C73" s="1059"/>
      <c r="D73" s="1059"/>
      <c r="E73" s="1059"/>
      <c r="F73" s="106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8"/>
      <c r="B74" s="1059"/>
      <c r="C74" s="1059"/>
      <c r="D74" s="1059"/>
      <c r="E74" s="1059"/>
      <c r="F74" s="106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8"/>
      <c r="B75" s="1059"/>
      <c r="C75" s="1059"/>
      <c r="D75" s="1059"/>
      <c r="E75" s="1059"/>
      <c r="F75" s="106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8"/>
      <c r="B76" s="1059"/>
      <c r="C76" s="1059"/>
      <c r="D76" s="1059"/>
      <c r="E76" s="1059"/>
      <c r="F76" s="106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8"/>
      <c r="B77" s="1059"/>
      <c r="C77" s="1059"/>
      <c r="D77" s="1059"/>
      <c r="E77" s="1059"/>
      <c r="F77" s="106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8"/>
      <c r="B78" s="1059"/>
      <c r="C78" s="1059"/>
      <c r="D78" s="1059"/>
      <c r="E78" s="1059"/>
      <c r="F78" s="106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8"/>
      <c r="B79" s="1059"/>
      <c r="C79" s="1059"/>
      <c r="D79" s="1059"/>
      <c r="E79" s="1059"/>
      <c r="F79" s="106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795" t="s">
        <v>408</v>
      </c>
      <c r="H81" s="598"/>
      <c r="I81" s="598"/>
      <c r="J81" s="598"/>
      <c r="K81" s="598"/>
      <c r="L81" s="598"/>
      <c r="M81" s="598"/>
      <c r="N81" s="598"/>
      <c r="O81" s="598"/>
      <c r="P81" s="598"/>
      <c r="Q81" s="598"/>
      <c r="R81" s="598"/>
      <c r="S81" s="598"/>
      <c r="T81" s="598"/>
      <c r="U81" s="598"/>
      <c r="V81" s="598"/>
      <c r="W81" s="598"/>
      <c r="X81" s="598"/>
      <c r="Y81" s="598"/>
      <c r="Z81" s="598"/>
      <c r="AA81" s="598"/>
      <c r="AB81" s="599"/>
      <c r="AC81" s="795"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58"/>
      <c r="B82" s="1059"/>
      <c r="C82" s="1059"/>
      <c r="D82" s="1059"/>
      <c r="E82" s="1059"/>
      <c r="F82" s="1060"/>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8"/>
      <c r="B83" s="1059"/>
      <c r="C83" s="1059"/>
      <c r="D83" s="1059"/>
      <c r="E83" s="1059"/>
      <c r="F83" s="1060"/>
      <c r="G83" s="672"/>
      <c r="H83" s="673"/>
      <c r="I83" s="673"/>
      <c r="J83" s="673"/>
      <c r="K83" s="674"/>
      <c r="L83" s="666"/>
      <c r="M83" s="667"/>
      <c r="N83" s="667"/>
      <c r="O83" s="667"/>
      <c r="P83" s="667"/>
      <c r="Q83" s="667"/>
      <c r="R83" s="667"/>
      <c r="S83" s="667"/>
      <c r="T83" s="667"/>
      <c r="U83" s="667"/>
      <c r="V83" s="667"/>
      <c r="W83" s="667"/>
      <c r="X83" s="668"/>
      <c r="Y83" s="387"/>
      <c r="Z83" s="388"/>
      <c r="AA83" s="388"/>
      <c r="AB83" s="808"/>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8"/>
      <c r="B84" s="1059"/>
      <c r="C84" s="1059"/>
      <c r="D84" s="1059"/>
      <c r="E84" s="1059"/>
      <c r="F84" s="106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8"/>
      <c r="B85" s="1059"/>
      <c r="C85" s="1059"/>
      <c r="D85" s="1059"/>
      <c r="E85" s="1059"/>
      <c r="F85" s="106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8"/>
      <c r="B86" s="1059"/>
      <c r="C86" s="1059"/>
      <c r="D86" s="1059"/>
      <c r="E86" s="1059"/>
      <c r="F86" s="106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8"/>
      <c r="B87" s="1059"/>
      <c r="C87" s="1059"/>
      <c r="D87" s="1059"/>
      <c r="E87" s="1059"/>
      <c r="F87" s="106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8"/>
      <c r="B88" s="1059"/>
      <c r="C88" s="1059"/>
      <c r="D88" s="1059"/>
      <c r="E88" s="1059"/>
      <c r="F88" s="106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8"/>
      <c r="B89" s="1059"/>
      <c r="C89" s="1059"/>
      <c r="D89" s="1059"/>
      <c r="E89" s="1059"/>
      <c r="F89" s="106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8"/>
      <c r="B90" s="1059"/>
      <c r="C90" s="1059"/>
      <c r="D90" s="1059"/>
      <c r="E90" s="1059"/>
      <c r="F90" s="106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8"/>
      <c r="B91" s="1059"/>
      <c r="C91" s="1059"/>
      <c r="D91" s="1059"/>
      <c r="E91" s="1059"/>
      <c r="F91" s="106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8"/>
      <c r="B92" s="1059"/>
      <c r="C92" s="1059"/>
      <c r="D92" s="1059"/>
      <c r="E92" s="1059"/>
      <c r="F92" s="106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795" t="s">
        <v>410</v>
      </c>
      <c r="H94" s="598"/>
      <c r="I94" s="598"/>
      <c r="J94" s="598"/>
      <c r="K94" s="598"/>
      <c r="L94" s="598"/>
      <c r="M94" s="598"/>
      <c r="N94" s="598"/>
      <c r="O94" s="598"/>
      <c r="P94" s="598"/>
      <c r="Q94" s="598"/>
      <c r="R94" s="598"/>
      <c r="S94" s="598"/>
      <c r="T94" s="598"/>
      <c r="U94" s="598"/>
      <c r="V94" s="598"/>
      <c r="W94" s="598"/>
      <c r="X94" s="598"/>
      <c r="Y94" s="598"/>
      <c r="Z94" s="598"/>
      <c r="AA94" s="598"/>
      <c r="AB94" s="599"/>
      <c r="AC94" s="795"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58"/>
      <c r="B95" s="1059"/>
      <c r="C95" s="1059"/>
      <c r="D95" s="1059"/>
      <c r="E95" s="1059"/>
      <c r="F95" s="1060"/>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8"/>
      <c r="B96" s="1059"/>
      <c r="C96" s="1059"/>
      <c r="D96" s="1059"/>
      <c r="E96" s="1059"/>
      <c r="F96" s="1060"/>
      <c r="G96" s="672"/>
      <c r="H96" s="673"/>
      <c r="I96" s="673"/>
      <c r="J96" s="673"/>
      <c r="K96" s="674"/>
      <c r="L96" s="666"/>
      <c r="M96" s="667"/>
      <c r="N96" s="667"/>
      <c r="O96" s="667"/>
      <c r="P96" s="667"/>
      <c r="Q96" s="667"/>
      <c r="R96" s="667"/>
      <c r="S96" s="667"/>
      <c r="T96" s="667"/>
      <c r="U96" s="667"/>
      <c r="V96" s="667"/>
      <c r="W96" s="667"/>
      <c r="X96" s="668"/>
      <c r="Y96" s="387"/>
      <c r="Z96" s="388"/>
      <c r="AA96" s="388"/>
      <c r="AB96" s="808"/>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8"/>
      <c r="B97" s="1059"/>
      <c r="C97" s="1059"/>
      <c r="D97" s="1059"/>
      <c r="E97" s="1059"/>
      <c r="F97" s="106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8"/>
      <c r="B98" s="1059"/>
      <c r="C98" s="1059"/>
      <c r="D98" s="1059"/>
      <c r="E98" s="1059"/>
      <c r="F98" s="106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8"/>
      <c r="B99" s="1059"/>
      <c r="C99" s="1059"/>
      <c r="D99" s="1059"/>
      <c r="E99" s="1059"/>
      <c r="F99" s="106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8"/>
      <c r="B100" s="1059"/>
      <c r="C100" s="1059"/>
      <c r="D100" s="1059"/>
      <c r="E100" s="1059"/>
      <c r="F100" s="106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8"/>
      <c r="B101" s="1059"/>
      <c r="C101" s="1059"/>
      <c r="D101" s="1059"/>
      <c r="E101" s="1059"/>
      <c r="F101" s="106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8"/>
      <c r="B102" s="1059"/>
      <c r="C102" s="1059"/>
      <c r="D102" s="1059"/>
      <c r="E102" s="1059"/>
      <c r="F102" s="106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8"/>
      <c r="B103" s="1059"/>
      <c r="C103" s="1059"/>
      <c r="D103" s="1059"/>
      <c r="E103" s="1059"/>
      <c r="F103" s="106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8"/>
      <c r="B104" s="1059"/>
      <c r="C104" s="1059"/>
      <c r="D104" s="1059"/>
      <c r="E104" s="1059"/>
      <c r="F104" s="106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8"/>
      <c r="B105" s="1059"/>
      <c r="C105" s="1059"/>
      <c r="D105" s="1059"/>
      <c r="E105" s="1059"/>
      <c r="F105" s="106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795"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795"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58"/>
      <c r="B109" s="1059"/>
      <c r="C109" s="1059"/>
      <c r="D109" s="1059"/>
      <c r="E109" s="1059"/>
      <c r="F109" s="1060"/>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8"/>
      <c r="B110" s="1059"/>
      <c r="C110" s="1059"/>
      <c r="D110" s="1059"/>
      <c r="E110" s="1059"/>
      <c r="F110" s="1060"/>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8"/>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8"/>
      <c r="B111" s="1059"/>
      <c r="C111" s="1059"/>
      <c r="D111" s="1059"/>
      <c r="E111" s="1059"/>
      <c r="F111" s="106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8"/>
      <c r="B112" s="1059"/>
      <c r="C112" s="1059"/>
      <c r="D112" s="1059"/>
      <c r="E112" s="1059"/>
      <c r="F112" s="106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8"/>
      <c r="B113" s="1059"/>
      <c r="C113" s="1059"/>
      <c r="D113" s="1059"/>
      <c r="E113" s="1059"/>
      <c r="F113" s="106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8"/>
      <c r="B114" s="1059"/>
      <c r="C114" s="1059"/>
      <c r="D114" s="1059"/>
      <c r="E114" s="1059"/>
      <c r="F114" s="106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8"/>
      <c r="B115" s="1059"/>
      <c r="C115" s="1059"/>
      <c r="D115" s="1059"/>
      <c r="E115" s="1059"/>
      <c r="F115" s="106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8"/>
      <c r="B116" s="1059"/>
      <c r="C116" s="1059"/>
      <c r="D116" s="1059"/>
      <c r="E116" s="1059"/>
      <c r="F116" s="106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8"/>
      <c r="B117" s="1059"/>
      <c r="C117" s="1059"/>
      <c r="D117" s="1059"/>
      <c r="E117" s="1059"/>
      <c r="F117" s="106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8"/>
      <c r="B118" s="1059"/>
      <c r="C118" s="1059"/>
      <c r="D118" s="1059"/>
      <c r="E118" s="1059"/>
      <c r="F118" s="106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8"/>
      <c r="B119" s="1059"/>
      <c r="C119" s="1059"/>
      <c r="D119" s="1059"/>
      <c r="E119" s="1059"/>
      <c r="F119" s="106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795"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795"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58"/>
      <c r="B122" s="1059"/>
      <c r="C122" s="1059"/>
      <c r="D122" s="1059"/>
      <c r="E122" s="1059"/>
      <c r="F122" s="1060"/>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8"/>
      <c r="B123" s="1059"/>
      <c r="C123" s="1059"/>
      <c r="D123" s="1059"/>
      <c r="E123" s="1059"/>
      <c r="F123" s="1060"/>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8"/>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8"/>
      <c r="B124" s="1059"/>
      <c r="C124" s="1059"/>
      <c r="D124" s="1059"/>
      <c r="E124" s="1059"/>
      <c r="F124" s="106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8"/>
      <c r="B125" s="1059"/>
      <c r="C125" s="1059"/>
      <c r="D125" s="1059"/>
      <c r="E125" s="1059"/>
      <c r="F125" s="106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8"/>
      <c r="B126" s="1059"/>
      <c r="C126" s="1059"/>
      <c r="D126" s="1059"/>
      <c r="E126" s="1059"/>
      <c r="F126" s="106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8"/>
      <c r="B127" s="1059"/>
      <c r="C127" s="1059"/>
      <c r="D127" s="1059"/>
      <c r="E127" s="1059"/>
      <c r="F127" s="106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8"/>
      <c r="B128" s="1059"/>
      <c r="C128" s="1059"/>
      <c r="D128" s="1059"/>
      <c r="E128" s="1059"/>
      <c r="F128" s="106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8"/>
      <c r="B129" s="1059"/>
      <c r="C129" s="1059"/>
      <c r="D129" s="1059"/>
      <c r="E129" s="1059"/>
      <c r="F129" s="106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8"/>
      <c r="B130" s="1059"/>
      <c r="C130" s="1059"/>
      <c r="D130" s="1059"/>
      <c r="E130" s="1059"/>
      <c r="F130" s="106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8"/>
      <c r="B131" s="1059"/>
      <c r="C131" s="1059"/>
      <c r="D131" s="1059"/>
      <c r="E131" s="1059"/>
      <c r="F131" s="106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8"/>
      <c r="B132" s="1059"/>
      <c r="C132" s="1059"/>
      <c r="D132" s="1059"/>
      <c r="E132" s="1059"/>
      <c r="F132" s="106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795"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795"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58"/>
      <c r="B135" s="1059"/>
      <c r="C135" s="1059"/>
      <c r="D135" s="1059"/>
      <c r="E135" s="1059"/>
      <c r="F135" s="1060"/>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8"/>
      <c r="B136" s="1059"/>
      <c r="C136" s="1059"/>
      <c r="D136" s="1059"/>
      <c r="E136" s="1059"/>
      <c r="F136" s="1060"/>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8"/>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8"/>
      <c r="B137" s="1059"/>
      <c r="C137" s="1059"/>
      <c r="D137" s="1059"/>
      <c r="E137" s="1059"/>
      <c r="F137" s="106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8"/>
      <c r="B138" s="1059"/>
      <c r="C138" s="1059"/>
      <c r="D138" s="1059"/>
      <c r="E138" s="1059"/>
      <c r="F138" s="106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8"/>
      <c r="B139" s="1059"/>
      <c r="C139" s="1059"/>
      <c r="D139" s="1059"/>
      <c r="E139" s="1059"/>
      <c r="F139" s="106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8"/>
      <c r="B140" s="1059"/>
      <c r="C140" s="1059"/>
      <c r="D140" s="1059"/>
      <c r="E140" s="1059"/>
      <c r="F140" s="106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8"/>
      <c r="B141" s="1059"/>
      <c r="C141" s="1059"/>
      <c r="D141" s="1059"/>
      <c r="E141" s="1059"/>
      <c r="F141" s="106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8"/>
      <c r="B142" s="1059"/>
      <c r="C142" s="1059"/>
      <c r="D142" s="1059"/>
      <c r="E142" s="1059"/>
      <c r="F142" s="106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8"/>
      <c r="B143" s="1059"/>
      <c r="C143" s="1059"/>
      <c r="D143" s="1059"/>
      <c r="E143" s="1059"/>
      <c r="F143" s="106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8"/>
      <c r="B144" s="1059"/>
      <c r="C144" s="1059"/>
      <c r="D144" s="1059"/>
      <c r="E144" s="1059"/>
      <c r="F144" s="106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8"/>
      <c r="B145" s="1059"/>
      <c r="C145" s="1059"/>
      <c r="D145" s="1059"/>
      <c r="E145" s="1059"/>
      <c r="F145" s="106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795"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795"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58"/>
      <c r="B148" s="1059"/>
      <c r="C148" s="1059"/>
      <c r="D148" s="1059"/>
      <c r="E148" s="1059"/>
      <c r="F148" s="1060"/>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8"/>
      <c r="B149" s="1059"/>
      <c r="C149" s="1059"/>
      <c r="D149" s="1059"/>
      <c r="E149" s="1059"/>
      <c r="F149" s="1060"/>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8"/>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8"/>
      <c r="B150" s="1059"/>
      <c r="C150" s="1059"/>
      <c r="D150" s="1059"/>
      <c r="E150" s="1059"/>
      <c r="F150" s="106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8"/>
      <c r="B151" s="1059"/>
      <c r="C151" s="1059"/>
      <c r="D151" s="1059"/>
      <c r="E151" s="1059"/>
      <c r="F151" s="106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8"/>
      <c r="B152" s="1059"/>
      <c r="C152" s="1059"/>
      <c r="D152" s="1059"/>
      <c r="E152" s="1059"/>
      <c r="F152" s="106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8"/>
      <c r="B153" s="1059"/>
      <c r="C153" s="1059"/>
      <c r="D153" s="1059"/>
      <c r="E153" s="1059"/>
      <c r="F153" s="106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8"/>
      <c r="B154" s="1059"/>
      <c r="C154" s="1059"/>
      <c r="D154" s="1059"/>
      <c r="E154" s="1059"/>
      <c r="F154" s="106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8"/>
      <c r="B155" s="1059"/>
      <c r="C155" s="1059"/>
      <c r="D155" s="1059"/>
      <c r="E155" s="1059"/>
      <c r="F155" s="106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8"/>
      <c r="B156" s="1059"/>
      <c r="C156" s="1059"/>
      <c r="D156" s="1059"/>
      <c r="E156" s="1059"/>
      <c r="F156" s="106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8"/>
      <c r="B157" s="1059"/>
      <c r="C157" s="1059"/>
      <c r="D157" s="1059"/>
      <c r="E157" s="1059"/>
      <c r="F157" s="106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8"/>
      <c r="B158" s="1059"/>
      <c r="C158" s="1059"/>
      <c r="D158" s="1059"/>
      <c r="E158" s="1059"/>
      <c r="F158" s="106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795"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795"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58"/>
      <c r="B162" s="1059"/>
      <c r="C162" s="1059"/>
      <c r="D162" s="1059"/>
      <c r="E162" s="1059"/>
      <c r="F162" s="1060"/>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8"/>
      <c r="B163" s="1059"/>
      <c r="C163" s="1059"/>
      <c r="D163" s="1059"/>
      <c r="E163" s="1059"/>
      <c r="F163" s="1060"/>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8"/>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8"/>
      <c r="B164" s="1059"/>
      <c r="C164" s="1059"/>
      <c r="D164" s="1059"/>
      <c r="E164" s="1059"/>
      <c r="F164" s="106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8"/>
      <c r="B165" s="1059"/>
      <c r="C165" s="1059"/>
      <c r="D165" s="1059"/>
      <c r="E165" s="1059"/>
      <c r="F165" s="106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8"/>
      <c r="B166" s="1059"/>
      <c r="C166" s="1059"/>
      <c r="D166" s="1059"/>
      <c r="E166" s="1059"/>
      <c r="F166" s="106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8"/>
      <c r="B167" s="1059"/>
      <c r="C167" s="1059"/>
      <c r="D167" s="1059"/>
      <c r="E167" s="1059"/>
      <c r="F167" s="106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8"/>
      <c r="B168" s="1059"/>
      <c r="C168" s="1059"/>
      <c r="D168" s="1059"/>
      <c r="E168" s="1059"/>
      <c r="F168" s="106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8"/>
      <c r="B169" s="1059"/>
      <c r="C169" s="1059"/>
      <c r="D169" s="1059"/>
      <c r="E169" s="1059"/>
      <c r="F169" s="106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8"/>
      <c r="B170" s="1059"/>
      <c r="C170" s="1059"/>
      <c r="D170" s="1059"/>
      <c r="E170" s="1059"/>
      <c r="F170" s="106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8"/>
      <c r="B171" s="1059"/>
      <c r="C171" s="1059"/>
      <c r="D171" s="1059"/>
      <c r="E171" s="1059"/>
      <c r="F171" s="106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8"/>
      <c r="B172" s="1059"/>
      <c r="C172" s="1059"/>
      <c r="D172" s="1059"/>
      <c r="E172" s="1059"/>
      <c r="F172" s="106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795"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795"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58"/>
      <c r="B175" s="1059"/>
      <c r="C175" s="1059"/>
      <c r="D175" s="1059"/>
      <c r="E175" s="1059"/>
      <c r="F175" s="1060"/>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8"/>
      <c r="B176" s="1059"/>
      <c r="C176" s="1059"/>
      <c r="D176" s="1059"/>
      <c r="E176" s="1059"/>
      <c r="F176" s="1060"/>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8"/>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8"/>
      <c r="B177" s="1059"/>
      <c r="C177" s="1059"/>
      <c r="D177" s="1059"/>
      <c r="E177" s="1059"/>
      <c r="F177" s="106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8"/>
      <c r="B178" s="1059"/>
      <c r="C178" s="1059"/>
      <c r="D178" s="1059"/>
      <c r="E178" s="1059"/>
      <c r="F178" s="106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8"/>
      <c r="B179" s="1059"/>
      <c r="C179" s="1059"/>
      <c r="D179" s="1059"/>
      <c r="E179" s="1059"/>
      <c r="F179" s="106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8"/>
      <c r="B180" s="1059"/>
      <c r="C180" s="1059"/>
      <c r="D180" s="1059"/>
      <c r="E180" s="1059"/>
      <c r="F180" s="106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8"/>
      <c r="B181" s="1059"/>
      <c r="C181" s="1059"/>
      <c r="D181" s="1059"/>
      <c r="E181" s="1059"/>
      <c r="F181" s="106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8"/>
      <c r="B182" s="1059"/>
      <c r="C182" s="1059"/>
      <c r="D182" s="1059"/>
      <c r="E182" s="1059"/>
      <c r="F182" s="106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8"/>
      <c r="B183" s="1059"/>
      <c r="C183" s="1059"/>
      <c r="D183" s="1059"/>
      <c r="E183" s="1059"/>
      <c r="F183" s="106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8"/>
      <c r="B184" s="1059"/>
      <c r="C184" s="1059"/>
      <c r="D184" s="1059"/>
      <c r="E184" s="1059"/>
      <c r="F184" s="106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8"/>
      <c r="B185" s="1059"/>
      <c r="C185" s="1059"/>
      <c r="D185" s="1059"/>
      <c r="E185" s="1059"/>
      <c r="F185" s="106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795"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795"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58"/>
      <c r="B188" s="1059"/>
      <c r="C188" s="1059"/>
      <c r="D188" s="1059"/>
      <c r="E188" s="1059"/>
      <c r="F188" s="1060"/>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8"/>
      <c r="B189" s="1059"/>
      <c r="C189" s="1059"/>
      <c r="D189" s="1059"/>
      <c r="E189" s="1059"/>
      <c r="F189" s="1060"/>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8"/>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8"/>
      <c r="B190" s="1059"/>
      <c r="C190" s="1059"/>
      <c r="D190" s="1059"/>
      <c r="E190" s="1059"/>
      <c r="F190" s="106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8"/>
      <c r="B191" s="1059"/>
      <c r="C191" s="1059"/>
      <c r="D191" s="1059"/>
      <c r="E191" s="1059"/>
      <c r="F191" s="106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8"/>
      <c r="B192" s="1059"/>
      <c r="C192" s="1059"/>
      <c r="D192" s="1059"/>
      <c r="E192" s="1059"/>
      <c r="F192" s="106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8"/>
      <c r="B193" s="1059"/>
      <c r="C193" s="1059"/>
      <c r="D193" s="1059"/>
      <c r="E193" s="1059"/>
      <c r="F193" s="106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8"/>
      <c r="B194" s="1059"/>
      <c r="C194" s="1059"/>
      <c r="D194" s="1059"/>
      <c r="E194" s="1059"/>
      <c r="F194" s="106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8"/>
      <c r="B195" s="1059"/>
      <c r="C195" s="1059"/>
      <c r="D195" s="1059"/>
      <c r="E195" s="1059"/>
      <c r="F195" s="106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8"/>
      <c r="B196" s="1059"/>
      <c r="C196" s="1059"/>
      <c r="D196" s="1059"/>
      <c r="E196" s="1059"/>
      <c r="F196" s="106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8"/>
      <c r="B197" s="1059"/>
      <c r="C197" s="1059"/>
      <c r="D197" s="1059"/>
      <c r="E197" s="1059"/>
      <c r="F197" s="106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8"/>
      <c r="B198" s="1059"/>
      <c r="C198" s="1059"/>
      <c r="D198" s="1059"/>
      <c r="E198" s="1059"/>
      <c r="F198" s="106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795"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795"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58"/>
      <c r="B201" s="1059"/>
      <c r="C201" s="1059"/>
      <c r="D201" s="1059"/>
      <c r="E201" s="1059"/>
      <c r="F201" s="1060"/>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8"/>
      <c r="B202" s="1059"/>
      <c r="C202" s="1059"/>
      <c r="D202" s="1059"/>
      <c r="E202" s="1059"/>
      <c r="F202" s="1060"/>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8"/>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8"/>
      <c r="B203" s="1059"/>
      <c r="C203" s="1059"/>
      <c r="D203" s="1059"/>
      <c r="E203" s="1059"/>
      <c r="F203" s="106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8"/>
      <c r="B204" s="1059"/>
      <c r="C204" s="1059"/>
      <c r="D204" s="1059"/>
      <c r="E204" s="1059"/>
      <c r="F204" s="106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8"/>
      <c r="B205" s="1059"/>
      <c r="C205" s="1059"/>
      <c r="D205" s="1059"/>
      <c r="E205" s="1059"/>
      <c r="F205" s="106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8"/>
      <c r="B206" s="1059"/>
      <c r="C206" s="1059"/>
      <c r="D206" s="1059"/>
      <c r="E206" s="1059"/>
      <c r="F206" s="106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8"/>
      <c r="B207" s="1059"/>
      <c r="C207" s="1059"/>
      <c r="D207" s="1059"/>
      <c r="E207" s="1059"/>
      <c r="F207" s="106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8"/>
      <c r="B208" s="1059"/>
      <c r="C208" s="1059"/>
      <c r="D208" s="1059"/>
      <c r="E208" s="1059"/>
      <c r="F208" s="106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8"/>
      <c r="B209" s="1059"/>
      <c r="C209" s="1059"/>
      <c r="D209" s="1059"/>
      <c r="E209" s="1059"/>
      <c r="F209" s="106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8"/>
      <c r="B210" s="1059"/>
      <c r="C210" s="1059"/>
      <c r="D210" s="1059"/>
      <c r="E210" s="1059"/>
      <c r="F210" s="106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8"/>
      <c r="B211" s="1059"/>
      <c r="C211" s="1059"/>
      <c r="D211" s="1059"/>
      <c r="E211" s="1059"/>
      <c r="F211" s="106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795"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795"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58"/>
      <c r="B215" s="1059"/>
      <c r="C215" s="1059"/>
      <c r="D215" s="1059"/>
      <c r="E215" s="1059"/>
      <c r="F215" s="1060"/>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8"/>
      <c r="B216" s="1059"/>
      <c r="C216" s="1059"/>
      <c r="D216" s="1059"/>
      <c r="E216" s="1059"/>
      <c r="F216" s="1060"/>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8"/>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8"/>
      <c r="B217" s="1059"/>
      <c r="C217" s="1059"/>
      <c r="D217" s="1059"/>
      <c r="E217" s="1059"/>
      <c r="F217" s="106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8"/>
      <c r="B218" s="1059"/>
      <c r="C218" s="1059"/>
      <c r="D218" s="1059"/>
      <c r="E218" s="1059"/>
      <c r="F218" s="106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8"/>
      <c r="B219" s="1059"/>
      <c r="C219" s="1059"/>
      <c r="D219" s="1059"/>
      <c r="E219" s="1059"/>
      <c r="F219" s="106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8"/>
      <c r="B220" s="1059"/>
      <c r="C220" s="1059"/>
      <c r="D220" s="1059"/>
      <c r="E220" s="1059"/>
      <c r="F220" s="106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8"/>
      <c r="B221" s="1059"/>
      <c r="C221" s="1059"/>
      <c r="D221" s="1059"/>
      <c r="E221" s="1059"/>
      <c r="F221" s="106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8"/>
      <c r="B222" s="1059"/>
      <c r="C222" s="1059"/>
      <c r="D222" s="1059"/>
      <c r="E222" s="1059"/>
      <c r="F222" s="106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8"/>
      <c r="B223" s="1059"/>
      <c r="C223" s="1059"/>
      <c r="D223" s="1059"/>
      <c r="E223" s="1059"/>
      <c r="F223" s="106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8"/>
      <c r="B224" s="1059"/>
      <c r="C224" s="1059"/>
      <c r="D224" s="1059"/>
      <c r="E224" s="1059"/>
      <c r="F224" s="106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8"/>
      <c r="B225" s="1059"/>
      <c r="C225" s="1059"/>
      <c r="D225" s="1059"/>
      <c r="E225" s="1059"/>
      <c r="F225" s="106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795"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795"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58"/>
      <c r="B228" s="1059"/>
      <c r="C228" s="1059"/>
      <c r="D228" s="1059"/>
      <c r="E228" s="1059"/>
      <c r="F228" s="1060"/>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8"/>
      <c r="B229" s="1059"/>
      <c r="C229" s="1059"/>
      <c r="D229" s="1059"/>
      <c r="E229" s="1059"/>
      <c r="F229" s="1060"/>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8"/>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8"/>
      <c r="B230" s="1059"/>
      <c r="C230" s="1059"/>
      <c r="D230" s="1059"/>
      <c r="E230" s="1059"/>
      <c r="F230" s="106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8"/>
      <c r="B231" s="1059"/>
      <c r="C231" s="1059"/>
      <c r="D231" s="1059"/>
      <c r="E231" s="1059"/>
      <c r="F231" s="106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8"/>
      <c r="B232" s="1059"/>
      <c r="C232" s="1059"/>
      <c r="D232" s="1059"/>
      <c r="E232" s="1059"/>
      <c r="F232" s="106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8"/>
      <c r="B233" s="1059"/>
      <c r="C233" s="1059"/>
      <c r="D233" s="1059"/>
      <c r="E233" s="1059"/>
      <c r="F233" s="106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8"/>
      <c r="B234" s="1059"/>
      <c r="C234" s="1059"/>
      <c r="D234" s="1059"/>
      <c r="E234" s="1059"/>
      <c r="F234" s="106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8"/>
      <c r="B235" s="1059"/>
      <c r="C235" s="1059"/>
      <c r="D235" s="1059"/>
      <c r="E235" s="1059"/>
      <c r="F235" s="106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8"/>
      <c r="B236" s="1059"/>
      <c r="C236" s="1059"/>
      <c r="D236" s="1059"/>
      <c r="E236" s="1059"/>
      <c r="F236" s="106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8"/>
      <c r="B237" s="1059"/>
      <c r="C237" s="1059"/>
      <c r="D237" s="1059"/>
      <c r="E237" s="1059"/>
      <c r="F237" s="106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8"/>
      <c r="B238" s="1059"/>
      <c r="C238" s="1059"/>
      <c r="D238" s="1059"/>
      <c r="E238" s="1059"/>
      <c r="F238" s="106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795"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795"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58"/>
      <c r="B241" s="1059"/>
      <c r="C241" s="1059"/>
      <c r="D241" s="1059"/>
      <c r="E241" s="1059"/>
      <c r="F241" s="1060"/>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8"/>
      <c r="B242" s="1059"/>
      <c r="C242" s="1059"/>
      <c r="D242" s="1059"/>
      <c r="E242" s="1059"/>
      <c r="F242" s="1060"/>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8"/>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8"/>
      <c r="B243" s="1059"/>
      <c r="C243" s="1059"/>
      <c r="D243" s="1059"/>
      <c r="E243" s="1059"/>
      <c r="F243" s="106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8"/>
      <c r="B244" s="1059"/>
      <c r="C244" s="1059"/>
      <c r="D244" s="1059"/>
      <c r="E244" s="1059"/>
      <c r="F244" s="106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8"/>
      <c r="B245" s="1059"/>
      <c r="C245" s="1059"/>
      <c r="D245" s="1059"/>
      <c r="E245" s="1059"/>
      <c r="F245" s="106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8"/>
      <c r="B246" s="1059"/>
      <c r="C246" s="1059"/>
      <c r="D246" s="1059"/>
      <c r="E246" s="1059"/>
      <c r="F246" s="106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8"/>
      <c r="B247" s="1059"/>
      <c r="C247" s="1059"/>
      <c r="D247" s="1059"/>
      <c r="E247" s="1059"/>
      <c r="F247" s="106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8"/>
      <c r="B248" s="1059"/>
      <c r="C248" s="1059"/>
      <c r="D248" s="1059"/>
      <c r="E248" s="1059"/>
      <c r="F248" s="106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8"/>
      <c r="B249" s="1059"/>
      <c r="C249" s="1059"/>
      <c r="D249" s="1059"/>
      <c r="E249" s="1059"/>
      <c r="F249" s="106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8"/>
      <c r="B250" s="1059"/>
      <c r="C250" s="1059"/>
      <c r="D250" s="1059"/>
      <c r="E250" s="1059"/>
      <c r="F250" s="106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8"/>
      <c r="B251" s="1059"/>
      <c r="C251" s="1059"/>
      <c r="D251" s="1059"/>
      <c r="E251" s="1059"/>
      <c r="F251" s="106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795"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795"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58"/>
      <c r="B254" s="1059"/>
      <c r="C254" s="1059"/>
      <c r="D254" s="1059"/>
      <c r="E254" s="1059"/>
      <c r="F254" s="1060"/>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8"/>
      <c r="B255" s="1059"/>
      <c r="C255" s="1059"/>
      <c r="D255" s="1059"/>
      <c r="E255" s="1059"/>
      <c r="F255" s="1060"/>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8"/>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8"/>
      <c r="B256" s="1059"/>
      <c r="C256" s="1059"/>
      <c r="D256" s="1059"/>
      <c r="E256" s="1059"/>
      <c r="F256" s="106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8"/>
      <c r="B257" s="1059"/>
      <c r="C257" s="1059"/>
      <c r="D257" s="1059"/>
      <c r="E257" s="1059"/>
      <c r="F257" s="106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8"/>
      <c r="B258" s="1059"/>
      <c r="C258" s="1059"/>
      <c r="D258" s="1059"/>
      <c r="E258" s="1059"/>
      <c r="F258" s="106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8"/>
      <c r="B259" s="1059"/>
      <c r="C259" s="1059"/>
      <c r="D259" s="1059"/>
      <c r="E259" s="1059"/>
      <c r="F259" s="106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8"/>
      <c r="B260" s="1059"/>
      <c r="C260" s="1059"/>
      <c r="D260" s="1059"/>
      <c r="E260" s="1059"/>
      <c r="F260" s="106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8"/>
      <c r="B261" s="1059"/>
      <c r="C261" s="1059"/>
      <c r="D261" s="1059"/>
      <c r="E261" s="1059"/>
      <c r="F261" s="106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8"/>
      <c r="B262" s="1059"/>
      <c r="C262" s="1059"/>
      <c r="D262" s="1059"/>
      <c r="E262" s="1059"/>
      <c r="F262" s="106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8"/>
      <c r="B263" s="1059"/>
      <c r="C263" s="1059"/>
      <c r="D263" s="1059"/>
      <c r="E263" s="1059"/>
      <c r="F263" s="106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8"/>
      <c r="B264" s="1059"/>
      <c r="C264" s="1059"/>
      <c r="D264" s="1059"/>
      <c r="E264" s="1059"/>
      <c r="F264" s="106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2018-05-30T13:26:34Z</cp:lastPrinted>
  <dcterms:created xsi:type="dcterms:W3CDTF">2012-03-13T00:50:25Z</dcterms:created>
  <dcterms:modified xsi:type="dcterms:W3CDTF">2018-07-10T12:47:48Z</dcterms:modified>
</cp:coreProperties>
</file>