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<sst xmlns="http://schemas.openxmlformats.org/spreadsheetml/2006/main" count="2908" uniqueCount="609">
  <si>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</si>
  <si>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</si>
  <si>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</si>
  <si>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</si>
  <si>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</si>
  <si>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</si>
  <si>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</si>
  <si>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</si>
  <si>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</si>
  <si>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</si>
  <si>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</si>
  <si>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</si>
  <si>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</si>
  <si>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</si>
  <si>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</si>
  <si>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</si>
  <si>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</si>
  <si>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</si>
  <si>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</si>
  <si>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</si>
  <si>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</si>
  <si>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</si>
  <si>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</si>
  <si>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</si>
  <si>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</si>
  <si>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</si>
  <si>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</si>
  <si>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</si>
  <si>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</si>
  <si>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</si>
  <si>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</si>
  <si>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</si>
  <si>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</si>
  <si>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</si>
  <si>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</si>
  <si>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</si>
  <si>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</si>
  <si>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</si>
  <si>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</si>
  <si>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</si>
  <si>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</si>
  <si>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</si>
  <si>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</si>
  <si>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</si>
  <si>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</si>
  <si>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</si>
  <si>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</si>
  <si>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</si>
  <si>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</si>
  <si>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</si>
  <si>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</si>
  <si>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</si>
  <si>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</si>
  <si>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</si>
  <si>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</si>
  <si>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</si>
  <si>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</si>
  <si>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</si>
  <si>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</si>
  <si>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</si>
  <si>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</si>
  <si>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</si>
  <si>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</si>
  <si>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</si>
  <si>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</si>
  <si>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</si>
  <si>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</si>
  <si>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</si>
  <si>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</si>
  <si>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</si>
  <si>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</si>
  <si>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</si>
  <si>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</si>
  <si>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</si>
  <si>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</si>
  <si>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</si>
  <si>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</si>
  <si>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</si>
  <si>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</si>
  <si>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</si>
  <si>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</si>
  <si>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</si>
  <si>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</si>
  <si>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</si>
  <si>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</si>
  <si>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</si>
  <si>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</si>
  <si>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</si>
  <si>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</si>
  <si>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</si>
  <si>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</si>
  <si>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</si>
  <si>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</si>
  <si>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</si>
  <si>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</si>
  <si>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</si>
  <si>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</si>
  <si>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</si>
  <si>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</si>
  <si>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</si>
  <si>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</si>
  <si>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</si>
  <si>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</si>
  <si>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</si>
  <si>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</si>
  <si>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</si>
  <si>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</si>
  <si>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</si>
  <si>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</si>
  <si>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</si>
  <si>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</si>
  <si>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</si>
  <si>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</si>
  <si>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</si>
  <si>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</si>
  <si>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</si>
  <si>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</si>
  <si>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</si>
  <si>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</si>
  <si>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</si>
  <si>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</si>
  <si>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</si>
  <si>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</si>
  <si>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</si>
  <si>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</si>
  <si>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</si>
  <si>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</si>
  <si>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</si>
  <si>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</si>
  <si>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</si>
  <si>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</si>
  <si>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</si>
  <si>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</si>
  <si>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</si>
  <si>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</si>
  <si>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</si>
  <si>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</si>
  <si>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</si>
  <si>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</si>
  <si>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</si>
  <si>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</si>
  <si>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</si>
  <si>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</si>
  <si>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</si>
  <si>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</si>
  <si>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</si>
  <si>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</si>
  <si>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</si>
  <si>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</si>
  <si>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</si>
  <si>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</si>
  <si>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</si>
  <si>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</si>
  <si>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</si>
  <si>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</si>
  <si>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</si>
  <si>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</si>
  <si>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</si>
  <si>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</si>
  <si>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</si>
  <si>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</si>
  <si>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</si>
  <si>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</si>
  <si>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</si>
  <si>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</si>
  <si>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</si>
  <si>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</si>
  <si>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</si>
  <si>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</si>
  <si>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</si>
  <si>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</si>
  <si>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</si>
  <si>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</si>
  <si>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</si>
  <si>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</si>
  <si>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</si>
  <si>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</si>
  <si>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</si>
  <si>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</si>
  <si>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</si>
  <si>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</si>
  <si>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</si>
  <si>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</si>
  <si>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</si>
  <si>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</si>
  <si>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</si>
  <si>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</si>
  <si>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</si>
  <si>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</si>
  <si>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</si>
  <si>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</si>
  <si>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</si>
  <si>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</si>
  <si>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</si>
  <si>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</si>
  <si>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</si>
  <si>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</si>
  <si>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</si>
  <si>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</si>
  <si>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</si>
  <si>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</si>
  <si>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</si>
  <si>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</si>
  <si>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</si>
  <si>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</si>
  <si>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</si>
  <si>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</si>
  <si>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</si>
  <si>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</si>
  <si>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</si>
  <si>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</si>
  <si>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</si>
  <si>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</si>
  <si>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</si>
  <si>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</si>
  <si>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</si>
  <si>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</si>
  <si>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</si>
  <si>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</si>
  <si>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</si>
  <si>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</si>
  <si>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</si>
  <si>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</si>
  <si>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</si>
  <si>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</si>
  <si>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</si>
  <si>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</si>
  <si>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</si>
  <si>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</si>
  <si>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</si>
  <si>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</si>
  <si>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</si>
  <si>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</si>
  <si>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</si>
  <si>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</si>
  <si>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</si>
  <si>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</si>
  <si>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</si>
  <si>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</si>
  <si>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</si>
  <si>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</si>
  <si>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</si>
  <si>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</si>
  <si>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</si>
  <si>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</si>
  <si>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</si>
  <si>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</si>
  <si>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</si>
  <si>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</si>
  <si>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</si>
  <si>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</si>
  <si>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</si>
  <si>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</si>
  <si>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</si>
  <si>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</si>
  <si>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</si>
  <si>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</si>
  <si>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</si>
  <si>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</si>
  <si>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</si>
  <si>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</si>
  <si>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</si>
  <si>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</si>
  <si>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</si>
  <si>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</si>
  <si>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</si>
  <si>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</si>
  <si>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</si>
  <si>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</si>
  <si>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</si>
  <si>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</si>
  <si>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</si>
  <si>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</si>
  <si>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</si>
  <si>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</si>
  <si>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</si>
  <si>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</si>
  <si>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</si>
  <si>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</si>
  <si>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</si>
  <si>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</si>
  <si>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</si>
  <si>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</si>
  <si>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</si>
  <si>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</si>
  <si>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</si>
  <si>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</si>
  <si>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</si>
  <si>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</si>
  <si>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</si>
  <si>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</si>
  <si>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</si>
  <si>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</si>
  <si>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</si>
  <si>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</si>
  <si>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</si>
  <si>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</si>
  <si>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</si>
  <si>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</si>
  <si>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</si>
  <si>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</si>
  <si>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</si>
  <si>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</si>
  <si>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</si>
  <si>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</si>
  <si>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</si>
  <si>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</si>
  <si>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</si>
  <si>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</si>
  <si>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</si>
  <si>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</si>
  <si>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</si>
  <si>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</si>
  <si>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</si>
  <si>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</si>
  <si>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</si>
  <si>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</si>
  <si>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</si>
  <si>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</si>
  <si>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</si>
  <si>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</si>
  <si>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</si>
  <si>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</si>
  <si>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</si>
  <si>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</si>
  <si>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</si>
  <si>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</si>
  <si>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</si>
  <si>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</si>
  <si>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</si>
  <si>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</si>
  <si>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</si>
  <si>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</si>
  <si>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</si>
  <si>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</si>
  <si>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</si>
  <si>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</si>
  <si>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</si>
  <si>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</si>
  <si>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</si>
  <si>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</si>
  <si>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</si>
  <si>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</si>
  <si>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</si>
  <si>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</si>
  <si>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</si>
  <si>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</si>
  <si>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</si>
  <si>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</si>
  <si>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</si>
  <si>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</si>
  <si>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</si>
  <si>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</si>
  <si>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</si>
  <si>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</si>
  <si>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</si>
  <si>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</si>
  <si>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</si>
  <si>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</si>
  <si>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</si>
  <si>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</si>
  <si>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</si>
  <si>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</si>
  <si>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</si>
  <si>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</si>
  <si>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</si>
  <si>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</si>
  <si>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</si>
  <si>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</si>
  <si>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</si>
  <si>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</si>
  <si>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</si>
  <si>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</si>
  <si>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</si>
  <si>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</si>
  <si>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</si>
  <si>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</si>
  <si>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</si>
  <si>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</si>
  <si>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</si>
  <si>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</si>
  <si>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</si>
  <si>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</si>
  <si>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</si>
  <si>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</si>
  <si>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</si>
  <si>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</si>
  <si>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</si>
  <si>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</si>
  <si>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</si>
  <si>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</si>
  <si>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</si>
  <si>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</si>
  <si>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</si>
  <si>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</si>
  <si>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</si>
  <si>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</si>
  <si>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</si>
  <si>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</si>
  <si>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</si>
  <si>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</si>
  <si>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</si>
  <si>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</si>
  <si>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</si>
  <si>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</si>
  <si>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</si>
  <si>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</si>
  <si>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</si>
  <si>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</si>
  <si>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</si>
  <si>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</si>
  <si>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</si>
  <si>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</si>
  <si>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</si>
  <si>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</si>
  <si>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</si>
  <si>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</si>
  <si>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</si>
  <si>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</si>
  <si>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</si>
  <si>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</si>
  <si>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</si>
  <si>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</si>
  <si>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</si>
  <si>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</si>
  <si>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</si>
  <si>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</si>
  <si>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</si>
  <si>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</si>
  <si>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</si>
  <si>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</si>
  <si>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</si>
  <si>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</si>
  <si>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</si>
  <si>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</si>
  <si>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</si>
  <si>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</si>
  <si>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</si>
  <si>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</si>
  <si>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</si>
  <si>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</si>
  <si>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</si>
  <si>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</si>
  <si>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</si>
  <si>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</si>
  <si>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</si>
  <si>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</si>
  <si>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</si>
  <si>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</si>
  <si>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</si>
  <si>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</si>
  <si>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</si>
  <si>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</si>
  <si>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</si>
  <si>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</si>
  <si>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</si>
  <si>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</si>
  <si>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</si>
  <si>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</si>
  <si>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</si>
  <si>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</si>
  <si>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</si>
  <si>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</si>
  <si>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</si>
  <si>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</si>
  <si>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</si>
  <si>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</si>
  <si>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</si>
  <si>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</si>
  <si>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</si>
  <si>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</si>
  <si>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</si>
  <si>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</si>
  <si>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</si>
  <si>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</si>
  <si>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</si>
  <si>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</si>
  <si>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</si>
  <si>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</si>
  <si>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</si>
  <si>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</si>
  <si>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</si>
  <si>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</si>
  <si>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</si>
  <si>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</si>
  <si>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</si>
  <si>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</si>
  <si>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</si>
  <si>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</si>
  <si>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</si>
  <si>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</si>
  <si>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</si>
  <si>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</si>
  <si>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</si>
  <si>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</si>
  <si>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</si>
  <si>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</si>
  <si>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</si>
  <si>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</si>
  <si>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</si>
  <si>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</si>
  <si>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</si>
  <si>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</si>
  <si>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</si>
  <si>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</si>
  <si>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</si>
  <si>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</si>
  <si>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</si>
  <si>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</si>
  <si>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</si>
  <si>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</si>
  <si>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</si>
  <si>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</si>
  <si>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</si>
  <si>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</si>
  <si>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</si>
  <si>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</si>
  <si>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</si>
  <si>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</si>
  <si>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</si>
  <si>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</si>
  <si>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</si>
  <si>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</si>
  <si>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</si>
  <si>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</si>
  <si>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</si>
  <si>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</si>
  <si>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</si>
  <si>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</si>
  <si>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</si>
  <si>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</si>
  <si>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</si>
  <si>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</si>
  <si>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</si>
  <si>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</si>
  <si>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</si>
  <si>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</si>
  <si>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</si>
  <si>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</si>
  <si>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</si>
  <si>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</si>
  <si>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</si>
  <si>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</si>
  <si>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</si>
  <si>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</si>
  <si>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</si>
  <si>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</si>
  <si>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</si>
  <si>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</si>
  <si>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</si>
  <si>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</si>
  <si>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</si>
  <si>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</si>
  <si>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</si>
  <si>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</si>
  <si>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</si>
  <si>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</si>
  <si>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</si>
  <si>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</si>
  <si>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</si>
  <si>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</si>
  <si>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</si>
  <si>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</si>
  <si>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</si>
  <si>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</si>
  <si>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</si>
  <si>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</si>
  <si>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</si>
  <si>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百万円/件</t>
    <rPh sb="0" eb="2">
      <t>ヒャクマン</t>
    </rPh>
    <rPh sb="2" eb="3">
      <t>エン</t>
    </rPh>
    <rPh sb="4" eb="5">
      <t>ケン</t>
    </rPh>
    <phoneticPr fontId="5"/>
  </si>
  <si>
    <t>河川研究部</t>
    <rPh sb="0" eb="2">
      <t>カセン</t>
    </rPh>
    <rPh sb="2" eb="5">
      <t>ケンキュウブ</t>
    </rPh>
    <phoneticPr fontId="5"/>
  </si>
  <si>
    <t>部長　天野　邦彦</t>
    <rPh sb="0" eb="2">
      <t>ブチョウ</t>
    </rPh>
    <phoneticPr fontId="5"/>
  </si>
  <si>
    <t>社会資本整備審議会河川分科会気候変動に適応した治水対策検討小委員会</t>
  </si>
  <si>
    <t>気候変動、人口減少、高齢化、巨大災害の切迫等に対処するため、3つの政策転換　①「各分野の防災施設整備」の観点から「地域のリスク低減」の観点へ、②施設限界を超えるハザードに対応した地域の防災・減災力の総動員、③「明日」から100年後までの時間軸上のシームレスな防災減災対策の推進　の具体化に係る技術的課題について、都市における水害を具体例として解決手法を開発する。</t>
  </si>
  <si>
    <t>気候変動による豪雨や海面上昇の影響を考慮し、大河川・中小河川・下水道を統合した土地ごとの浸水確率算定手法を開発する。また、将来の「気候変動による外力の増大」や「人口・資産分布の変化」「高齢化」等を考慮し、時間軸に基づく低リスク社会構築フレームを開発する。これらをモデル地区に試験適用し、「対策の具体的展開手順」を提示する。技術開発に際しては、地方自治体・事業所等へのヒアリングにより現場のニーズを把握するとともに、英国等の先進事例について最新情報を収集・分析する。</t>
  </si>
  <si>
    <t>ガイドライン(案）1件の作成</t>
    <rPh sb="7" eb="8">
      <t>アン</t>
    </rPh>
    <rPh sb="10" eb="11">
      <t>ケン</t>
    </rPh>
    <rPh sb="12" eb="14">
      <t>サクセイ</t>
    </rPh>
    <phoneticPr fontId="5"/>
  </si>
  <si>
    <t>統合的浸水リスク評価手法、低リスク社会構築フレームの開発、及び対策の具体的展開手順を提示するための研究項目の終了件数</t>
    <rPh sb="49" eb="51">
      <t>ケンキュウ</t>
    </rPh>
    <rPh sb="51" eb="53">
      <t>コウモク</t>
    </rPh>
    <rPh sb="54" eb="56">
      <t>シュウリョウ</t>
    </rPh>
    <rPh sb="56" eb="58">
      <t>ケンスウ</t>
    </rPh>
    <phoneticPr fontId="5"/>
  </si>
  <si>
    <t>-</t>
    <phoneticPr fontId="5"/>
  </si>
  <si>
    <t>19百万円/1件</t>
    <rPh sb="2" eb="5">
      <t>ヒャクマンエン</t>
    </rPh>
    <rPh sb="7" eb="8">
      <t>ケン</t>
    </rPh>
    <phoneticPr fontId="5"/>
  </si>
  <si>
    <t>18百万円/１件</t>
    <rPh sb="2" eb="5">
      <t>ヒャクマンエン</t>
    </rPh>
    <rPh sb="7" eb="8">
      <t>ケン</t>
    </rPh>
    <phoneticPr fontId="5"/>
  </si>
  <si>
    <t>19百万円/6</t>
    <phoneticPr fontId="5"/>
  </si>
  <si>
    <t>新27-070</t>
    <phoneticPr fontId="5"/>
  </si>
  <si>
    <t>新27-0060</t>
    <phoneticPr fontId="5"/>
  </si>
  <si>
    <t>463</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</si>
  <si>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</si>
  <si>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</si>
  <si>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わかりやすい浸水リスク情報の作成・表示方法に係る試算</t>
    <phoneticPr fontId="5"/>
  </si>
  <si>
    <t>(株)東京建設コンサルタント</t>
    <rPh sb="0" eb="3">
      <t>カブ</t>
    </rPh>
    <rPh sb="3" eb="5">
      <t>トウキョウ</t>
    </rPh>
    <rPh sb="5" eb="7">
      <t>ケンセツ</t>
    </rPh>
    <phoneticPr fontId="5"/>
  </si>
  <si>
    <t>わかりやすい浸水リスク情報の作成・表示方法に係る試算業務</t>
    <phoneticPr fontId="5"/>
  </si>
  <si>
    <t>-</t>
    <phoneticPr fontId="5"/>
  </si>
  <si>
    <t>(株)建設環境研究所</t>
    <rPh sb="0" eb="3">
      <t>カブ</t>
    </rPh>
    <rPh sb="3" eb="5">
      <t>ケンセツ</t>
    </rPh>
    <rPh sb="5" eb="7">
      <t>カンキョウ</t>
    </rPh>
    <rPh sb="7" eb="10">
      <t>ケンキュウジョ</t>
    </rPh>
    <phoneticPr fontId="5"/>
  </si>
  <si>
    <t>統合的浸水リスク情報を踏まえた住民・事業者の浸水対策行動に関する調査業務</t>
    <phoneticPr fontId="5"/>
  </si>
  <si>
    <t>近年問題となっている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ニーズが高いと評価できる。</t>
    <rPh sb="0" eb="2">
      <t>キンネン</t>
    </rPh>
    <rPh sb="2" eb="4">
      <t>モンダイ</t>
    </rPh>
    <rPh sb="124" eb="125">
      <t>タカ</t>
    </rPh>
    <rPh sb="127" eb="129">
      <t>ヒョウカ</t>
    </rPh>
    <phoneticPr fontId="5"/>
  </si>
  <si>
    <t>本研究で検討する災害リスクは公平・中立に評価される必要があることから国が実施する必要があり、なおかつ都市防災及び水防災等の総合的な研究を行っている国土技術政策総合研究所において実施すべきであると評価できる。</t>
    <rPh sb="0" eb="1">
      <t>ホン</t>
    </rPh>
    <rPh sb="1" eb="3">
      <t>ケンキュウ</t>
    </rPh>
    <rPh sb="4" eb="6">
      <t>ケントウ</t>
    </rPh>
    <rPh sb="8" eb="10">
      <t>サイガイ</t>
    </rPh>
    <rPh sb="14" eb="16">
      <t>コウヘイ</t>
    </rPh>
    <rPh sb="17" eb="19">
      <t>チュウリツ</t>
    </rPh>
    <rPh sb="20" eb="22">
      <t>ヒョウカ</t>
    </rPh>
    <rPh sb="25" eb="27">
      <t>ヒツヨウ</t>
    </rPh>
    <rPh sb="34" eb="35">
      <t>クニ</t>
    </rPh>
    <rPh sb="36" eb="38">
      <t>ジッシ</t>
    </rPh>
    <rPh sb="40" eb="42">
      <t>ヒツヨウ</t>
    </rPh>
    <rPh sb="50" eb="52">
      <t>トシ</t>
    </rPh>
    <rPh sb="52" eb="54">
      <t>ボウサイ</t>
    </rPh>
    <rPh sb="54" eb="55">
      <t>オヨ</t>
    </rPh>
    <rPh sb="56" eb="57">
      <t>ミズ</t>
    </rPh>
    <rPh sb="57" eb="59">
      <t>ボウサイ</t>
    </rPh>
    <rPh sb="59" eb="60">
      <t>トウ</t>
    </rPh>
    <rPh sb="61" eb="64">
      <t>ソウゴウテキ</t>
    </rPh>
    <rPh sb="65" eb="67">
      <t>ケンキュウ</t>
    </rPh>
    <rPh sb="68" eb="69">
      <t>オコナ</t>
    </rPh>
    <rPh sb="97" eb="99">
      <t>ヒョウカ</t>
    </rPh>
    <phoneticPr fontId="5"/>
  </si>
  <si>
    <t>気候変動、人口減少、高齢化、巨大災害の切迫等に対して政策転換を図る事業であり、優先度は高いと言える。</t>
    <rPh sb="26" eb="28">
      <t>セイサク</t>
    </rPh>
    <rPh sb="28" eb="30">
      <t>テンカン</t>
    </rPh>
    <rPh sb="31" eb="32">
      <t>ハカ</t>
    </rPh>
    <rPh sb="33" eb="35">
      <t>ジギョウ</t>
    </rPh>
    <rPh sb="39" eb="42">
      <t>ユウセンド</t>
    </rPh>
    <rPh sb="43" eb="44">
      <t>タカ</t>
    </rPh>
    <rPh sb="46" eb="47">
      <t>イ</t>
    </rPh>
    <phoneticPr fontId="5"/>
  </si>
  <si>
    <t>調査内容が専門的かつ高度であることから、第三者機関である技術提案評価審査会に諮ったうえで、支出先を選定しており、妥当性や競争性を確保している。</t>
    <phoneticPr fontId="5"/>
  </si>
  <si>
    <t>有</t>
  </si>
  <si>
    <t>無</t>
  </si>
  <si>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</si>
  <si>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</si>
  <si>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</si>
  <si>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</si>
  <si>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</si>
  <si>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本事業は、外部有識者による評価委員会において「事前評価」を受け、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国土技術政策総合研究所において実施すべきと評価された。
・発注にあたっては、価格競争や企画競争により競争性の確保に努める。</t>
    <phoneticPr fontId="5"/>
  </si>
  <si>
    <t>・発注にあたっては、企画競争により競争性を確保した。</t>
    <rPh sb="21" eb="23">
      <t>カクホ</t>
    </rPh>
    <phoneticPr fontId="5"/>
  </si>
  <si>
    <t>執行額（百万円）／統合的浸水リスク評価手法、低リスク社会構築フレームの開発、及び対策の具体的展開手順を提示するための研究項目　　　　　　　　　　</t>
    <phoneticPr fontId="5"/>
  </si>
  <si>
    <t>平成29年度は当初予定通り、気候変動下の統合的浸水リスク評価手法の開発のため、統合的浸水リスクの試算を実施した。また、低リスク社会構築フレームの開発とモデル地区への試験適用のため、モデル地区等におけるヒアリング調査とそれを通じた具体的展開手順の検討を実施した。</t>
    <rPh sb="0" eb="2">
      <t>ヘイセイ</t>
    </rPh>
    <rPh sb="4" eb="6">
      <t>ネンド</t>
    </rPh>
    <rPh sb="7" eb="9">
      <t>トウショ</t>
    </rPh>
    <rPh sb="9" eb="11">
      <t>ヨテイ</t>
    </rPh>
    <rPh sb="11" eb="12">
      <t>ドオ</t>
    </rPh>
    <rPh sb="14" eb="16">
      <t>キコウ</t>
    </rPh>
    <rPh sb="16" eb="18">
      <t>ヘンドウ</t>
    </rPh>
    <rPh sb="18" eb="19">
      <t>シタ</t>
    </rPh>
    <rPh sb="20" eb="23">
      <t>トウゴウテキ</t>
    </rPh>
    <rPh sb="23" eb="25">
      <t>シンスイ</t>
    </rPh>
    <rPh sb="28" eb="30">
      <t>ヒョウカ</t>
    </rPh>
    <rPh sb="30" eb="32">
      <t>シュホウ</t>
    </rPh>
    <rPh sb="33" eb="35">
      <t>カイハツ</t>
    </rPh>
    <rPh sb="39" eb="42">
      <t>トウゴウテキ</t>
    </rPh>
    <rPh sb="42" eb="44">
      <t>シンスイ</t>
    </rPh>
    <rPh sb="48" eb="50">
      <t>シサン</t>
    </rPh>
    <rPh sb="51" eb="53">
      <t>ジッシ</t>
    </rPh>
    <rPh sb="72" eb="74">
      <t>カイハツ</t>
    </rPh>
    <rPh sb="78" eb="80">
      <t>チク</t>
    </rPh>
    <rPh sb="82" eb="84">
      <t>シケン</t>
    </rPh>
    <rPh sb="84" eb="86">
      <t>テキヨウ</t>
    </rPh>
    <rPh sb="93" eb="95">
      <t>チク</t>
    </rPh>
    <rPh sb="95" eb="96">
      <t>トウ</t>
    </rPh>
    <rPh sb="105" eb="107">
      <t>チョウサ</t>
    </rPh>
    <rPh sb="111" eb="112">
      <t>ツウ</t>
    </rPh>
    <rPh sb="114" eb="117">
      <t>グタイテキ</t>
    </rPh>
    <rPh sb="117" eb="119">
      <t>テンカイ</t>
    </rPh>
    <rPh sb="119" eb="121">
      <t>テジュン</t>
    </rPh>
    <rPh sb="122" eb="124">
      <t>ケントウ</t>
    </rPh>
    <rPh sb="125" eb="127">
      <t>ジッシ</t>
    </rPh>
    <phoneticPr fontId="5"/>
  </si>
  <si>
    <t>気候変動下の都市における戦略的災害リスク低減手法の開発</t>
    <phoneticPr fontId="5"/>
  </si>
  <si>
    <t>件</t>
    <rPh sb="0" eb="1">
      <t>ケン</t>
    </rPh>
    <phoneticPr fontId="6"/>
  </si>
  <si>
    <t>平成29年度までに、水害リスク評価に関連するガイドライン(案）1件を作成する</t>
    <rPh sb="0" eb="2">
      <t>ヘイセイ</t>
    </rPh>
    <rPh sb="4" eb="6">
      <t>ネンド</t>
    </rPh>
    <rPh sb="10" eb="12">
      <t>スイガイ</t>
    </rPh>
    <rPh sb="15" eb="17">
      <t>ヒョウカ</t>
    </rPh>
    <rPh sb="18" eb="20">
      <t>カンレン</t>
    </rPh>
    <rPh sb="29" eb="30">
      <t>アン</t>
    </rPh>
    <rPh sb="32" eb="33">
      <t>ケン</t>
    </rPh>
    <rPh sb="34" eb="36">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</si>
</sst>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59530</xdr:colOff>
      <xdr:row>740</xdr:row>
      <xdr:rowOff>142872</xdr:rowOff>
    </xdr:from>
    <xdr:to>
      <xdr:col>49</xdr:col>
      <xdr:colOff>255521</xdr:colOff>
      <xdr:row>754</xdr:row>
      <xdr:rowOff>168248</xdr:rowOff>
    </xdr:to>
    <xdr:grpSp>
      <xdr:nvGrpSpPr>
        <xdr:cNvPr id="2" name="グループ化 1"/>
        <xdr:cNvGrpSpPr/>
      </xdr:nvGrpSpPr>
      <xdr:grpSpPr>
        <a:xfrm>
          <a:off x="1481930" y="42040172"/>
          <a:ext cx="8730391" cy="5003776"/>
          <a:chOff x="1499670" y="41960214"/>
          <a:chExt cx="8697053" cy="5026001"/>
        </a:xfrm>
      </xdr:grpSpPr>
      <xdr:sp macro="" textlink="">
        <xdr:nvSpPr>
          <xdr:cNvPr id="3" name="テキスト ボックス 2"/>
          <xdr:cNvSpPr txBox="1"/>
        </xdr:nvSpPr>
        <xdr:spPr>
          <a:xfrm>
            <a:off x="1499670" y="41960214"/>
            <a:ext cx="3390211" cy="75227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endParaRPr kumimoji="1" lang="en-US" altLang="ja-JP" sz="1100"/>
          </a:p>
        </xdr:txBody>
      </xdr:sp>
      <xdr:sp macro="" textlink="">
        <xdr:nvSpPr>
          <xdr:cNvPr id="4" name="正方形/長方形 3"/>
          <xdr:cNvSpPr/>
        </xdr:nvSpPr>
        <xdr:spPr>
          <a:xfrm>
            <a:off x="7249871" y="42810296"/>
            <a:ext cx="2689458" cy="96545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0.1</a:t>
            </a:r>
            <a:r>
              <a:rPr kumimoji="1" lang="ja-JP" altLang="en-US" sz="1100">
                <a:solidFill>
                  <a:schemeClr val="tx1"/>
                </a:solidFill>
              </a:rPr>
              <a:t>百万円</a:t>
            </a:r>
          </a:p>
        </xdr:txBody>
      </xdr:sp>
      <xdr:sp macro="" textlink="">
        <xdr:nvSpPr>
          <xdr:cNvPr id="5" name="大かっこ 4"/>
          <xdr:cNvSpPr/>
        </xdr:nvSpPr>
        <xdr:spPr>
          <a:xfrm>
            <a:off x="7258154" y="42737027"/>
            <a:ext cx="2813618" cy="9184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7274719" y="44539640"/>
            <a:ext cx="2651256" cy="7881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民間企業（２社）　　　　　　　　　　　     </a:t>
            </a:r>
            <a:endParaRPr kumimoji="1" lang="en-US" altLang="ja-JP" sz="1100"/>
          </a:p>
          <a:p>
            <a:pPr algn="l"/>
            <a:r>
              <a:rPr kumimoji="1" lang="en-US" altLang="ja-JP" sz="1100"/>
              <a:t>                          17.9</a:t>
            </a:r>
            <a:r>
              <a:rPr kumimoji="1" lang="ja-JP" altLang="en-US" sz="1100"/>
              <a:t>百万円</a:t>
            </a:r>
          </a:p>
        </xdr:txBody>
      </xdr:sp>
      <xdr:sp macro="" textlink="">
        <xdr:nvSpPr>
          <xdr:cNvPr id="7" name="大かっこ 6"/>
          <xdr:cNvSpPr/>
        </xdr:nvSpPr>
        <xdr:spPr>
          <a:xfrm>
            <a:off x="7055746" y="45548653"/>
            <a:ext cx="3110637" cy="8611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8" name="直線コネクタ 7"/>
          <xdr:cNvCxnSpPr/>
        </xdr:nvCxnSpPr>
        <xdr:spPr>
          <a:xfrm>
            <a:off x="3046419" y="43837258"/>
            <a:ext cx="0" cy="106380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a:endCxn id="6" idx="1"/>
          </xdr:cNvCxnSpPr>
        </xdr:nvCxnSpPr>
        <xdr:spPr>
          <a:xfrm>
            <a:off x="3037808" y="44903730"/>
            <a:ext cx="4236911" cy="299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7142198" y="45573501"/>
            <a:ext cx="3054525" cy="14127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統合的浸水リスク評価手法を用いた試算、モデル地区におけるヒアリング調査のための浸水被害・対策効果算定・表示ツール作成</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5" name="正方形/長方形 14"/>
          <xdr:cNvSpPr/>
        </xdr:nvSpPr>
        <xdr:spPr>
          <a:xfrm>
            <a:off x="1718641" y="42865088"/>
            <a:ext cx="3062567" cy="141271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統合的浸水リスク評価手法の開発、低リスク社会構築フレームの開発とモデル地区への試験適用</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6" name="大かっこ 15"/>
          <xdr:cNvSpPr/>
        </xdr:nvSpPr>
        <xdr:spPr>
          <a:xfrm>
            <a:off x="1549366" y="42798828"/>
            <a:ext cx="3272367" cy="1254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451</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606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73</v>
      </c>
      <c r="H5" s="844"/>
      <c r="I5" s="844"/>
      <c r="J5" s="844"/>
      <c r="K5" s="844"/>
      <c r="L5" s="844"/>
      <c r="M5" s="845" t="s">
        <v>66</v>
      </c>
      <c r="N5" s="846"/>
      <c r="O5" s="846"/>
      <c r="P5" s="846"/>
      <c r="Q5" s="846"/>
      <c r="R5" s="847"/>
      <c r="S5" s="848" t="s">
        <v>77</v>
      </c>
      <c r="T5" s="844"/>
      <c r="U5" s="844"/>
      <c r="V5" s="844"/>
      <c r="W5" s="844"/>
      <c r="X5" s="849"/>
      <c r="Y5" s="700" t="s">
        <v>3</v>
      </c>
      <c r="Z5" s="541"/>
      <c r="AA5" s="541"/>
      <c r="AB5" s="541"/>
      <c r="AC5" s="541"/>
      <c r="AD5" s="542"/>
      <c r="AE5" s="701" t="s">
        <v>569</v>
      </c>
      <c r="AF5" s="701"/>
      <c r="AG5" s="701"/>
      <c r="AH5" s="701"/>
      <c r="AI5" s="701"/>
      <c r="AJ5" s="701"/>
      <c r="AK5" s="701"/>
      <c r="AL5" s="701"/>
      <c r="AM5" s="701"/>
      <c r="AN5" s="701"/>
      <c r="AO5" s="701"/>
      <c r="AP5" s="702"/>
      <c r="AQ5" s="703" t="s">
        <v>570</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25" t="s">
        <v>548</v>
      </c>
      <c r="Z7" s="441"/>
      <c r="AA7" s="441"/>
      <c r="AB7" s="441"/>
      <c r="AC7" s="441"/>
      <c r="AD7" s="926"/>
      <c r="AE7" s="915" t="s">
        <v>571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3" t="s">
        <v>389</v>
      </c>
      <c r="B8" s="494"/>
      <c r="C8" s="494"/>
      <c r="D8" s="494"/>
      <c r="E8" s="494"/>
      <c r="F8" s="495"/>
      <c r="G8" s="944" t="str">
        <f>入力規則等!A26</f>
        <v>科学技術・イノベーション、国土強靱化施策</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5.25" customHeight="1" x14ac:dyDescent="0.15">
      <c r="A10" s="662" t="s">
        <v>30</v>
      </c>
      <c r="B10" s="663"/>
      <c r="C10" s="663"/>
      <c r="D10" s="663"/>
      <c r="E10" s="663"/>
      <c r="F10" s="663"/>
      <c r="G10" s="758" t="s">
        <v>573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6" t="s">
        <v>24</v>
      </c>
      <c r="B12" s="947"/>
      <c r="C12" s="947"/>
      <c r="D12" s="947"/>
      <c r="E12" s="947"/>
      <c r="F12" s="948"/>
      <c r="G12" s="764"/>
      <c r="H12" s="765"/>
      <c r="I12" s="765"/>
      <c r="J12" s="765"/>
      <c r="K12" s="765"/>
      <c r="L12" s="765"/>
      <c r="M12" s="765"/>
      <c r="N12" s="765"/>
      <c r="O12" s="765"/>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6"/>
    </row>
    <row r="13" spans="1:50" ht="21" customHeight="1" x14ac:dyDescent="0.15">
      <c r="A13" s="616"/>
      <c r="B13" s="617"/>
      <c r="C13" s="617"/>
      <c r="D13" s="617"/>
      <c r="E13" s="617"/>
      <c r="F13" s="618"/>
      <c r="G13" s="727" t="s">
        <v>6</v>
      </c>
      <c r="H13" s="728"/>
      <c r="I13" s="768" t="s">
        <v>7</v>
      </c>
      <c r="J13" s="769"/>
      <c r="K13" s="769"/>
      <c r="L13" s="769"/>
      <c r="M13" s="769"/>
      <c r="N13" s="769"/>
      <c r="O13" s="770"/>
      <c r="P13" s="659">
        <v>20</v>
      </c>
      <c r="Q13" s="660"/>
      <c r="R13" s="660"/>
      <c r="S13" s="660"/>
      <c r="T13" s="660"/>
      <c r="U13" s="660"/>
      <c r="V13" s="661"/>
      <c r="W13" s="659">
        <v>19</v>
      </c>
      <c r="X13" s="660"/>
      <c r="Y13" s="660"/>
      <c r="Z13" s="660"/>
      <c r="AA13" s="660"/>
      <c r="AB13" s="660"/>
      <c r="AC13" s="661"/>
      <c r="AD13" s="659">
        <v>19</v>
      </c>
      <c r="AE13" s="660"/>
      <c r="AF13" s="660"/>
      <c r="AG13" s="660"/>
      <c r="AH13" s="660"/>
      <c r="AI13" s="660"/>
      <c r="AJ13" s="661"/>
      <c r="AK13" s="659">
        <v>0</v>
      </c>
      <c r="AL13" s="660"/>
      <c r="AM13" s="660"/>
      <c r="AN13" s="660"/>
      <c r="AO13" s="660"/>
      <c r="AP13" s="660"/>
      <c r="AQ13" s="661"/>
      <c r="AR13" s="922">
        <v>0</v>
      </c>
      <c r="AS13" s="923"/>
      <c r="AT13" s="923"/>
      <c r="AU13" s="923"/>
      <c r="AV13" s="923"/>
      <c r="AW13" s="923"/>
      <c r="AX13" s="924"/>
    </row>
    <row r="14" spans="1:50" ht="21" customHeight="1" x14ac:dyDescent="0.15">
      <c r="A14" s="616"/>
      <c r="B14" s="617"/>
      <c r="C14" s="617"/>
      <c r="D14" s="617"/>
      <c r="E14" s="617"/>
      <c r="F14" s="618"/>
      <c r="G14" s="729"/>
      <c r="H14" s="730"/>
      <c r="I14" s="715" t="s">
        <v>8</v>
      </c>
      <c r="J14" s="766"/>
      <c r="K14" s="766"/>
      <c r="L14" s="766"/>
      <c r="M14" s="766"/>
      <c r="N14" s="766"/>
      <c r="O14" s="767"/>
      <c r="P14" s="659" t="s">
        <v>553</v>
      </c>
      <c r="Q14" s="660"/>
      <c r="R14" s="660"/>
      <c r="S14" s="660"/>
      <c r="T14" s="660"/>
      <c r="U14" s="660"/>
      <c r="V14" s="661"/>
      <c r="W14" s="659" t="s">
        <v>553</v>
      </c>
      <c r="X14" s="660"/>
      <c r="Y14" s="660"/>
      <c r="Z14" s="660"/>
      <c r="AA14" s="660"/>
      <c r="AB14" s="660"/>
      <c r="AC14" s="661"/>
      <c r="AD14" s="659" t="s">
        <v>553</v>
      </c>
      <c r="AE14" s="660"/>
      <c r="AF14" s="660"/>
      <c r="AG14" s="660"/>
      <c r="AH14" s="660"/>
      <c r="AI14" s="660"/>
      <c r="AJ14" s="661"/>
      <c r="AK14" s="659" t="s">
        <v>567</v>
      </c>
      <c r="AL14" s="660"/>
      <c r="AM14" s="660"/>
      <c r="AN14" s="660"/>
      <c r="AO14" s="660"/>
      <c r="AP14" s="660"/>
      <c r="AQ14" s="661"/>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t="s">
        <v>567</v>
      </c>
      <c r="AS15" s="660"/>
      <c r="AT15" s="660"/>
      <c r="AU15" s="660"/>
      <c r="AV15" s="660"/>
      <c r="AW15" s="660"/>
      <c r="AX15" s="810"/>
    </row>
    <row r="16" spans="1:50" ht="21" customHeight="1" x14ac:dyDescent="0.15">
      <c r="A16" s="616"/>
      <c r="B16" s="617"/>
      <c r="C16" s="617"/>
      <c r="D16" s="617"/>
      <c r="E16" s="617"/>
      <c r="F16" s="618"/>
      <c r="G16" s="729"/>
      <c r="H16" s="730"/>
      <c r="I16" s="715" t="s">
        <v>52</v>
      </c>
      <c r="J16" s="716"/>
      <c r="K16" s="716"/>
      <c r="L16" s="716"/>
      <c r="M16" s="716"/>
      <c r="N16" s="716"/>
      <c r="O16" s="717"/>
      <c r="P16" s="659" t="s">
        <v>553</v>
      </c>
      <c r="Q16" s="660"/>
      <c r="R16" s="660"/>
      <c r="S16" s="660"/>
      <c r="T16" s="660"/>
      <c r="U16" s="660"/>
      <c r="V16" s="661"/>
      <c r="W16" s="659" t="s">
        <v>553</v>
      </c>
      <c r="X16" s="660"/>
      <c r="Y16" s="660"/>
      <c r="Z16" s="660"/>
      <c r="AA16" s="660"/>
      <c r="AB16" s="660"/>
      <c r="AC16" s="661"/>
      <c r="AD16" s="659" t="s">
        <v>553</v>
      </c>
      <c r="AE16" s="660"/>
      <c r="AF16" s="660"/>
      <c r="AG16" s="660"/>
      <c r="AH16" s="660"/>
      <c r="AI16" s="660"/>
      <c r="AJ16" s="661"/>
      <c r="AK16" s="659" t="s">
        <v>567</v>
      </c>
      <c r="AL16" s="660"/>
      <c r="AM16" s="660"/>
      <c r="AN16" s="660"/>
      <c r="AO16" s="660"/>
      <c r="AP16" s="660"/>
      <c r="AQ16" s="661"/>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59" t="s">
        <v>553</v>
      </c>
      <c r="Q17" s="660"/>
      <c r="R17" s="660"/>
      <c r="S17" s="660"/>
      <c r="T17" s="660"/>
      <c r="U17" s="660"/>
      <c r="V17" s="661"/>
      <c r="W17" s="659" t="s">
        <v>553</v>
      </c>
      <c r="X17" s="660"/>
      <c r="Y17" s="660"/>
      <c r="Z17" s="660"/>
      <c r="AA17" s="660"/>
      <c r="AB17" s="660"/>
      <c r="AC17" s="661"/>
      <c r="AD17" s="659" t="s">
        <v>553</v>
      </c>
      <c r="AE17" s="660"/>
      <c r="AF17" s="660"/>
      <c r="AG17" s="660"/>
      <c r="AH17" s="660"/>
      <c r="AI17" s="660"/>
      <c r="AJ17" s="661"/>
      <c r="AK17" s="659" t="s">
        <v>567</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31"/>
      <c r="H18" s="732"/>
      <c r="I18" s="720" t="s">
        <v>20</v>
      </c>
      <c r="J18" s="721"/>
      <c r="K18" s="721"/>
      <c r="L18" s="721"/>
      <c r="M18" s="721"/>
      <c r="N18" s="721"/>
      <c r="O18" s="722"/>
      <c r="P18" s="882">
        <f>SUM(P13:V17)</f>
        <v>20</v>
      </c>
      <c r="Q18" s="883"/>
      <c r="R18" s="883"/>
      <c r="S18" s="883"/>
      <c r="T18" s="883"/>
      <c r="U18" s="883"/>
      <c r="V18" s="884"/>
      <c r="W18" s="882">
        <f>SUM(W13:AC17)</f>
        <v>19</v>
      </c>
      <c r="X18" s="883"/>
      <c r="Y18" s="883"/>
      <c r="Z18" s="883"/>
      <c r="AA18" s="883"/>
      <c r="AB18" s="883"/>
      <c r="AC18" s="884"/>
      <c r="AD18" s="882">
        <f>SUM(AD13:AJ17)</f>
        <v>19</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19</v>
      </c>
      <c r="Q19" s="660"/>
      <c r="R19" s="660"/>
      <c r="S19" s="660"/>
      <c r="T19" s="660"/>
      <c r="U19" s="660"/>
      <c r="V19" s="661"/>
      <c r="W19" s="659">
        <v>18</v>
      </c>
      <c r="X19" s="660"/>
      <c r="Y19" s="660"/>
      <c r="Z19" s="660"/>
      <c r="AA19" s="660"/>
      <c r="AB19" s="660"/>
      <c r="AC19" s="661"/>
      <c r="AD19" s="659">
        <v>18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0" t="s">
        <v>10</v>
      </c>
      <c r="H20" s="881"/>
      <c r="I20" s="881"/>
      <c r="J20" s="881"/>
      <c r="K20" s="881"/>
      <c r="L20" s="881"/>
      <c r="M20" s="881"/>
      <c r="N20" s="881"/>
      <c r="O20" s="881"/>
      <c r="P20" s="311">
        <f>IF(P18=0, "-", SUM(P19)/P18)</f>
        <v>0.95</v>
      </c>
      <c r="Q20" s="311"/>
      <c r="R20" s="311"/>
      <c r="S20" s="311"/>
      <c r="T20" s="311"/>
      <c r="U20" s="311"/>
      <c r="V20" s="311"/>
      <c r="W20" s="311">
        <f t="shared" ref="W20" si="0">IF(W18=0, "-", SUM(W19)/W18)</f>
        <v>0.94736842105263153</v>
      </c>
      <c r="X20" s="311"/>
      <c r="Y20" s="311"/>
      <c r="Z20" s="311"/>
      <c r="AA20" s="311"/>
      <c r="AB20" s="311"/>
      <c r="AC20" s="311"/>
      <c r="AD20" s="311">
        <f t="shared" ref="AD20" si="1">IF(AD18=0, "-", SUM(AD19)/AD18)</f>
        <v>0.94736842105263153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0.95</v>
      </c>
      <c r="Q21" s="311"/>
      <c r="R21" s="311"/>
      <c r="S21" s="311"/>
      <c r="T21" s="311"/>
      <c r="U21" s="311"/>
      <c r="V21" s="311"/>
      <c r="W21" s="311">
        <f t="shared" ref="W21" si="2">IF(W19=0, "-", SUM(W19)/SUM(W13,W14))</f>
        <v>0.94736842105263153</v>
      </c>
      <c r="X21" s="311"/>
      <c r="Y21" s="311"/>
      <c r="Z21" s="311"/>
      <c r="AA21" s="311"/>
      <c r="AB21" s="311"/>
      <c r="AC21" s="311"/>
      <c r="AD21" s="311">
        <f t="shared" ref="AD21" si="3">IF(AD19=0, "-", SUM(AD19)/SUM(AD13,AD14))</f>
        <v>0.94736842105263153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554</v>
      </c>
      <c r="H23" s="956"/>
      <c r="I23" s="956"/>
      <c r="J23" s="956"/>
      <c r="K23" s="956"/>
      <c r="L23" s="956"/>
      <c r="M23" s="956"/>
      <c r="N23" s="956"/>
      <c r="O23" s="957"/>
      <c r="P23" s="922" t="s">
        <v>567</v>
      </c>
      <c r="Q23" s="923"/>
      <c r="R23" s="923"/>
      <c r="S23" s="923"/>
      <c r="T23" s="923"/>
      <c r="U23" s="923"/>
      <c r="V23" s="940"/>
      <c r="W23" s="922" t="s">
        <v>567</v>
      </c>
      <c r="X23" s="923"/>
      <c r="Y23" s="923"/>
      <c r="Z23" s="923"/>
      <c r="AA23" s="923"/>
      <c r="AB23" s="923"/>
      <c r="AC23" s="940"/>
      <c r="AD23" s="977" t="s">
        <v>567</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555</v>
      </c>
      <c r="H24" s="959"/>
      <c r="I24" s="959"/>
      <c r="J24" s="959"/>
      <c r="K24" s="959"/>
      <c r="L24" s="959"/>
      <c r="M24" s="959"/>
      <c r="N24" s="959"/>
      <c r="O24" s="960"/>
      <c r="P24" s="659" t="s">
        <v>567</v>
      </c>
      <c r="Q24" s="660"/>
      <c r="R24" s="660"/>
      <c r="S24" s="660"/>
      <c r="T24" s="660"/>
      <c r="U24" s="660"/>
      <c r="V24" s="661"/>
      <c r="W24" s="659" t="s">
        <v>567</v>
      </c>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0</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2" t="s">
        <v>553</v>
      </c>
      <c r="AR31" s="193"/>
      <c r="AS31" s="126" t="s">
        <v>356</v>
      </c>
      <c r="AT31" s="127"/>
      <c r="AU31" s="192">
        <v>29</v>
      </c>
      <c r="AV31" s="192"/>
      <c r="AW31" s="396" t="s">
        <v>300</v>
      </c>
      <c r="AX31" s="397"/>
    </row>
    <row r="32" spans="1:50" ht="23.25" customHeight="1" x14ac:dyDescent="0.15">
      <c r="A32" s="401"/>
      <c r="B32" s="399"/>
      <c r="C32" s="399"/>
      <c r="D32" s="399"/>
      <c r="E32" s="399"/>
      <c r="F32" s="400"/>
      <c r="G32" s="562" t="s">
        <v>608</v>
      </c>
      <c r="H32" s="563"/>
      <c r="I32" s="563"/>
      <c r="J32" s="563"/>
      <c r="K32" s="563"/>
      <c r="L32" s="563"/>
      <c r="M32" s="563"/>
      <c r="N32" s="563"/>
      <c r="O32" s="564"/>
      <c r="P32" s="98" t="s">
        <v>574</v>
      </c>
      <c r="Q32" s="98"/>
      <c r="R32" s="98"/>
      <c r="S32" s="98"/>
      <c r="T32" s="98"/>
      <c r="U32" s="98"/>
      <c r="V32" s="98"/>
      <c r="W32" s="98"/>
      <c r="X32" s="99"/>
      <c r="Y32" s="469" t="s">
        <v>12</v>
      </c>
      <c r="Z32" s="529"/>
      <c r="AA32" s="530"/>
      <c r="AB32" s="459" t="s">
        <v>607</v>
      </c>
      <c r="AC32" s="459"/>
      <c r="AD32" s="459"/>
      <c r="AE32" s="211">
        <v>0</v>
      </c>
      <c r="AF32" s="212"/>
      <c r="AG32" s="212"/>
      <c r="AH32" s="212"/>
      <c r="AI32" s="211">
        <v>0</v>
      </c>
      <c r="AJ32" s="212"/>
      <c r="AK32" s="212"/>
      <c r="AL32" s="212"/>
      <c r="AM32" s="211">
        <v>1</v>
      </c>
      <c r="AN32" s="212"/>
      <c r="AO32" s="212"/>
      <c r="AP32" s="212"/>
      <c r="AQ32" s="335" t="s">
        <v>553</v>
      </c>
      <c r="AR32" s="200"/>
      <c r="AS32" s="200"/>
      <c r="AT32" s="336"/>
      <c r="AU32" s="212">
        <v>1</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607</v>
      </c>
      <c r="AC33" s="521"/>
      <c r="AD33" s="521"/>
      <c r="AE33" s="211">
        <v>0</v>
      </c>
      <c r="AF33" s="212"/>
      <c r="AG33" s="212"/>
      <c r="AH33" s="212"/>
      <c r="AI33" s="211">
        <v>0</v>
      </c>
      <c r="AJ33" s="212"/>
      <c r="AK33" s="212"/>
      <c r="AL33" s="212"/>
      <c r="AM33" s="211">
        <v>1</v>
      </c>
      <c r="AN33" s="212"/>
      <c r="AO33" s="212"/>
      <c r="AP33" s="212"/>
      <c r="AQ33" s="335" t="s">
        <v>553</v>
      </c>
      <c r="AR33" s="200"/>
      <c r="AS33" s="200"/>
      <c r="AT33" s="336"/>
      <c r="AU33" s="212">
        <v>1</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562</v>
      </c>
      <c r="AF34" s="212"/>
      <c r="AG34" s="212"/>
      <c r="AH34" s="212"/>
      <c r="AI34" s="211" t="s">
        <v>565</v>
      </c>
      <c r="AJ34" s="212"/>
      <c r="AK34" s="212"/>
      <c r="AL34" s="212"/>
      <c r="AM34" s="211">
        <v>100</v>
      </c>
      <c r="AN34" s="212"/>
      <c r="AO34" s="212"/>
      <c r="AP34" s="212"/>
      <c r="AQ34" s="335" t="s">
        <v>562</v>
      </c>
      <c r="AR34" s="200"/>
      <c r="AS34" s="200"/>
      <c r="AT34" s="336"/>
      <c r="AU34" s="212">
        <v>100</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3"/>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t="s">
        <v>561</v>
      </c>
      <c r="I70" s="300"/>
      <c r="J70" s="300"/>
      <c r="K70" s="300"/>
      <c r="L70" s="300"/>
      <c r="M70" s="300"/>
      <c r="N70" s="300"/>
      <c r="O70" s="300"/>
      <c r="P70" s="300" t="s">
        <v>561</v>
      </c>
      <c r="Q70" s="300"/>
      <c r="R70" s="300"/>
      <c r="S70" s="300"/>
      <c r="T70" s="300"/>
      <c r="U70" s="300"/>
      <c r="V70" s="300"/>
      <c r="W70" s="303" t="s">
        <v>517</v>
      </c>
      <c r="X70" s="304"/>
      <c r="Y70" s="263" t="s">
        <v>12</v>
      </c>
      <c r="Z70" s="263"/>
      <c r="AA70" s="264"/>
      <c r="AB70" s="265" t="s">
        <v>518</v>
      </c>
      <c r="AC70" s="265"/>
      <c r="AD70" s="265"/>
      <c r="AE70" s="211" t="s">
        <v>561</v>
      </c>
      <c r="AF70" s="212"/>
      <c r="AG70" s="212"/>
      <c r="AH70" s="212"/>
      <c r="AI70" s="211" t="s">
        <v>561</v>
      </c>
      <c r="AJ70" s="212"/>
      <c r="AK70" s="212"/>
      <c r="AL70" s="212"/>
      <c r="AM70" s="211" t="s">
        <v>561</v>
      </c>
      <c r="AN70" s="212"/>
      <c r="AO70" s="212"/>
      <c r="AP70" s="212"/>
      <c r="AQ70" s="211" t="s">
        <v>561</v>
      </c>
      <c r="AR70" s="212"/>
      <c r="AS70" s="212"/>
      <c r="AT70" s="213"/>
      <c r="AU70" s="212" t="s">
        <v>561</v>
      </c>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561</v>
      </c>
      <c r="AF71" s="212"/>
      <c r="AG71" s="212"/>
      <c r="AH71" s="212"/>
      <c r="AI71" s="211" t="s">
        <v>561</v>
      </c>
      <c r="AJ71" s="212"/>
      <c r="AK71" s="212"/>
      <c r="AL71" s="212"/>
      <c r="AM71" s="211" t="s">
        <v>561</v>
      </c>
      <c r="AN71" s="212"/>
      <c r="AO71" s="212"/>
      <c r="AP71" s="212"/>
      <c r="AQ71" s="211" t="s">
        <v>561</v>
      </c>
      <c r="AR71" s="212"/>
      <c r="AS71" s="212"/>
      <c r="AT71" s="213"/>
      <c r="AU71" s="212" t="s">
        <v>561</v>
      </c>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561</v>
      </c>
      <c r="AF72" s="212"/>
      <c r="AG72" s="212"/>
      <c r="AH72" s="212"/>
      <c r="AI72" s="211" t="s">
        <v>561</v>
      </c>
      <c r="AJ72" s="212"/>
      <c r="AK72" s="212"/>
      <c r="AL72" s="212"/>
      <c r="AM72" s="211" t="s">
        <v>561</v>
      </c>
      <c r="AN72" s="212"/>
      <c r="AO72" s="212"/>
      <c r="AP72" s="213"/>
      <c r="AQ72" s="211" t="s">
        <v>561</v>
      </c>
      <c r="AR72" s="212"/>
      <c r="AS72" s="212"/>
      <c r="AT72" s="213"/>
      <c r="AU72" s="212" t="s">
        <v>561</v>
      </c>
      <c r="AV72" s="212"/>
      <c r="AW72" s="212"/>
      <c r="AX72" s="214"/>
    </row>
    <row r="73" spans="1:50" ht="18.75" hidden="1" customHeight="1" x14ac:dyDescent="0.15">
      <c r="A73" s="504" t="s">
        <v>492</v>
      </c>
      <c r="B73" s="505"/>
      <c r="C73" s="505"/>
      <c r="D73" s="505"/>
      <c r="E73" s="505"/>
      <c r="F73" s="506"/>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4"/>
      <c r="AF77" s="895"/>
      <c r="AG77" s="895"/>
      <c r="AH77" s="895"/>
      <c r="AI77" s="894"/>
      <c r="AJ77" s="895"/>
      <c r="AK77" s="895"/>
      <c r="AL77" s="895"/>
      <c r="AM77" s="894"/>
      <c r="AN77" s="895"/>
      <c r="AO77" s="895"/>
      <c r="AP77" s="895"/>
      <c r="AQ77" s="335"/>
      <c r="AR77" s="200"/>
      <c r="AS77" s="200"/>
      <c r="AT77" s="336"/>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50"/>
    </row>
    <row r="80" spans="1:50" ht="18.75" hidden="1" customHeight="1" x14ac:dyDescent="0.15">
      <c r="A80" s="868"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9"/>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9"/>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9"/>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9"/>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9"/>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9"/>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9"/>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9"/>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9"/>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9"/>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9"/>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9"/>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9"/>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9"/>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9"/>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9"/>
      <c r="AC98" s="580"/>
      <c r="AD98" s="581"/>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70"/>
      <c r="B99" s="428"/>
      <c r="C99" s="428"/>
      <c r="D99" s="428"/>
      <c r="E99" s="428"/>
      <c r="F99" s="429"/>
      <c r="G99" s="582"/>
      <c r="H99" s="208"/>
      <c r="I99" s="208"/>
      <c r="J99" s="208"/>
      <c r="K99" s="208"/>
      <c r="L99" s="208"/>
      <c r="M99" s="208"/>
      <c r="N99" s="208"/>
      <c r="O99" s="583"/>
      <c r="P99" s="516"/>
      <c r="Q99" s="516"/>
      <c r="R99" s="516"/>
      <c r="S99" s="516"/>
      <c r="T99" s="516"/>
      <c r="U99" s="516"/>
      <c r="V99" s="516"/>
      <c r="W99" s="516"/>
      <c r="X99" s="517"/>
      <c r="Y99" s="899" t="s">
        <v>13</v>
      </c>
      <c r="Z99" s="900"/>
      <c r="AA99" s="901"/>
      <c r="AB99" s="896" t="s">
        <v>14</v>
      </c>
      <c r="AC99" s="897"/>
      <c r="AD99" s="898"/>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8"/>
      <c r="Z100" s="859"/>
      <c r="AA100" s="860"/>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575</v>
      </c>
      <c r="H101" s="98"/>
      <c r="I101" s="98"/>
      <c r="J101" s="98"/>
      <c r="K101" s="98"/>
      <c r="L101" s="98"/>
      <c r="M101" s="98"/>
      <c r="N101" s="98"/>
      <c r="O101" s="98"/>
      <c r="P101" s="98"/>
      <c r="Q101" s="98"/>
      <c r="R101" s="98"/>
      <c r="S101" s="98"/>
      <c r="T101" s="98"/>
      <c r="U101" s="98"/>
      <c r="V101" s="98"/>
      <c r="W101" s="98"/>
      <c r="X101" s="99"/>
      <c r="Y101" s="540" t="s">
        <v>55</v>
      </c>
      <c r="Z101" s="541"/>
      <c r="AA101" s="542"/>
      <c r="AB101" s="459" t="s">
        <v>553</v>
      </c>
      <c r="AC101" s="459"/>
      <c r="AD101" s="459"/>
      <c r="AE101" s="211">
        <v>1</v>
      </c>
      <c r="AF101" s="212"/>
      <c r="AG101" s="212"/>
      <c r="AH101" s="213"/>
      <c r="AI101" s="211">
        <v>1</v>
      </c>
      <c r="AJ101" s="212"/>
      <c r="AK101" s="212"/>
      <c r="AL101" s="213"/>
      <c r="AM101" s="211">
        <v>6</v>
      </c>
      <c r="AN101" s="212"/>
      <c r="AO101" s="212"/>
      <c r="AP101" s="213"/>
      <c r="AQ101" s="211" t="s">
        <v>576</v>
      </c>
      <c r="AR101" s="212"/>
      <c r="AS101" s="212"/>
      <c r="AT101" s="213"/>
      <c r="AU101" s="211" t="s">
        <v>567</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563</v>
      </c>
      <c r="AC102" s="459"/>
      <c r="AD102" s="459"/>
      <c r="AE102" s="416">
        <v>1</v>
      </c>
      <c r="AF102" s="416"/>
      <c r="AG102" s="416"/>
      <c r="AH102" s="416"/>
      <c r="AI102" s="416">
        <v>1</v>
      </c>
      <c r="AJ102" s="416"/>
      <c r="AK102" s="416"/>
      <c r="AL102" s="416"/>
      <c r="AM102" s="416">
        <v>6</v>
      </c>
      <c r="AN102" s="416"/>
      <c r="AO102" s="416"/>
      <c r="AP102" s="416"/>
      <c r="AQ102" s="266" t="s">
        <v>576</v>
      </c>
      <c r="AR102" s="267"/>
      <c r="AS102" s="267"/>
      <c r="AT102" s="312"/>
      <c r="AU102" s="266" t="s">
        <v>567</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542</v>
      </c>
      <c r="AR115" s="594"/>
      <c r="AS115" s="594"/>
      <c r="AT115" s="594"/>
      <c r="AU115" s="594"/>
      <c r="AV115" s="594"/>
      <c r="AW115" s="594"/>
      <c r="AX115" s="595"/>
    </row>
    <row r="116" spans="1:50" ht="23.25" customHeight="1" x14ac:dyDescent="0.15">
      <c r="A116" s="437"/>
      <c r="B116" s="438"/>
      <c r="C116" s="438"/>
      <c r="D116" s="438"/>
      <c r="E116" s="438"/>
      <c r="F116" s="439"/>
      <c r="G116" s="391" t="s">
        <v>604</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568</v>
      </c>
      <c r="AC116" s="461"/>
      <c r="AD116" s="462"/>
      <c r="AE116" s="416">
        <v>19</v>
      </c>
      <c r="AF116" s="416"/>
      <c r="AG116" s="416"/>
      <c r="AH116" s="416"/>
      <c r="AI116" s="416">
        <v>18</v>
      </c>
      <c r="AJ116" s="416"/>
      <c r="AK116" s="416"/>
      <c r="AL116" s="416"/>
      <c r="AM116" s="416">
        <v>3.2</v>
      </c>
      <c r="AN116" s="416"/>
      <c r="AO116" s="416"/>
      <c r="AP116" s="416"/>
      <c r="AQ116" s="211" t="s">
        <v>567</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502</v>
      </c>
      <c r="AC117" s="471"/>
      <c r="AD117" s="472"/>
      <c r="AE117" s="549" t="s">
        <v>577</v>
      </c>
      <c r="AF117" s="549"/>
      <c r="AG117" s="549"/>
      <c r="AH117" s="549"/>
      <c r="AI117" s="549" t="s">
        <v>578</v>
      </c>
      <c r="AJ117" s="549"/>
      <c r="AK117" s="549"/>
      <c r="AL117" s="549"/>
      <c r="AM117" s="549" t="s">
        <v>579</v>
      </c>
      <c r="AN117" s="549"/>
      <c r="AO117" s="549"/>
      <c r="AP117" s="549"/>
      <c r="AQ117" s="549" t="s">
        <v>567</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542</v>
      </c>
      <c r="AR118" s="594"/>
      <c r="AS118" s="594"/>
      <c r="AT118" s="594"/>
      <c r="AU118" s="594"/>
      <c r="AV118" s="594"/>
      <c r="AW118" s="594"/>
      <c r="AX118" s="595"/>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542</v>
      </c>
      <c r="AR121" s="594"/>
      <c r="AS121" s="594"/>
      <c r="AT121" s="594"/>
      <c r="AU121" s="594"/>
      <c r="AV121" s="594"/>
      <c r="AW121" s="594"/>
      <c r="AX121" s="595"/>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542</v>
      </c>
      <c r="AR124" s="594"/>
      <c r="AS124" s="594"/>
      <c r="AT124" s="594"/>
      <c r="AU124" s="594"/>
      <c r="AV124" s="594"/>
      <c r="AW124" s="594"/>
      <c r="AX124" s="595"/>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3"/>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3" t="s">
        <v>357</v>
      </c>
      <c r="AF127" s="414"/>
      <c r="AG127" s="414"/>
      <c r="AH127" s="415"/>
      <c r="AI127" s="413" t="s">
        <v>363</v>
      </c>
      <c r="AJ127" s="414"/>
      <c r="AK127" s="414"/>
      <c r="AL127" s="415"/>
      <c r="AM127" s="413" t="s">
        <v>472</v>
      </c>
      <c r="AN127" s="414"/>
      <c r="AO127" s="414"/>
      <c r="AP127" s="415"/>
      <c r="AQ127" s="593" t="s">
        <v>542</v>
      </c>
      <c r="AR127" s="594"/>
      <c r="AS127" s="594"/>
      <c r="AT127" s="594"/>
      <c r="AU127" s="594"/>
      <c r="AV127" s="594"/>
      <c r="AW127" s="594"/>
      <c r="AX127" s="595"/>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564</v>
      </c>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92.2</v>
      </c>
      <c r="AF134" s="200"/>
      <c r="AG134" s="200"/>
      <c r="AH134" s="200"/>
      <c r="AI134" s="199">
        <v>93.8</v>
      </c>
      <c r="AJ134" s="200"/>
      <c r="AK134" s="200"/>
      <c r="AL134" s="200"/>
      <c r="AM134" s="199"/>
      <c r="AN134" s="200"/>
      <c r="AO134" s="200"/>
      <c r="AP134" s="200"/>
      <c r="AQ134" s="199" t="s">
        <v>553</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v>80</v>
      </c>
      <c r="AF135" s="200"/>
      <c r="AG135" s="200"/>
      <c r="AH135" s="200"/>
      <c r="AI135" s="199">
        <v>80</v>
      </c>
      <c r="AJ135" s="200"/>
      <c r="AK135" s="200"/>
      <c r="AL135" s="200"/>
      <c r="AM135" s="199">
        <v>80</v>
      </c>
      <c r="AN135" s="200"/>
      <c r="AO135" s="200"/>
      <c r="AP135" s="200"/>
      <c r="AQ135" s="199" t="s">
        <v>553</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553</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92" t="s">
        <v>561</v>
      </c>
      <c r="AR432" s="193"/>
      <c r="AS432" s="126" t="s">
        <v>356</v>
      </c>
      <c r="AT432" s="127"/>
      <c r="AU432" s="193" t="s">
        <v>561</v>
      </c>
      <c r="AV432" s="193"/>
      <c r="AW432" s="126" t="s">
        <v>300</v>
      </c>
      <c r="AX432" s="188"/>
    </row>
    <row r="433" spans="1:50" ht="23.25" customHeight="1" x14ac:dyDescent="0.15">
      <c r="A433" s="182"/>
      <c r="B433" s="179"/>
      <c r="C433" s="173"/>
      <c r="D433" s="179"/>
      <c r="E433" s="337"/>
      <c r="F433" s="338"/>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5" t="s">
        <v>561</v>
      </c>
      <c r="AF433" s="200"/>
      <c r="AG433" s="200"/>
      <c r="AH433" s="200"/>
      <c r="AI433" s="335" t="s">
        <v>561</v>
      </c>
      <c r="AJ433" s="200"/>
      <c r="AK433" s="200"/>
      <c r="AL433" s="200"/>
      <c r="AM433" s="335" t="s">
        <v>561</v>
      </c>
      <c r="AN433" s="200"/>
      <c r="AO433" s="200"/>
      <c r="AP433" s="336"/>
      <c r="AQ433" s="335" t="s">
        <v>561</v>
      </c>
      <c r="AR433" s="200"/>
      <c r="AS433" s="200"/>
      <c r="AT433" s="336"/>
      <c r="AU433" s="200" t="s">
        <v>561</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561</v>
      </c>
      <c r="AC434" s="206"/>
      <c r="AD434" s="206"/>
      <c r="AE434" s="335" t="s">
        <v>561</v>
      </c>
      <c r="AF434" s="200"/>
      <c r="AG434" s="200"/>
      <c r="AH434" s="336"/>
      <c r="AI434" s="335" t="s">
        <v>561</v>
      </c>
      <c r="AJ434" s="200"/>
      <c r="AK434" s="200"/>
      <c r="AL434" s="200"/>
      <c r="AM434" s="335" t="s">
        <v>561</v>
      </c>
      <c r="AN434" s="200"/>
      <c r="AO434" s="200"/>
      <c r="AP434" s="336"/>
      <c r="AQ434" s="335" t="s">
        <v>561</v>
      </c>
      <c r="AR434" s="200"/>
      <c r="AS434" s="200"/>
      <c r="AT434" s="336"/>
      <c r="AU434" s="200" t="s">
        <v>561</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5" t="s">
        <v>561</v>
      </c>
      <c r="AF435" s="200"/>
      <c r="AG435" s="200"/>
      <c r="AH435" s="336"/>
      <c r="AI435" s="335" t="s">
        <v>561</v>
      </c>
      <c r="AJ435" s="200"/>
      <c r="AK435" s="200"/>
      <c r="AL435" s="200"/>
      <c r="AM435" s="335" t="s">
        <v>561</v>
      </c>
      <c r="AN435" s="200"/>
      <c r="AO435" s="200"/>
      <c r="AP435" s="336"/>
      <c r="AQ435" s="335" t="s">
        <v>561</v>
      </c>
      <c r="AR435" s="200"/>
      <c r="AS435" s="200"/>
      <c r="AT435" s="336"/>
      <c r="AU435" s="200" t="s">
        <v>561</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92" t="s">
        <v>561</v>
      </c>
      <c r="AR457" s="193"/>
      <c r="AS457" s="126" t="s">
        <v>356</v>
      </c>
      <c r="AT457" s="127"/>
      <c r="AU457" s="193" t="s">
        <v>561</v>
      </c>
      <c r="AV457" s="193"/>
      <c r="AW457" s="126" t="s">
        <v>300</v>
      </c>
      <c r="AX457" s="188"/>
    </row>
    <row r="458" spans="1:50" ht="23.25" customHeight="1" x14ac:dyDescent="0.15">
      <c r="A458" s="182"/>
      <c r="B458" s="179"/>
      <c r="C458" s="173"/>
      <c r="D458" s="179"/>
      <c r="E458" s="337"/>
      <c r="F458" s="338"/>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5" t="s">
        <v>561</v>
      </c>
      <c r="AF458" s="200"/>
      <c r="AG458" s="200"/>
      <c r="AH458" s="200"/>
      <c r="AI458" s="335" t="s">
        <v>561</v>
      </c>
      <c r="AJ458" s="200"/>
      <c r="AK458" s="200"/>
      <c r="AL458" s="200"/>
      <c r="AM458" s="335" t="s">
        <v>561</v>
      </c>
      <c r="AN458" s="200"/>
      <c r="AO458" s="200"/>
      <c r="AP458" s="336"/>
      <c r="AQ458" s="335" t="s">
        <v>561</v>
      </c>
      <c r="AR458" s="200"/>
      <c r="AS458" s="200"/>
      <c r="AT458" s="336"/>
      <c r="AU458" s="200" t="s">
        <v>561</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5" t="s">
        <v>561</v>
      </c>
      <c r="AF459" s="200"/>
      <c r="AG459" s="200"/>
      <c r="AH459" s="336"/>
      <c r="AI459" s="335" t="s">
        <v>561</v>
      </c>
      <c r="AJ459" s="200"/>
      <c r="AK459" s="200"/>
      <c r="AL459" s="200"/>
      <c r="AM459" s="335" t="s">
        <v>561</v>
      </c>
      <c r="AN459" s="200"/>
      <c r="AO459" s="200"/>
      <c r="AP459" s="336"/>
      <c r="AQ459" s="335" t="s">
        <v>561</v>
      </c>
      <c r="AR459" s="200"/>
      <c r="AS459" s="200"/>
      <c r="AT459" s="336"/>
      <c r="AU459" s="200" t="s">
        <v>561</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5" t="s">
        <v>561</v>
      </c>
      <c r="AF460" s="200"/>
      <c r="AG460" s="200"/>
      <c r="AH460" s="336"/>
      <c r="AI460" s="335" t="s">
        <v>561</v>
      </c>
      <c r="AJ460" s="200"/>
      <c r="AK460" s="200"/>
      <c r="AL460" s="200"/>
      <c r="AM460" s="335" t="s">
        <v>561</v>
      </c>
      <c r="AN460" s="200"/>
      <c r="AO460" s="200"/>
      <c r="AP460" s="336"/>
      <c r="AQ460" s="335" t="s">
        <v>561</v>
      </c>
      <c r="AR460" s="200"/>
      <c r="AS460" s="200"/>
      <c r="AT460" s="336"/>
      <c r="AU460" s="200" t="s">
        <v>561</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561</v>
      </c>
      <c r="AF477" s="193"/>
      <c r="AG477" s="126" t="s">
        <v>356</v>
      </c>
      <c r="AH477" s="127"/>
      <c r="AI477" s="149"/>
      <c r="AJ477" s="149"/>
      <c r="AK477" s="149"/>
      <c r="AL477" s="147"/>
      <c r="AM477" s="149"/>
      <c r="AN477" s="149"/>
      <c r="AO477" s="149"/>
      <c r="AP477" s="147"/>
      <c r="AQ477" s="592" t="s">
        <v>561</v>
      </c>
      <c r="AR477" s="193"/>
      <c r="AS477" s="126" t="s">
        <v>356</v>
      </c>
      <c r="AT477" s="127"/>
      <c r="AU477" s="193" t="s">
        <v>561</v>
      </c>
      <c r="AV477" s="193"/>
      <c r="AW477" s="126" t="s">
        <v>300</v>
      </c>
      <c r="AX477" s="188"/>
    </row>
    <row r="478" spans="1:50" ht="23.25" hidden="1" customHeight="1" x14ac:dyDescent="0.15">
      <c r="A478" s="182"/>
      <c r="B478" s="179"/>
      <c r="C478" s="173"/>
      <c r="D478" s="179"/>
      <c r="E478" s="337"/>
      <c r="F478" s="338"/>
      <c r="G478" s="97" t="s">
        <v>561</v>
      </c>
      <c r="H478" s="98"/>
      <c r="I478" s="98"/>
      <c r="J478" s="98"/>
      <c r="K478" s="98"/>
      <c r="L478" s="98"/>
      <c r="M478" s="98"/>
      <c r="N478" s="98"/>
      <c r="O478" s="98"/>
      <c r="P478" s="98"/>
      <c r="Q478" s="98"/>
      <c r="R478" s="98"/>
      <c r="S478" s="98"/>
      <c r="T478" s="98"/>
      <c r="U478" s="98"/>
      <c r="V478" s="98"/>
      <c r="W478" s="98"/>
      <c r="X478" s="99"/>
      <c r="Y478" s="194" t="s">
        <v>12</v>
      </c>
      <c r="Z478" s="195"/>
      <c r="AA478" s="196"/>
      <c r="AB478" s="206" t="s">
        <v>561</v>
      </c>
      <c r="AC478" s="206"/>
      <c r="AD478" s="206"/>
      <c r="AE478" s="335" t="s">
        <v>561</v>
      </c>
      <c r="AF478" s="200"/>
      <c r="AG478" s="200"/>
      <c r="AH478" s="200"/>
      <c r="AI478" s="335" t="s">
        <v>561</v>
      </c>
      <c r="AJ478" s="200"/>
      <c r="AK478" s="200"/>
      <c r="AL478" s="200"/>
      <c r="AM478" s="335" t="s">
        <v>561</v>
      </c>
      <c r="AN478" s="200"/>
      <c r="AO478" s="200"/>
      <c r="AP478" s="336"/>
      <c r="AQ478" s="335" t="s">
        <v>561</v>
      </c>
      <c r="AR478" s="200"/>
      <c r="AS478" s="200"/>
      <c r="AT478" s="336"/>
      <c r="AU478" s="200" t="s">
        <v>561</v>
      </c>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561</v>
      </c>
      <c r="AC479" s="198"/>
      <c r="AD479" s="198"/>
      <c r="AE479" s="335" t="s">
        <v>561</v>
      </c>
      <c r="AF479" s="200"/>
      <c r="AG479" s="200"/>
      <c r="AH479" s="336"/>
      <c r="AI479" s="335" t="s">
        <v>561</v>
      </c>
      <c r="AJ479" s="200"/>
      <c r="AK479" s="200"/>
      <c r="AL479" s="200"/>
      <c r="AM479" s="335" t="s">
        <v>561</v>
      </c>
      <c r="AN479" s="200"/>
      <c r="AO479" s="200"/>
      <c r="AP479" s="336"/>
      <c r="AQ479" s="335" t="s">
        <v>561</v>
      </c>
      <c r="AR479" s="200"/>
      <c r="AS479" s="200"/>
      <c r="AT479" s="336"/>
      <c r="AU479" s="200" t="s">
        <v>561</v>
      </c>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5" t="s">
        <v>561</v>
      </c>
      <c r="AF480" s="200"/>
      <c r="AG480" s="200"/>
      <c r="AH480" s="336"/>
      <c r="AI480" s="335" t="s">
        <v>561</v>
      </c>
      <c r="AJ480" s="200"/>
      <c r="AK480" s="200"/>
      <c r="AL480" s="200"/>
      <c r="AM480" s="335" t="s">
        <v>561</v>
      </c>
      <c r="AN480" s="200"/>
      <c r="AO480" s="200"/>
      <c r="AP480" s="336"/>
      <c r="AQ480" s="335" t="s">
        <v>561</v>
      </c>
      <c r="AR480" s="200"/>
      <c r="AS480" s="200"/>
      <c r="AT480" s="336"/>
      <c r="AU480" s="200" t="s">
        <v>561</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8" t="s">
        <v>31</v>
      </c>
      <c r="AH701" s="380"/>
      <c r="AI701" s="380"/>
      <c r="AJ701" s="380"/>
      <c r="AK701" s="380"/>
      <c r="AL701" s="380"/>
      <c r="AM701" s="380"/>
      <c r="AN701" s="380"/>
      <c r="AO701" s="380"/>
      <c r="AP701" s="380"/>
      <c r="AQ701" s="380"/>
      <c r="AR701" s="380"/>
      <c r="AS701" s="380"/>
      <c r="AT701" s="380"/>
      <c r="AU701" s="380"/>
      <c r="AV701" s="380"/>
      <c r="AW701" s="380"/>
      <c r="AX701" s="829"/>
    </row>
    <row r="702" spans="1:50" ht="81.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0" t="s">
        <v>552</v>
      </c>
      <c r="AE702" s="341"/>
      <c r="AF702" s="341"/>
      <c r="AG702" s="383" t="s">
        <v>591</v>
      </c>
      <c r="AH702" s="384"/>
      <c r="AI702" s="384"/>
      <c r="AJ702" s="384"/>
      <c r="AK702" s="384"/>
      <c r="AL702" s="384"/>
      <c r="AM702" s="384"/>
      <c r="AN702" s="384"/>
      <c r="AO702" s="384"/>
      <c r="AP702" s="384"/>
      <c r="AQ702" s="384"/>
      <c r="AR702" s="384"/>
      <c r="AS702" s="384"/>
      <c r="AT702" s="384"/>
      <c r="AU702" s="384"/>
      <c r="AV702" s="384"/>
      <c r="AW702" s="384"/>
      <c r="AX702" s="385"/>
    </row>
    <row r="703" spans="1:50" ht="70.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0"/>
      <c r="AD703" s="321" t="s">
        <v>552</v>
      </c>
      <c r="AE703" s="322"/>
      <c r="AF703" s="322"/>
      <c r="AG703" s="94" t="s">
        <v>592</v>
      </c>
      <c r="AH703" s="333"/>
      <c r="AI703" s="333"/>
      <c r="AJ703" s="333"/>
      <c r="AK703" s="333"/>
      <c r="AL703" s="333"/>
      <c r="AM703" s="333"/>
      <c r="AN703" s="333"/>
      <c r="AO703" s="333"/>
      <c r="AP703" s="333"/>
      <c r="AQ703" s="333"/>
      <c r="AR703" s="333"/>
      <c r="AS703" s="333"/>
      <c r="AT703" s="333"/>
      <c r="AU703" s="333"/>
      <c r="AV703" s="333"/>
      <c r="AW703" s="333"/>
      <c r="AX703" s="334"/>
    </row>
    <row r="704" spans="1:50" ht="48"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552</v>
      </c>
      <c r="AE704" s="787"/>
      <c r="AF704" s="787"/>
      <c r="AG704" s="120" t="s">
        <v>593</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2" t="s">
        <v>39</v>
      </c>
      <c r="B705" s="643"/>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8" t="s">
        <v>552</v>
      </c>
      <c r="AE705" s="719"/>
      <c r="AF705" s="719"/>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595</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596</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6" t="s">
        <v>597</v>
      </c>
      <c r="AE708" s="607"/>
      <c r="AF708" s="607"/>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552</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597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552</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6" t="s">
        <v>597</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786" t="s">
        <v>597</v>
      </c>
      <c r="AE713" s="787"/>
      <c r="AF713" s="787"/>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552</v>
      </c>
      <c r="AE714" s="812"/>
      <c r="AF714" s="813"/>
      <c r="AG714" s="740" t="s">
        <v>600</v>
      </c>
      <c r="AH714" s="741"/>
      <c r="AI714" s="741"/>
      <c r="AJ714" s="741"/>
      <c r="AK714" s="741"/>
      <c r="AL714" s="741"/>
      <c r="AM714" s="741"/>
      <c r="AN714" s="741"/>
      <c r="AO714" s="741"/>
      <c r="AP714" s="741"/>
      <c r="AQ714" s="741"/>
      <c r="AR714" s="741"/>
      <c r="AS714" s="741"/>
      <c r="AT714" s="741"/>
      <c r="AU714" s="741"/>
      <c r="AV714" s="741"/>
      <c r="AW714" s="741"/>
      <c r="AX714" s="742"/>
    </row>
    <row r="715" spans="1:50" ht="107.25" customHeight="1" x14ac:dyDescent="0.15">
      <c r="A715" s="642"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552</v>
      </c>
      <c r="AE715" s="607"/>
      <c r="AF715" s="658"/>
      <c r="AG715" s="746" t="s">
        <v>605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597</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552</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597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6"/>
      <c r="C726" s="819" t="s">
        <v>53</v>
      </c>
      <c r="D726" s="841"/>
      <c r="E726" s="841"/>
      <c r="F726" s="842"/>
      <c r="G726" s="575" t="s">
        <v>602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3" t="s">
        <v>603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431</v>
      </c>
      <c r="B737" s="203"/>
      <c r="C737" s="203"/>
      <c r="D737" s="204"/>
      <c r="E737" s="991" t="s">
        <v>561</v>
      </c>
      <c r="F737" s="991"/>
      <c r="G737" s="991"/>
      <c r="H737" s="991"/>
      <c r="I737" s="991"/>
      <c r="J737" s="991"/>
      <c r="K737" s="991"/>
      <c r="L737" s="991"/>
      <c r="M737" s="991"/>
      <c r="N737" s="360" t="s">
        <v>358</v>
      </c>
      <c r="O737" s="360"/>
      <c r="P737" s="360"/>
      <c r="Q737" s="360"/>
      <c r="R737" s="991" t="s">
        <v>561</v>
      </c>
      <c r="S737" s="991"/>
      <c r="T737" s="991"/>
      <c r="U737" s="991"/>
      <c r="V737" s="991"/>
      <c r="W737" s="991"/>
      <c r="X737" s="991"/>
      <c r="Y737" s="991"/>
      <c r="Z737" s="991"/>
      <c r="AA737" s="360" t="s">
        <v>359</v>
      </c>
      <c r="AB737" s="360"/>
      <c r="AC737" s="360"/>
      <c r="AD737" s="360"/>
      <c r="AE737" s="991" t="s">
        <v>561</v>
      </c>
      <c r="AF737" s="991"/>
      <c r="AG737" s="991"/>
      <c r="AH737" s="991"/>
      <c r="AI737" s="991"/>
      <c r="AJ737" s="991"/>
      <c r="AK737" s="991"/>
      <c r="AL737" s="991"/>
      <c r="AM737" s="991"/>
      <c r="AN737" s="360" t="s">
        <v>360</v>
      </c>
      <c r="AO737" s="360"/>
      <c r="AP737" s="360"/>
      <c r="AQ737" s="360"/>
      <c r="AR737" s="992" t="s">
        <v>561</v>
      </c>
      <c r="AS737" s="993"/>
      <c r="AT737" s="993"/>
      <c r="AU737" s="993"/>
      <c r="AV737" s="993"/>
      <c r="AW737" s="993"/>
      <c r="AX737" s="994"/>
      <c r="AY737" s="89"/>
      <c r="AZ737" s="89"/>
    </row>
    <row r="738" spans="1:52" ht="24.75" customHeight="1" x14ac:dyDescent="0.15">
      <c r="A738" s="995" t="s">
        <v>361</v>
      </c>
      <c r="B738" s="203"/>
      <c r="C738" s="203"/>
      <c r="D738" s="204"/>
      <c r="E738" s="991" t="s">
        <v>580</v>
      </c>
      <c r="F738" s="991"/>
      <c r="G738" s="991"/>
      <c r="H738" s="991"/>
      <c r="I738" s="991"/>
      <c r="J738" s="991"/>
      <c r="K738" s="991"/>
      <c r="L738" s="991"/>
      <c r="M738" s="991"/>
      <c r="N738" s="360" t="s">
        <v>362</v>
      </c>
      <c r="O738" s="360"/>
      <c r="P738" s="360"/>
      <c r="Q738" s="360"/>
      <c r="R738" s="991" t="s">
        <v>581</v>
      </c>
      <c r="S738" s="991"/>
      <c r="T738" s="991"/>
      <c r="U738" s="991"/>
      <c r="V738" s="991"/>
      <c r="W738" s="991"/>
      <c r="X738" s="991"/>
      <c r="Y738" s="991"/>
      <c r="Z738" s="991"/>
      <c r="AA738" s="360" t="s">
        <v>482</v>
      </c>
      <c r="AB738" s="360"/>
      <c r="AC738" s="360"/>
      <c r="AD738" s="360"/>
      <c r="AE738" s="991" t="s">
        <v>582</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c r="J739" s="986"/>
      <c r="K739" s="91" t="str">
        <f>IF(OR(I739="　", I739=""), "", "-")</f>
        <v/>
      </c>
      <c r="L739" s="987">
        <v>452</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583</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3"/>
      <c r="B780" s="634"/>
      <c r="C780" s="634"/>
      <c r="D780" s="634"/>
      <c r="E780" s="634"/>
      <c r="F780" s="635"/>
      <c r="G780" s="819"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2"/>
      <c r="AC780" s="819"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584</v>
      </c>
      <c r="H781" s="673"/>
      <c r="I781" s="673"/>
      <c r="J781" s="673"/>
      <c r="K781" s="674"/>
      <c r="L781" s="666" t="s">
        <v>585</v>
      </c>
      <c r="M781" s="667"/>
      <c r="N781" s="667"/>
      <c r="O781" s="667"/>
      <c r="P781" s="667"/>
      <c r="Q781" s="667"/>
      <c r="R781" s="667"/>
      <c r="S781" s="667"/>
      <c r="T781" s="667"/>
      <c r="U781" s="667"/>
      <c r="V781" s="667"/>
      <c r="W781" s="667"/>
      <c r="X781" s="668"/>
      <c r="Y781" s="386">
        <v>13.9</v>
      </c>
      <c r="Z781" s="387"/>
      <c r="AA781" s="387"/>
      <c r="AB781" s="809"/>
      <c r="AC781" s="672"/>
      <c r="AD781" s="673"/>
      <c r="AE781" s="673"/>
      <c r="AF781" s="673"/>
      <c r="AG781" s="674"/>
      <c r="AH781" s="666"/>
      <c r="AI781" s="667"/>
      <c r="AJ781" s="667"/>
      <c r="AK781" s="667"/>
      <c r="AL781" s="667"/>
      <c r="AM781" s="667"/>
      <c r="AN781" s="667"/>
      <c r="AO781" s="667"/>
      <c r="AP781" s="667"/>
      <c r="AQ781" s="667"/>
      <c r="AR781" s="667"/>
      <c r="AS781" s="667"/>
      <c r="AT781" s="668"/>
      <c r="AU781" s="386"/>
      <c r="AV781" s="387"/>
      <c r="AW781" s="387"/>
      <c r="AX781" s="388"/>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13.9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x14ac:dyDescent="0.15">
      <c r="A793" s="633"/>
      <c r="B793" s="634"/>
      <c r="C793" s="634"/>
      <c r="D793" s="634"/>
      <c r="E793" s="634"/>
      <c r="F793" s="635"/>
      <c r="G793" s="819"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2"/>
      <c r="AC793" s="819"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09"/>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3"/>
      <c r="B806" s="634"/>
      <c r="C806" s="634"/>
      <c r="D806" s="634"/>
      <c r="E806" s="634"/>
      <c r="F806" s="635"/>
      <c r="G806" s="819"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2"/>
      <c r="AC806" s="819"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9"/>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3"/>
      <c r="B819" s="634"/>
      <c r="C819" s="634"/>
      <c r="D819" s="634"/>
      <c r="E819" s="634"/>
      <c r="F819" s="635"/>
      <c r="G819" s="819"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2"/>
      <c r="AC819" s="819"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9"/>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54.95" customHeight="1" x14ac:dyDescent="0.15">
      <c r="A837" s="374">
        <v>1</v>
      </c>
      <c r="B837" s="374">
        <v>1</v>
      </c>
      <c r="C837" s="356" t="s">
        <v>586</v>
      </c>
      <c r="D837" s="342"/>
      <c r="E837" s="342"/>
      <c r="F837" s="342"/>
      <c r="G837" s="342"/>
      <c r="H837" s="342"/>
      <c r="I837" s="342"/>
      <c r="J837" s="343">
        <v>6013301007970</v>
      </c>
      <c r="K837" s="344"/>
      <c r="L837" s="344"/>
      <c r="M837" s="344"/>
      <c r="N837" s="344"/>
      <c r="O837" s="344"/>
      <c r="P837" s="357" t="s">
        <v>587</v>
      </c>
      <c r="Q837" s="345"/>
      <c r="R837" s="345"/>
      <c r="S837" s="345"/>
      <c r="T837" s="345"/>
      <c r="U837" s="345"/>
      <c r="V837" s="345"/>
      <c r="W837" s="345"/>
      <c r="X837" s="345"/>
      <c r="Y837" s="346">
        <v>13.9</v>
      </c>
      <c r="Z837" s="347"/>
      <c r="AA837" s="347"/>
      <c r="AB837" s="348"/>
      <c r="AC837" s="358" t="s">
        <v>524</v>
      </c>
      <c r="AD837" s="366"/>
      <c r="AE837" s="366"/>
      <c r="AF837" s="366"/>
      <c r="AG837" s="366"/>
      <c r="AH837" s="367">
        <v>1</v>
      </c>
      <c r="AI837" s="368"/>
      <c r="AJ837" s="368"/>
      <c r="AK837" s="368"/>
      <c r="AL837" s="352">
        <v>100</v>
      </c>
      <c r="AM837" s="353"/>
      <c r="AN837" s="353"/>
      <c r="AO837" s="354"/>
      <c r="AP837" s="355" t="s">
        <v>588</v>
      </c>
      <c r="AQ837" s="355"/>
      <c r="AR837" s="355"/>
      <c r="AS837" s="355"/>
      <c r="AT837" s="355"/>
      <c r="AU837" s="355"/>
      <c r="AV837" s="355"/>
      <c r="AW837" s="355"/>
      <c r="AX837" s="355"/>
    </row>
    <row r="838" spans="1:50" ht="54.95" customHeight="1" x14ac:dyDescent="0.15">
      <c r="A838" s="374">
        <v>2</v>
      </c>
      <c r="B838" s="374">
        <v>1</v>
      </c>
      <c r="C838" s="356" t="s">
        <v>589</v>
      </c>
      <c r="D838" s="342"/>
      <c r="E838" s="342"/>
      <c r="F838" s="342"/>
      <c r="G838" s="342"/>
      <c r="H838" s="342"/>
      <c r="I838" s="342"/>
      <c r="J838" s="343">
        <v>4013301013608</v>
      </c>
      <c r="K838" s="344"/>
      <c r="L838" s="344"/>
      <c r="M838" s="344"/>
      <c r="N838" s="344"/>
      <c r="O838" s="344"/>
      <c r="P838" s="357" t="s">
        <v>590</v>
      </c>
      <c r="Q838" s="345"/>
      <c r="R838" s="345"/>
      <c r="S838" s="345"/>
      <c r="T838" s="345"/>
      <c r="U838" s="345"/>
      <c r="V838" s="345"/>
      <c r="W838" s="345"/>
      <c r="X838" s="345"/>
      <c r="Y838" s="346">
        <v>4</v>
      </c>
      <c r="Z838" s="347"/>
      <c r="AA838" s="347"/>
      <c r="AB838" s="348"/>
      <c r="AC838" s="358" t="s">
        <v>524</v>
      </c>
      <c r="AD838" s="358"/>
      <c r="AE838" s="358"/>
      <c r="AF838" s="358"/>
      <c r="AG838" s="358"/>
      <c r="AH838" s="367">
        <v>1</v>
      </c>
      <c r="AI838" s="368"/>
      <c r="AJ838" s="368"/>
      <c r="AK838" s="368"/>
      <c r="AL838" s="352">
        <v>99.18</v>
      </c>
      <c r="AM838" s="353"/>
      <c r="AN838" s="353"/>
      <c r="AO838" s="354"/>
      <c r="AP838" s="355" t="s">
        <v>588</v>
      </c>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9"/>
      <c r="Z2" s="833"/>
      <c r="AA2" s="834"/>
      <c r="AB2" s="1033" t="s">
        <v>11</v>
      </c>
      <c r="AC2" s="1034"/>
      <c r="AD2" s="1035"/>
      <c r="AE2" s="1039" t="s">
        <v>357</v>
      </c>
      <c r="AF2" s="1039"/>
      <c r="AG2" s="1039"/>
      <c r="AH2" s="1039"/>
      <c r="AI2" s="1039" t="s">
        <v>363</v>
      </c>
      <c r="AJ2" s="1039"/>
      <c r="AK2" s="1039"/>
      <c r="AL2" s="1039"/>
      <c r="AM2" s="1039" t="s">
        <v>472</v>
      </c>
      <c r="AN2" s="1039"/>
      <c r="AO2" s="103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7"/>
      <c r="I4" s="1007"/>
      <c r="J4" s="1007"/>
      <c r="K4" s="1007"/>
      <c r="L4" s="1007"/>
      <c r="M4" s="1007"/>
      <c r="N4" s="1007"/>
      <c r="O4" s="1008"/>
      <c r="P4" s="98"/>
      <c r="Q4" s="1015"/>
      <c r="R4" s="1015"/>
      <c r="S4" s="1015"/>
      <c r="T4" s="1015"/>
      <c r="U4" s="1015"/>
      <c r="V4" s="1015"/>
      <c r="W4" s="1015"/>
      <c r="X4" s="1016"/>
      <c r="Y4" s="1024" t="s">
        <v>12</v>
      </c>
      <c r="Z4" s="1025"/>
      <c r="AA4" s="1026"/>
      <c r="AB4" s="459"/>
      <c r="AC4" s="1028"/>
      <c r="AD4" s="1028"/>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9"/>
      <c r="H5" s="1010"/>
      <c r="I5" s="1010"/>
      <c r="J5" s="1010"/>
      <c r="K5" s="1010"/>
      <c r="L5" s="1010"/>
      <c r="M5" s="1010"/>
      <c r="N5" s="1010"/>
      <c r="O5" s="1011"/>
      <c r="P5" s="1017"/>
      <c r="Q5" s="1017"/>
      <c r="R5" s="1017"/>
      <c r="S5" s="1017"/>
      <c r="T5" s="1017"/>
      <c r="U5" s="1017"/>
      <c r="V5" s="1017"/>
      <c r="W5" s="1017"/>
      <c r="X5" s="1018"/>
      <c r="Y5" s="413" t="s">
        <v>54</v>
      </c>
      <c r="Z5" s="1021"/>
      <c r="AA5" s="1022"/>
      <c r="AB5" s="521"/>
      <c r="AC5" s="1027"/>
      <c r="AD5" s="1027"/>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2"/>
      <c r="H6" s="1013"/>
      <c r="I6" s="1013"/>
      <c r="J6" s="1013"/>
      <c r="K6" s="1013"/>
      <c r="L6" s="1013"/>
      <c r="M6" s="1013"/>
      <c r="N6" s="1013"/>
      <c r="O6" s="1014"/>
      <c r="P6" s="710"/>
      <c r="Q6" s="710"/>
      <c r="R6" s="710"/>
      <c r="S6" s="710"/>
      <c r="T6" s="710"/>
      <c r="U6" s="710"/>
      <c r="V6" s="710"/>
      <c r="W6" s="710"/>
      <c r="X6" s="1019"/>
      <c r="Y6" s="1020" t="s">
        <v>13</v>
      </c>
      <c r="Z6" s="1021"/>
      <c r="AA6" s="1022"/>
      <c r="AB6" s="596" t="s">
        <v>301</v>
      </c>
      <c r="AC6" s="1023"/>
      <c r="AD6" s="1023"/>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9"/>
      <c r="Z9" s="833"/>
      <c r="AA9" s="834"/>
      <c r="AB9" s="1033" t="s">
        <v>11</v>
      </c>
      <c r="AC9" s="1034"/>
      <c r="AD9" s="1035"/>
      <c r="AE9" s="1039" t="s">
        <v>357</v>
      </c>
      <c r="AF9" s="1039"/>
      <c r="AG9" s="1039"/>
      <c r="AH9" s="1039"/>
      <c r="AI9" s="1039" t="s">
        <v>363</v>
      </c>
      <c r="AJ9" s="1039"/>
      <c r="AK9" s="1039"/>
      <c r="AL9" s="1039"/>
      <c r="AM9" s="1039" t="s">
        <v>472</v>
      </c>
      <c r="AN9" s="1039"/>
      <c r="AO9" s="103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7"/>
      <c r="I11" s="1007"/>
      <c r="J11" s="1007"/>
      <c r="K11" s="1007"/>
      <c r="L11" s="1007"/>
      <c r="M11" s="1007"/>
      <c r="N11" s="1007"/>
      <c r="O11" s="1008"/>
      <c r="P11" s="98"/>
      <c r="Q11" s="1015"/>
      <c r="R11" s="1015"/>
      <c r="S11" s="1015"/>
      <c r="T11" s="1015"/>
      <c r="U11" s="1015"/>
      <c r="V11" s="1015"/>
      <c r="W11" s="1015"/>
      <c r="X11" s="1016"/>
      <c r="Y11" s="1024" t="s">
        <v>12</v>
      </c>
      <c r="Z11" s="1025"/>
      <c r="AA11" s="1026"/>
      <c r="AB11" s="459"/>
      <c r="AC11" s="1028"/>
      <c r="AD11" s="1028"/>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9"/>
      <c r="H12" s="1010"/>
      <c r="I12" s="1010"/>
      <c r="J12" s="1010"/>
      <c r="K12" s="1010"/>
      <c r="L12" s="1010"/>
      <c r="M12" s="1010"/>
      <c r="N12" s="1010"/>
      <c r="O12" s="1011"/>
      <c r="P12" s="1017"/>
      <c r="Q12" s="1017"/>
      <c r="R12" s="1017"/>
      <c r="S12" s="1017"/>
      <c r="T12" s="1017"/>
      <c r="U12" s="1017"/>
      <c r="V12" s="1017"/>
      <c r="W12" s="1017"/>
      <c r="X12" s="1018"/>
      <c r="Y12" s="413" t="s">
        <v>54</v>
      </c>
      <c r="Z12" s="1021"/>
      <c r="AA12" s="1022"/>
      <c r="AB12" s="521"/>
      <c r="AC12" s="1027"/>
      <c r="AD12" s="1027"/>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2"/>
      <c r="H13" s="1013"/>
      <c r="I13" s="1013"/>
      <c r="J13" s="1013"/>
      <c r="K13" s="1013"/>
      <c r="L13" s="1013"/>
      <c r="M13" s="1013"/>
      <c r="N13" s="1013"/>
      <c r="O13" s="1014"/>
      <c r="P13" s="710"/>
      <c r="Q13" s="710"/>
      <c r="R13" s="710"/>
      <c r="S13" s="710"/>
      <c r="T13" s="710"/>
      <c r="U13" s="710"/>
      <c r="V13" s="710"/>
      <c r="W13" s="710"/>
      <c r="X13" s="1019"/>
      <c r="Y13" s="1020" t="s">
        <v>13</v>
      </c>
      <c r="Z13" s="1021"/>
      <c r="AA13" s="1022"/>
      <c r="AB13" s="596" t="s">
        <v>301</v>
      </c>
      <c r="AC13" s="1023"/>
      <c r="AD13" s="1023"/>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9"/>
      <c r="Z16" s="833"/>
      <c r="AA16" s="834"/>
      <c r="AB16" s="1033" t="s">
        <v>11</v>
      </c>
      <c r="AC16" s="1034"/>
      <c r="AD16" s="1035"/>
      <c r="AE16" s="1039" t="s">
        <v>357</v>
      </c>
      <c r="AF16" s="1039"/>
      <c r="AG16" s="1039"/>
      <c r="AH16" s="1039"/>
      <c r="AI16" s="1039" t="s">
        <v>363</v>
      </c>
      <c r="AJ16" s="1039"/>
      <c r="AK16" s="1039"/>
      <c r="AL16" s="1039"/>
      <c r="AM16" s="1039" t="s">
        <v>472</v>
      </c>
      <c r="AN16" s="1039"/>
      <c r="AO16" s="103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7"/>
      <c r="I18" s="1007"/>
      <c r="J18" s="1007"/>
      <c r="K18" s="1007"/>
      <c r="L18" s="1007"/>
      <c r="M18" s="1007"/>
      <c r="N18" s="1007"/>
      <c r="O18" s="1008"/>
      <c r="P18" s="98"/>
      <c r="Q18" s="1015"/>
      <c r="R18" s="1015"/>
      <c r="S18" s="1015"/>
      <c r="T18" s="1015"/>
      <c r="U18" s="1015"/>
      <c r="V18" s="1015"/>
      <c r="W18" s="1015"/>
      <c r="X18" s="1016"/>
      <c r="Y18" s="1024" t="s">
        <v>12</v>
      </c>
      <c r="Z18" s="1025"/>
      <c r="AA18" s="1026"/>
      <c r="AB18" s="459"/>
      <c r="AC18" s="1028"/>
      <c r="AD18" s="1028"/>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9"/>
      <c r="H19" s="1010"/>
      <c r="I19" s="1010"/>
      <c r="J19" s="1010"/>
      <c r="K19" s="1010"/>
      <c r="L19" s="1010"/>
      <c r="M19" s="1010"/>
      <c r="N19" s="1010"/>
      <c r="O19" s="1011"/>
      <c r="P19" s="1017"/>
      <c r="Q19" s="1017"/>
      <c r="R19" s="1017"/>
      <c r="S19" s="1017"/>
      <c r="T19" s="1017"/>
      <c r="U19" s="1017"/>
      <c r="V19" s="1017"/>
      <c r="W19" s="1017"/>
      <c r="X19" s="1018"/>
      <c r="Y19" s="413" t="s">
        <v>54</v>
      </c>
      <c r="Z19" s="1021"/>
      <c r="AA19" s="1022"/>
      <c r="AB19" s="521"/>
      <c r="AC19" s="1027"/>
      <c r="AD19" s="1027"/>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2"/>
      <c r="H20" s="1013"/>
      <c r="I20" s="1013"/>
      <c r="J20" s="1013"/>
      <c r="K20" s="1013"/>
      <c r="L20" s="1013"/>
      <c r="M20" s="1013"/>
      <c r="N20" s="1013"/>
      <c r="O20" s="1014"/>
      <c r="P20" s="710"/>
      <c r="Q20" s="710"/>
      <c r="R20" s="710"/>
      <c r="S20" s="710"/>
      <c r="T20" s="710"/>
      <c r="U20" s="710"/>
      <c r="V20" s="710"/>
      <c r="W20" s="710"/>
      <c r="X20" s="1019"/>
      <c r="Y20" s="1020" t="s">
        <v>13</v>
      </c>
      <c r="Z20" s="1021"/>
      <c r="AA20" s="1022"/>
      <c r="AB20" s="596" t="s">
        <v>301</v>
      </c>
      <c r="AC20" s="1023"/>
      <c r="AD20" s="1023"/>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9"/>
      <c r="Z23" s="833"/>
      <c r="AA23" s="834"/>
      <c r="AB23" s="1033" t="s">
        <v>11</v>
      </c>
      <c r="AC23" s="1034"/>
      <c r="AD23" s="1035"/>
      <c r="AE23" s="1039" t="s">
        <v>357</v>
      </c>
      <c r="AF23" s="1039"/>
      <c r="AG23" s="1039"/>
      <c r="AH23" s="1039"/>
      <c r="AI23" s="1039" t="s">
        <v>363</v>
      </c>
      <c r="AJ23" s="1039"/>
      <c r="AK23" s="1039"/>
      <c r="AL23" s="1039"/>
      <c r="AM23" s="1039" t="s">
        <v>472</v>
      </c>
      <c r="AN23" s="1039"/>
      <c r="AO23" s="103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7"/>
      <c r="I25" s="1007"/>
      <c r="J25" s="1007"/>
      <c r="K25" s="1007"/>
      <c r="L25" s="1007"/>
      <c r="M25" s="1007"/>
      <c r="N25" s="1007"/>
      <c r="O25" s="1008"/>
      <c r="P25" s="98"/>
      <c r="Q25" s="1015"/>
      <c r="R25" s="1015"/>
      <c r="S25" s="1015"/>
      <c r="T25" s="1015"/>
      <c r="U25" s="1015"/>
      <c r="V25" s="1015"/>
      <c r="W25" s="1015"/>
      <c r="X25" s="1016"/>
      <c r="Y25" s="1024" t="s">
        <v>12</v>
      </c>
      <c r="Z25" s="1025"/>
      <c r="AA25" s="1026"/>
      <c r="AB25" s="459"/>
      <c r="AC25" s="1028"/>
      <c r="AD25" s="1028"/>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9"/>
      <c r="H26" s="1010"/>
      <c r="I26" s="1010"/>
      <c r="J26" s="1010"/>
      <c r="K26" s="1010"/>
      <c r="L26" s="1010"/>
      <c r="M26" s="1010"/>
      <c r="N26" s="1010"/>
      <c r="O26" s="1011"/>
      <c r="P26" s="1017"/>
      <c r="Q26" s="1017"/>
      <c r="R26" s="1017"/>
      <c r="S26" s="1017"/>
      <c r="T26" s="1017"/>
      <c r="U26" s="1017"/>
      <c r="V26" s="1017"/>
      <c r="W26" s="1017"/>
      <c r="X26" s="1018"/>
      <c r="Y26" s="413" t="s">
        <v>54</v>
      </c>
      <c r="Z26" s="1021"/>
      <c r="AA26" s="1022"/>
      <c r="AB26" s="521"/>
      <c r="AC26" s="1027"/>
      <c r="AD26" s="1027"/>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2"/>
      <c r="H27" s="1013"/>
      <c r="I27" s="1013"/>
      <c r="J27" s="1013"/>
      <c r="K27" s="1013"/>
      <c r="L27" s="1013"/>
      <c r="M27" s="1013"/>
      <c r="N27" s="1013"/>
      <c r="O27" s="1014"/>
      <c r="P27" s="710"/>
      <c r="Q27" s="710"/>
      <c r="R27" s="710"/>
      <c r="S27" s="710"/>
      <c r="T27" s="710"/>
      <c r="U27" s="710"/>
      <c r="V27" s="710"/>
      <c r="W27" s="710"/>
      <c r="X27" s="1019"/>
      <c r="Y27" s="1020" t="s">
        <v>13</v>
      </c>
      <c r="Z27" s="1021"/>
      <c r="AA27" s="1022"/>
      <c r="AB27" s="596" t="s">
        <v>301</v>
      </c>
      <c r="AC27" s="1023"/>
      <c r="AD27" s="1023"/>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9"/>
      <c r="Z30" s="833"/>
      <c r="AA30" s="834"/>
      <c r="AB30" s="1033" t="s">
        <v>11</v>
      </c>
      <c r="AC30" s="1034"/>
      <c r="AD30" s="1035"/>
      <c r="AE30" s="1039" t="s">
        <v>357</v>
      </c>
      <c r="AF30" s="1039"/>
      <c r="AG30" s="1039"/>
      <c r="AH30" s="1039"/>
      <c r="AI30" s="1039" t="s">
        <v>363</v>
      </c>
      <c r="AJ30" s="1039"/>
      <c r="AK30" s="1039"/>
      <c r="AL30" s="1039"/>
      <c r="AM30" s="1039" t="s">
        <v>472</v>
      </c>
      <c r="AN30" s="1039"/>
      <c r="AO30" s="103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7"/>
      <c r="I32" s="1007"/>
      <c r="J32" s="1007"/>
      <c r="K32" s="1007"/>
      <c r="L32" s="1007"/>
      <c r="M32" s="1007"/>
      <c r="N32" s="1007"/>
      <c r="O32" s="1008"/>
      <c r="P32" s="98"/>
      <c r="Q32" s="1015"/>
      <c r="R32" s="1015"/>
      <c r="S32" s="1015"/>
      <c r="T32" s="1015"/>
      <c r="U32" s="1015"/>
      <c r="V32" s="1015"/>
      <c r="W32" s="1015"/>
      <c r="X32" s="1016"/>
      <c r="Y32" s="1024" t="s">
        <v>12</v>
      </c>
      <c r="Z32" s="1025"/>
      <c r="AA32" s="1026"/>
      <c r="AB32" s="459"/>
      <c r="AC32" s="1028"/>
      <c r="AD32" s="1028"/>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9"/>
      <c r="H33" s="1010"/>
      <c r="I33" s="1010"/>
      <c r="J33" s="1010"/>
      <c r="K33" s="1010"/>
      <c r="L33" s="1010"/>
      <c r="M33" s="1010"/>
      <c r="N33" s="1010"/>
      <c r="O33" s="1011"/>
      <c r="P33" s="1017"/>
      <c r="Q33" s="1017"/>
      <c r="R33" s="1017"/>
      <c r="S33" s="1017"/>
      <c r="T33" s="1017"/>
      <c r="U33" s="1017"/>
      <c r="V33" s="1017"/>
      <c r="W33" s="1017"/>
      <c r="X33" s="1018"/>
      <c r="Y33" s="413" t="s">
        <v>54</v>
      </c>
      <c r="Z33" s="1021"/>
      <c r="AA33" s="1022"/>
      <c r="AB33" s="521"/>
      <c r="AC33" s="1027"/>
      <c r="AD33" s="1027"/>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2"/>
      <c r="H34" s="1013"/>
      <c r="I34" s="1013"/>
      <c r="J34" s="1013"/>
      <c r="K34" s="1013"/>
      <c r="L34" s="1013"/>
      <c r="M34" s="1013"/>
      <c r="N34" s="1013"/>
      <c r="O34" s="1014"/>
      <c r="P34" s="710"/>
      <c r="Q34" s="710"/>
      <c r="R34" s="710"/>
      <c r="S34" s="710"/>
      <c r="T34" s="710"/>
      <c r="U34" s="710"/>
      <c r="V34" s="710"/>
      <c r="W34" s="710"/>
      <c r="X34" s="1019"/>
      <c r="Y34" s="1020" t="s">
        <v>13</v>
      </c>
      <c r="Z34" s="1021"/>
      <c r="AA34" s="1022"/>
      <c r="AB34" s="596" t="s">
        <v>301</v>
      </c>
      <c r="AC34" s="1023"/>
      <c r="AD34" s="1023"/>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9"/>
      <c r="Z37" s="833"/>
      <c r="AA37" s="834"/>
      <c r="AB37" s="1033" t="s">
        <v>11</v>
      </c>
      <c r="AC37" s="1034"/>
      <c r="AD37" s="1035"/>
      <c r="AE37" s="1039" t="s">
        <v>357</v>
      </c>
      <c r="AF37" s="1039"/>
      <c r="AG37" s="1039"/>
      <c r="AH37" s="1039"/>
      <c r="AI37" s="1039" t="s">
        <v>363</v>
      </c>
      <c r="AJ37" s="1039"/>
      <c r="AK37" s="1039"/>
      <c r="AL37" s="1039"/>
      <c r="AM37" s="1039" t="s">
        <v>472</v>
      </c>
      <c r="AN37" s="1039"/>
      <c r="AO37" s="103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7"/>
      <c r="I39" s="1007"/>
      <c r="J39" s="1007"/>
      <c r="K39" s="1007"/>
      <c r="L39" s="1007"/>
      <c r="M39" s="1007"/>
      <c r="N39" s="1007"/>
      <c r="O39" s="1008"/>
      <c r="P39" s="98"/>
      <c r="Q39" s="1015"/>
      <c r="R39" s="1015"/>
      <c r="S39" s="1015"/>
      <c r="T39" s="1015"/>
      <c r="U39" s="1015"/>
      <c r="V39" s="1015"/>
      <c r="W39" s="1015"/>
      <c r="X39" s="1016"/>
      <c r="Y39" s="1024" t="s">
        <v>12</v>
      </c>
      <c r="Z39" s="1025"/>
      <c r="AA39" s="1026"/>
      <c r="AB39" s="459"/>
      <c r="AC39" s="1028"/>
      <c r="AD39" s="1028"/>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9"/>
      <c r="H40" s="1010"/>
      <c r="I40" s="1010"/>
      <c r="J40" s="1010"/>
      <c r="K40" s="1010"/>
      <c r="L40" s="1010"/>
      <c r="M40" s="1010"/>
      <c r="N40" s="1010"/>
      <c r="O40" s="1011"/>
      <c r="P40" s="1017"/>
      <c r="Q40" s="1017"/>
      <c r="R40" s="1017"/>
      <c r="S40" s="1017"/>
      <c r="T40" s="1017"/>
      <c r="U40" s="1017"/>
      <c r="V40" s="1017"/>
      <c r="W40" s="1017"/>
      <c r="X40" s="1018"/>
      <c r="Y40" s="413" t="s">
        <v>54</v>
      </c>
      <c r="Z40" s="1021"/>
      <c r="AA40" s="1022"/>
      <c r="AB40" s="521"/>
      <c r="AC40" s="1027"/>
      <c r="AD40" s="102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2"/>
      <c r="H41" s="1013"/>
      <c r="I41" s="1013"/>
      <c r="J41" s="1013"/>
      <c r="K41" s="1013"/>
      <c r="L41" s="1013"/>
      <c r="M41" s="1013"/>
      <c r="N41" s="1013"/>
      <c r="O41" s="1014"/>
      <c r="P41" s="710"/>
      <c r="Q41" s="710"/>
      <c r="R41" s="710"/>
      <c r="S41" s="710"/>
      <c r="T41" s="710"/>
      <c r="U41" s="710"/>
      <c r="V41" s="710"/>
      <c r="W41" s="710"/>
      <c r="X41" s="1019"/>
      <c r="Y41" s="1020" t="s">
        <v>13</v>
      </c>
      <c r="Z41" s="1021"/>
      <c r="AA41" s="1022"/>
      <c r="AB41" s="596" t="s">
        <v>301</v>
      </c>
      <c r="AC41" s="1023"/>
      <c r="AD41" s="1023"/>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9"/>
      <c r="Z44" s="833"/>
      <c r="AA44" s="834"/>
      <c r="AB44" s="1033" t="s">
        <v>11</v>
      </c>
      <c r="AC44" s="1034"/>
      <c r="AD44" s="1035"/>
      <c r="AE44" s="1039" t="s">
        <v>357</v>
      </c>
      <c r="AF44" s="1039"/>
      <c r="AG44" s="1039"/>
      <c r="AH44" s="1039"/>
      <c r="AI44" s="1039" t="s">
        <v>363</v>
      </c>
      <c r="AJ44" s="1039"/>
      <c r="AK44" s="1039"/>
      <c r="AL44" s="1039"/>
      <c r="AM44" s="1039" t="s">
        <v>472</v>
      </c>
      <c r="AN44" s="1039"/>
      <c r="AO44" s="103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7"/>
      <c r="I46" s="1007"/>
      <c r="J46" s="1007"/>
      <c r="K46" s="1007"/>
      <c r="L46" s="1007"/>
      <c r="M46" s="1007"/>
      <c r="N46" s="1007"/>
      <c r="O46" s="1008"/>
      <c r="P46" s="98"/>
      <c r="Q46" s="1015"/>
      <c r="R46" s="1015"/>
      <c r="S46" s="1015"/>
      <c r="T46" s="1015"/>
      <c r="U46" s="1015"/>
      <c r="V46" s="1015"/>
      <c r="W46" s="1015"/>
      <c r="X46" s="1016"/>
      <c r="Y46" s="1024" t="s">
        <v>12</v>
      </c>
      <c r="Z46" s="1025"/>
      <c r="AA46" s="1026"/>
      <c r="AB46" s="459"/>
      <c r="AC46" s="1028"/>
      <c r="AD46" s="102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9"/>
      <c r="H47" s="1010"/>
      <c r="I47" s="1010"/>
      <c r="J47" s="1010"/>
      <c r="K47" s="1010"/>
      <c r="L47" s="1010"/>
      <c r="M47" s="1010"/>
      <c r="N47" s="1010"/>
      <c r="O47" s="1011"/>
      <c r="P47" s="1017"/>
      <c r="Q47" s="1017"/>
      <c r="R47" s="1017"/>
      <c r="S47" s="1017"/>
      <c r="T47" s="1017"/>
      <c r="U47" s="1017"/>
      <c r="V47" s="1017"/>
      <c r="W47" s="1017"/>
      <c r="X47" s="1018"/>
      <c r="Y47" s="413" t="s">
        <v>54</v>
      </c>
      <c r="Z47" s="1021"/>
      <c r="AA47" s="1022"/>
      <c r="AB47" s="521"/>
      <c r="AC47" s="1027"/>
      <c r="AD47" s="102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2"/>
      <c r="H48" s="1013"/>
      <c r="I48" s="1013"/>
      <c r="J48" s="1013"/>
      <c r="K48" s="1013"/>
      <c r="L48" s="1013"/>
      <c r="M48" s="1013"/>
      <c r="N48" s="1013"/>
      <c r="O48" s="1014"/>
      <c r="P48" s="710"/>
      <c r="Q48" s="710"/>
      <c r="R48" s="710"/>
      <c r="S48" s="710"/>
      <c r="T48" s="710"/>
      <c r="U48" s="710"/>
      <c r="V48" s="710"/>
      <c r="W48" s="710"/>
      <c r="X48" s="1019"/>
      <c r="Y48" s="1020" t="s">
        <v>13</v>
      </c>
      <c r="Z48" s="1021"/>
      <c r="AA48" s="1022"/>
      <c r="AB48" s="596" t="s">
        <v>301</v>
      </c>
      <c r="AC48" s="1023"/>
      <c r="AD48" s="102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9"/>
      <c r="Z51" s="833"/>
      <c r="AA51" s="834"/>
      <c r="AB51" s="555" t="s">
        <v>11</v>
      </c>
      <c r="AC51" s="1034"/>
      <c r="AD51" s="1035"/>
      <c r="AE51" s="1039" t="s">
        <v>357</v>
      </c>
      <c r="AF51" s="1039"/>
      <c r="AG51" s="1039"/>
      <c r="AH51" s="1039"/>
      <c r="AI51" s="1039" t="s">
        <v>363</v>
      </c>
      <c r="AJ51" s="1039"/>
      <c r="AK51" s="1039"/>
      <c r="AL51" s="1039"/>
      <c r="AM51" s="1039" t="s">
        <v>472</v>
      </c>
      <c r="AN51" s="1039"/>
      <c r="AO51" s="103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7"/>
      <c r="I53" s="1007"/>
      <c r="J53" s="1007"/>
      <c r="K53" s="1007"/>
      <c r="L53" s="1007"/>
      <c r="M53" s="1007"/>
      <c r="N53" s="1007"/>
      <c r="O53" s="1008"/>
      <c r="P53" s="98"/>
      <c r="Q53" s="1015"/>
      <c r="R53" s="1015"/>
      <c r="S53" s="1015"/>
      <c r="T53" s="1015"/>
      <c r="U53" s="1015"/>
      <c r="V53" s="1015"/>
      <c r="W53" s="1015"/>
      <c r="X53" s="1016"/>
      <c r="Y53" s="1024" t="s">
        <v>12</v>
      </c>
      <c r="Z53" s="1025"/>
      <c r="AA53" s="1026"/>
      <c r="AB53" s="459"/>
      <c r="AC53" s="1028"/>
      <c r="AD53" s="102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9"/>
      <c r="H54" s="1010"/>
      <c r="I54" s="1010"/>
      <c r="J54" s="1010"/>
      <c r="K54" s="1010"/>
      <c r="L54" s="1010"/>
      <c r="M54" s="1010"/>
      <c r="N54" s="1010"/>
      <c r="O54" s="1011"/>
      <c r="P54" s="1017"/>
      <c r="Q54" s="1017"/>
      <c r="R54" s="1017"/>
      <c r="S54" s="1017"/>
      <c r="T54" s="1017"/>
      <c r="U54" s="1017"/>
      <c r="V54" s="1017"/>
      <c r="W54" s="1017"/>
      <c r="X54" s="1018"/>
      <c r="Y54" s="413" t="s">
        <v>54</v>
      </c>
      <c r="Z54" s="1021"/>
      <c r="AA54" s="1022"/>
      <c r="AB54" s="521"/>
      <c r="AC54" s="1027"/>
      <c r="AD54" s="102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2"/>
      <c r="H55" s="1013"/>
      <c r="I55" s="1013"/>
      <c r="J55" s="1013"/>
      <c r="K55" s="1013"/>
      <c r="L55" s="1013"/>
      <c r="M55" s="1013"/>
      <c r="N55" s="1013"/>
      <c r="O55" s="1014"/>
      <c r="P55" s="710"/>
      <c r="Q55" s="710"/>
      <c r="R55" s="710"/>
      <c r="S55" s="710"/>
      <c r="T55" s="710"/>
      <c r="U55" s="710"/>
      <c r="V55" s="710"/>
      <c r="W55" s="710"/>
      <c r="X55" s="1019"/>
      <c r="Y55" s="1020" t="s">
        <v>13</v>
      </c>
      <c r="Z55" s="1021"/>
      <c r="AA55" s="1022"/>
      <c r="AB55" s="596" t="s">
        <v>301</v>
      </c>
      <c r="AC55" s="1023"/>
      <c r="AD55" s="1023"/>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9"/>
      <c r="Z58" s="833"/>
      <c r="AA58" s="834"/>
      <c r="AB58" s="1033" t="s">
        <v>11</v>
      </c>
      <c r="AC58" s="1034"/>
      <c r="AD58" s="1035"/>
      <c r="AE58" s="1039" t="s">
        <v>357</v>
      </c>
      <c r="AF58" s="1039"/>
      <c r="AG58" s="1039"/>
      <c r="AH58" s="1039"/>
      <c r="AI58" s="1039" t="s">
        <v>363</v>
      </c>
      <c r="AJ58" s="1039"/>
      <c r="AK58" s="1039"/>
      <c r="AL58" s="1039"/>
      <c r="AM58" s="1039" t="s">
        <v>472</v>
      </c>
      <c r="AN58" s="1039"/>
      <c r="AO58" s="103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7"/>
      <c r="I60" s="1007"/>
      <c r="J60" s="1007"/>
      <c r="K60" s="1007"/>
      <c r="L60" s="1007"/>
      <c r="M60" s="1007"/>
      <c r="N60" s="1007"/>
      <c r="O60" s="1008"/>
      <c r="P60" s="98"/>
      <c r="Q60" s="1015"/>
      <c r="R60" s="1015"/>
      <c r="S60" s="1015"/>
      <c r="T60" s="1015"/>
      <c r="U60" s="1015"/>
      <c r="V60" s="1015"/>
      <c r="W60" s="1015"/>
      <c r="X60" s="1016"/>
      <c r="Y60" s="1024" t="s">
        <v>12</v>
      </c>
      <c r="Z60" s="1025"/>
      <c r="AA60" s="1026"/>
      <c r="AB60" s="459"/>
      <c r="AC60" s="1028"/>
      <c r="AD60" s="102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9"/>
      <c r="H61" s="1010"/>
      <c r="I61" s="1010"/>
      <c r="J61" s="1010"/>
      <c r="K61" s="1010"/>
      <c r="L61" s="1010"/>
      <c r="M61" s="1010"/>
      <c r="N61" s="1010"/>
      <c r="O61" s="1011"/>
      <c r="P61" s="1017"/>
      <c r="Q61" s="1017"/>
      <c r="R61" s="1017"/>
      <c r="S61" s="1017"/>
      <c r="T61" s="1017"/>
      <c r="U61" s="1017"/>
      <c r="V61" s="1017"/>
      <c r="W61" s="1017"/>
      <c r="X61" s="1018"/>
      <c r="Y61" s="413" t="s">
        <v>54</v>
      </c>
      <c r="Z61" s="1021"/>
      <c r="AA61" s="1022"/>
      <c r="AB61" s="521"/>
      <c r="AC61" s="1027"/>
      <c r="AD61" s="102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2"/>
      <c r="H62" s="1013"/>
      <c r="I62" s="1013"/>
      <c r="J62" s="1013"/>
      <c r="K62" s="1013"/>
      <c r="L62" s="1013"/>
      <c r="M62" s="1013"/>
      <c r="N62" s="1013"/>
      <c r="O62" s="1014"/>
      <c r="P62" s="710"/>
      <c r="Q62" s="710"/>
      <c r="R62" s="710"/>
      <c r="S62" s="710"/>
      <c r="T62" s="710"/>
      <c r="U62" s="710"/>
      <c r="V62" s="710"/>
      <c r="W62" s="710"/>
      <c r="X62" s="1019"/>
      <c r="Y62" s="1020" t="s">
        <v>13</v>
      </c>
      <c r="Z62" s="1021"/>
      <c r="AA62" s="1022"/>
      <c r="AB62" s="596" t="s">
        <v>301</v>
      </c>
      <c r="AC62" s="1023"/>
      <c r="AD62" s="102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9"/>
      <c r="Z65" s="833"/>
      <c r="AA65" s="834"/>
      <c r="AB65" s="1033" t="s">
        <v>11</v>
      </c>
      <c r="AC65" s="1034"/>
      <c r="AD65" s="1035"/>
      <c r="AE65" s="1039" t="s">
        <v>357</v>
      </c>
      <c r="AF65" s="1039"/>
      <c r="AG65" s="1039"/>
      <c r="AH65" s="1039"/>
      <c r="AI65" s="1039" t="s">
        <v>363</v>
      </c>
      <c r="AJ65" s="1039"/>
      <c r="AK65" s="1039"/>
      <c r="AL65" s="1039"/>
      <c r="AM65" s="1039" t="s">
        <v>472</v>
      </c>
      <c r="AN65" s="1039"/>
      <c r="AO65" s="103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7"/>
      <c r="I67" s="1007"/>
      <c r="J67" s="1007"/>
      <c r="K67" s="1007"/>
      <c r="L67" s="1007"/>
      <c r="M67" s="1007"/>
      <c r="N67" s="1007"/>
      <c r="O67" s="1008"/>
      <c r="P67" s="98"/>
      <c r="Q67" s="1015"/>
      <c r="R67" s="1015"/>
      <c r="S67" s="1015"/>
      <c r="T67" s="1015"/>
      <c r="U67" s="1015"/>
      <c r="V67" s="1015"/>
      <c r="W67" s="1015"/>
      <c r="X67" s="1016"/>
      <c r="Y67" s="1024" t="s">
        <v>12</v>
      </c>
      <c r="Z67" s="1025"/>
      <c r="AA67" s="1026"/>
      <c r="AB67" s="459"/>
      <c r="AC67" s="1028"/>
      <c r="AD67" s="1028"/>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9"/>
      <c r="H68" s="1010"/>
      <c r="I68" s="1010"/>
      <c r="J68" s="1010"/>
      <c r="K68" s="1010"/>
      <c r="L68" s="1010"/>
      <c r="M68" s="1010"/>
      <c r="N68" s="1010"/>
      <c r="O68" s="1011"/>
      <c r="P68" s="1017"/>
      <c r="Q68" s="1017"/>
      <c r="R68" s="1017"/>
      <c r="S68" s="1017"/>
      <c r="T68" s="1017"/>
      <c r="U68" s="1017"/>
      <c r="V68" s="1017"/>
      <c r="W68" s="1017"/>
      <c r="X68" s="1018"/>
      <c r="Y68" s="413" t="s">
        <v>54</v>
      </c>
      <c r="Z68" s="1021"/>
      <c r="AA68" s="1022"/>
      <c r="AB68" s="521"/>
      <c r="AC68" s="1027"/>
      <c r="AD68" s="1027"/>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2"/>
      <c r="H69" s="1013"/>
      <c r="I69" s="1013"/>
      <c r="J69" s="1013"/>
      <c r="K69" s="1013"/>
      <c r="L69" s="1013"/>
      <c r="M69" s="1013"/>
      <c r="N69" s="1013"/>
      <c r="O69" s="1014"/>
      <c r="P69" s="710"/>
      <c r="Q69" s="710"/>
      <c r="R69" s="710"/>
      <c r="S69" s="710"/>
      <c r="T69" s="710"/>
      <c r="U69" s="710"/>
      <c r="V69" s="710"/>
      <c r="W69" s="710"/>
      <c r="X69" s="1019"/>
      <c r="Y69" s="413" t="s">
        <v>13</v>
      </c>
      <c r="Z69" s="1021"/>
      <c r="AA69" s="1022"/>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6"/>
      <c r="Z4" s="387"/>
      <c r="AA4" s="387"/>
      <c r="AB4" s="809"/>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52"/>
      <c r="B16" s="1053"/>
      <c r="C16" s="1053"/>
      <c r="D16" s="1053"/>
      <c r="E16" s="1053"/>
      <c r="F16" s="1054"/>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6"/>
      <c r="Z17" s="387"/>
      <c r="AA17" s="387"/>
      <c r="AB17" s="809"/>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52"/>
      <c r="B29" s="1053"/>
      <c r="C29" s="1053"/>
      <c r="D29" s="1053"/>
      <c r="E29" s="1053"/>
      <c r="F29" s="1054"/>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6"/>
      <c r="Z30" s="387"/>
      <c r="AA30" s="387"/>
      <c r="AB30" s="809"/>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52"/>
      <c r="B42" s="1053"/>
      <c r="C42" s="1053"/>
      <c r="D42" s="1053"/>
      <c r="E42" s="1053"/>
      <c r="F42" s="1054"/>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6"/>
      <c r="Z43" s="387"/>
      <c r="AA43" s="387"/>
      <c r="AB43" s="809"/>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52"/>
      <c r="B56" s="1053"/>
      <c r="C56" s="1053"/>
      <c r="D56" s="1053"/>
      <c r="E56" s="1053"/>
      <c r="F56" s="1054"/>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6"/>
      <c r="Z57" s="387"/>
      <c r="AA57" s="387"/>
      <c r="AB57" s="809"/>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52"/>
      <c r="B69" s="1053"/>
      <c r="C69" s="1053"/>
      <c r="D69" s="1053"/>
      <c r="E69" s="1053"/>
      <c r="F69" s="1054"/>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6"/>
      <c r="Z70" s="387"/>
      <c r="AA70" s="387"/>
      <c r="AB70" s="809"/>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52"/>
      <c r="B82" s="1053"/>
      <c r="C82" s="1053"/>
      <c r="D82" s="1053"/>
      <c r="E82" s="1053"/>
      <c r="F82" s="1054"/>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6"/>
      <c r="Z83" s="387"/>
      <c r="AA83" s="387"/>
      <c r="AB83" s="809"/>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52"/>
      <c r="B95" s="1053"/>
      <c r="C95" s="1053"/>
      <c r="D95" s="1053"/>
      <c r="E95" s="1053"/>
      <c r="F95" s="1054"/>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6"/>
      <c r="Z96" s="387"/>
      <c r="AA96" s="387"/>
      <c r="AB96" s="809"/>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52"/>
      <c r="B109" s="1053"/>
      <c r="C109" s="1053"/>
      <c r="D109" s="1053"/>
      <c r="E109" s="1053"/>
      <c r="F109" s="1054"/>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9"/>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52"/>
      <c r="B122" s="1053"/>
      <c r="C122" s="1053"/>
      <c r="D122" s="1053"/>
      <c r="E122" s="1053"/>
      <c r="F122" s="1054"/>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9"/>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52"/>
      <c r="B135" s="1053"/>
      <c r="C135" s="1053"/>
      <c r="D135" s="1053"/>
      <c r="E135" s="1053"/>
      <c r="F135" s="1054"/>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9"/>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52"/>
      <c r="B148" s="1053"/>
      <c r="C148" s="1053"/>
      <c r="D148" s="1053"/>
      <c r="E148" s="1053"/>
      <c r="F148" s="1054"/>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9"/>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52"/>
      <c r="B162" s="1053"/>
      <c r="C162" s="1053"/>
      <c r="D162" s="1053"/>
      <c r="E162" s="1053"/>
      <c r="F162" s="1054"/>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9"/>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52"/>
      <c r="B175" s="1053"/>
      <c r="C175" s="1053"/>
      <c r="D175" s="1053"/>
      <c r="E175" s="1053"/>
      <c r="F175" s="1054"/>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9"/>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52"/>
      <c r="B188" s="1053"/>
      <c r="C188" s="1053"/>
      <c r="D188" s="1053"/>
      <c r="E188" s="1053"/>
      <c r="F188" s="1054"/>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9"/>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52"/>
      <c r="B201" s="1053"/>
      <c r="C201" s="1053"/>
      <c r="D201" s="1053"/>
      <c r="E201" s="1053"/>
      <c r="F201" s="1054"/>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9"/>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52"/>
      <c r="B215" s="1053"/>
      <c r="C215" s="1053"/>
      <c r="D215" s="1053"/>
      <c r="E215" s="1053"/>
      <c r="F215" s="1054"/>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9"/>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52"/>
      <c r="B228" s="1053"/>
      <c r="C228" s="1053"/>
      <c r="D228" s="1053"/>
      <c r="E228" s="1053"/>
      <c r="F228" s="1054"/>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9"/>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52"/>
      <c r="B241" s="1053"/>
      <c r="C241" s="1053"/>
      <c r="D241" s="1053"/>
      <c r="E241" s="1053"/>
      <c r="F241" s="1054"/>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9"/>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52"/>
      <c r="B254" s="1053"/>
      <c r="C254" s="1053"/>
      <c r="D254" s="1053"/>
      <c r="E254" s="1053"/>
      <c r="F254" s="1054"/>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9"/>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3">
        <v>28</v>
      </c>
      <c r="B31" s="106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3">
        <v>29</v>
      </c>
      <c r="B32" s="106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3">
        <v>30</v>
      </c>
      <c r="B33" s="106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3">
        <v>1</v>
      </c>
      <c r="B37" s="106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3">
        <v>1</v>
      </c>
      <c r="B202" s="106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3">
        <v>17</v>
      </c>
      <c r="B647" s="106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3">
        <v>1</v>
      </c>
      <c r="B928" s="106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2018-05-30T04:50:30Z</cp:lastPrinted>
  <dcterms:created xsi:type="dcterms:W3CDTF">2012-03-13T00:50:25Z</dcterms:created>
  <dcterms:modified xsi:type="dcterms:W3CDTF">2018-07-10T14:16:23Z</dcterms:modified>
</cp:coreProperties>
</file>