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[企画調整課]佐々木 宏和</author>
  </authors>
  <commentList>
    <comment ref="AD23" authorId="0" shape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 ref="AI102" authorId="0" shapeId="0">
      <text>
        <r>
          <rPr>
            <b/>
            <sz val="9"/>
            <color indexed="81"/>
            <rFont val="ＭＳ Ｐゴシック"/>
            <family val="3"/>
            <charset val="128"/>
          </rPr>
          <t>初年度は、発表に至る結果は得られない見込みであったため記入していません</t>
        </r>
      </text>
    </comment>
  </commentList>
</comments>
</file>

<file path=xl/sharedStrings.xml><?xml version="1.0" encoding="utf-8"?>
<sst xmlns="http://schemas.openxmlformats.org/spreadsheetml/2006/main" count="2924" uniqueCount="613">
  <si>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</si>
  <si>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</si>
  <si>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</si>
  <si>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</si>
  <si>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</si>
  <si>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</si>
  <si>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</si>
  <si>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</si>
  <si>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</si>
  <si>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</si>
  <si>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</si>
  <si>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</si>
  <si>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</si>
  <si>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</si>
  <si>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</si>
  <si>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</si>
  <si>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</si>
  <si>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</si>
  <si>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</si>
  <si>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</si>
  <si>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</si>
  <si>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</si>
  <si>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</si>
  <si>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</si>
  <si>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</si>
  <si>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</si>
  <si>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</si>
  <si>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</si>
  <si>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</si>
  <si>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</si>
  <si>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</si>
  <si>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</si>
  <si>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</si>
  <si>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</si>
  <si>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</si>
  <si>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</si>
  <si>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</si>
  <si>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</si>
  <si>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</si>
  <si>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</si>
  <si>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</si>
  <si>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</si>
  <si>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</si>
  <si>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</si>
  <si>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</si>
  <si>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</si>
  <si>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</si>
  <si>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</si>
  <si>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</si>
  <si>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</si>
  <si>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</si>
  <si>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</si>
  <si>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</si>
  <si>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</si>
  <si>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</si>
  <si>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</si>
  <si>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</si>
  <si>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</si>
  <si>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</si>
  <si>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</si>
  <si>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</si>
  <si>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</si>
  <si>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</si>
  <si>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</si>
  <si>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</si>
  <si>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</si>
  <si>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</si>
  <si>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</si>
  <si>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</si>
  <si>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</si>
  <si>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</si>
  <si>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</si>
  <si>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</si>
  <si>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</si>
  <si>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</si>
  <si>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</si>
  <si>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</si>
  <si>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</si>
  <si>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</si>
  <si>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</si>
  <si>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</si>
  <si>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</si>
  <si>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</si>
  <si>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</si>
  <si>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</si>
  <si>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</si>
  <si>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</si>
  <si>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</si>
  <si>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</si>
  <si>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</si>
  <si>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</si>
  <si>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</si>
  <si>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</si>
  <si>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</si>
  <si>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</si>
  <si>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</si>
  <si>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</si>
  <si>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</si>
  <si>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</si>
  <si>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</si>
  <si>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</si>
  <si>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</si>
  <si>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</si>
  <si>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</si>
  <si>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</si>
  <si>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</si>
  <si>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</si>
  <si>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</si>
  <si>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</si>
  <si>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</si>
  <si>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</si>
  <si>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</si>
  <si>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</si>
  <si>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</si>
  <si>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</si>
  <si>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</si>
  <si>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</si>
  <si>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</si>
  <si>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</si>
  <si>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</si>
  <si>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</si>
  <si>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</si>
  <si>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</si>
  <si>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</si>
  <si>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</si>
  <si>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</si>
  <si>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</si>
  <si>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</si>
  <si>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</si>
  <si>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</si>
  <si>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</si>
  <si>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</si>
  <si>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</si>
  <si>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</si>
  <si>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</si>
  <si>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</si>
  <si>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</si>
  <si>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</si>
  <si>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</si>
  <si>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</si>
  <si>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</si>
  <si>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</si>
  <si>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</si>
  <si>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</si>
  <si>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</si>
  <si>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</si>
  <si>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</si>
  <si>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</si>
  <si>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</si>
  <si>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</si>
  <si>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</si>
  <si>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</si>
  <si>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</si>
  <si>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</si>
  <si>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</si>
  <si>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</si>
  <si>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</si>
  <si>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</si>
  <si>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</si>
  <si>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</si>
  <si>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</si>
  <si>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</si>
  <si>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</si>
  <si>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</si>
  <si>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</si>
  <si>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</si>
  <si>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</si>
  <si>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</si>
  <si>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</si>
  <si>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</si>
  <si>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</si>
  <si>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</si>
  <si>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</si>
  <si>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</si>
  <si>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</si>
  <si>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</si>
  <si>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</si>
  <si>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</si>
  <si>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</si>
  <si>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</si>
  <si>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</si>
  <si>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</si>
  <si>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</si>
  <si>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</si>
  <si>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</si>
  <si>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</si>
  <si>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</si>
  <si>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</si>
  <si>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</si>
  <si>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</si>
  <si>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</si>
  <si>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</si>
  <si>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</si>
  <si>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</si>
  <si>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</si>
  <si>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</si>
  <si>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</si>
  <si>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</si>
  <si>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</si>
  <si>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</si>
  <si>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</si>
  <si>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</si>
  <si>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</si>
  <si>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</si>
  <si>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</si>
  <si>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</si>
  <si>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</si>
  <si>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</si>
  <si>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</si>
  <si>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</si>
  <si>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</si>
  <si>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</si>
  <si>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</si>
  <si>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</si>
  <si>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</si>
  <si>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</si>
  <si>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</si>
  <si>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</si>
  <si>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</si>
  <si>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</si>
  <si>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</si>
  <si>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</si>
  <si>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</si>
  <si>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</si>
  <si>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</si>
  <si>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</si>
  <si>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</si>
  <si>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</si>
  <si>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</si>
  <si>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</si>
  <si>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</si>
  <si>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</si>
  <si>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</si>
  <si>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</si>
  <si>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</si>
  <si>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</si>
  <si>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</si>
  <si>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</si>
  <si>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</si>
  <si>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</si>
  <si>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</si>
  <si>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</si>
  <si>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</si>
  <si>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</si>
  <si>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</si>
  <si>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</si>
  <si>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</si>
  <si>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</si>
  <si>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</si>
  <si>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</si>
  <si>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</si>
  <si>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</si>
  <si>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</si>
  <si>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</si>
  <si>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</si>
  <si>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</si>
  <si>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</si>
  <si>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</si>
  <si>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</si>
  <si>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</si>
  <si>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</si>
  <si>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</si>
  <si>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</si>
  <si>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</si>
  <si>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</si>
  <si>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</si>
  <si>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</si>
  <si>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</si>
  <si>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</si>
  <si>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</si>
  <si>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</si>
  <si>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</si>
  <si>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</si>
  <si>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</si>
  <si>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</si>
  <si>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</si>
  <si>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</si>
  <si>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</si>
  <si>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</si>
  <si>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</si>
  <si>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</si>
  <si>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</si>
  <si>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</si>
  <si>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</si>
  <si>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</si>
  <si>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</si>
  <si>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</si>
  <si>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</si>
  <si>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</si>
  <si>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</si>
  <si>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</si>
  <si>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</si>
  <si>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</si>
  <si>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</si>
  <si>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</si>
  <si>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</si>
  <si>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</si>
  <si>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</si>
  <si>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</si>
  <si>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</si>
  <si>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</si>
  <si>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</si>
  <si>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</si>
  <si>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</si>
  <si>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</si>
  <si>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</si>
  <si>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</si>
  <si>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</si>
  <si>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</si>
  <si>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</si>
  <si>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</si>
  <si>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</si>
  <si>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</si>
  <si>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</si>
  <si>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</si>
  <si>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</si>
  <si>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</si>
  <si>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</si>
  <si>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</si>
  <si>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</si>
  <si>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</si>
  <si>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</si>
  <si>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</si>
  <si>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</si>
  <si>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</si>
  <si>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</si>
  <si>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</si>
  <si>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</si>
  <si>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</si>
  <si>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</si>
  <si>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</si>
  <si>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</si>
  <si>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</si>
  <si>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</si>
  <si>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</si>
  <si>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</si>
  <si>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</si>
  <si>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</si>
  <si>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</si>
  <si>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</si>
  <si>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</si>
  <si>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</si>
  <si>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</si>
  <si>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</si>
  <si>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</si>
  <si>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</si>
  <si>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</si>
  <si>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</si>
  <si>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</si>
  <si>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</si>
  <si>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</si>
  <si>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</si>
  <si>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</si>
  <si>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</si>
  <si>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</si>
  <si>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</si>
  <si>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</si>
  <si>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</si>
  <si>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</si>
  <si>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</si>
  <si>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</si>
  <si>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</si>
  <si>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</si>
  <si>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</si>
  <si>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</si>
  <si>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</si>
  <si>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</si>
  <si>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</si>
  <si>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</si>
  <si>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</si>
  <si>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</si>
  <si>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</si>
  <si>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</si>
  <si>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</si>
  <si>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</si>
  <si>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</si>
  <si>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</si>
  <si>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</si>
  <si>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</si>
  <si>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</si>
  <si>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</si>
  <si>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</si>
  <si>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</si>
  <si>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</si>
  <si>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</si>
  <si>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</si>
  <si>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</si>
  <si>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</si>
  <si>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</si>
  <si>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</si>
  <si>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</si>
  <si>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</si>
  <si>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</si>
  <si>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</si>
  <si>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</si>
  <si>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</si>
  <si>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</si>
  <si>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</si>
  <si>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</si>
  <si>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</si>
  <si>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</si>
  <si>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</si>
  <si>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</si>
  <si>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</si>
  <si>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</si>
  <si>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</si>
  <si>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</si>
  <si>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</si>
  <si>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</si>
  <si>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</si>
  <si>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</si>
  <si>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</si>
  <si>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</si>
  <si>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</si>
  <si>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</si>
  <si>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</si>
  <si>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</si>
  <si>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</si>
  <si>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</si>
  <si>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</si>
  <si>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</si>
  <si>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</si>
  <si>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</si>
  <si>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</si>
  <si>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</si>
  <si>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</si>
  <si>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</si>
  <si>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</si>
  <si>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</si>
  <si>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</si>
  <si>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</si>
  <si>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</si>
  <si>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</si>
  <si>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</si>
  <si>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</si>
  <si>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</si>
  <si>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</si>
  <si>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</si>
  <si>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</si>
  <si>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</si>
  <si>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</si>
  <si>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</si>
  <si>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</si>
  <si>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</si>
  <si>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</si>
  <si>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</si>
  <si>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</si>
  <si>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</si>
  <si>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</si>
  <si>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</si>
  <si>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</si>
  <si>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</si>
  <si>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</si>
  <si>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</si>
  <si>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</si>
  <si>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</si>
  <si>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</si>
  <si>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</si>
  <si>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</si>
  <si>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</si>
  <si>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</si>
  <si>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</si>
  <si>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</si>
  <si>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</si>
  <si>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</si>
  <si>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</si>
  <si>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</si>
  <si>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</si>
  <si>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</si>
  <si>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</si>
  <si>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</si>
  <si>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</si>
  <si>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</si>
  <si>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</si>
  <si>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</si>
  <si>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</si>
  <si>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</si>
  <si>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</si>
  <si>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</si>
  <si>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</si>
  <si>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</si>
  <si>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</si>
  <si>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</si>
  <si>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</si>
  <si>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</si>
  <si>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</si>
  <si>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</si>
  <si>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</si>
  <si>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</si>
  <si>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</si>
  <si>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</si>
  <si>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</si>
  <si>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</si>
  <si>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</si>
  <si>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</si>
  <si>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</si>
  <si>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</si>
  <si>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</si>
  <si>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</si>
  <si>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</si>
  <si>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</si>
  <si>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</si>
  <si>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</si>
  <si>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</si>
  <si>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</si>
  <si>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</si>
  <si>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</si>
  <si>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</si>
  <si>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</si>
  <si>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</si>
  <si>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</si>
  <si>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</si>
  <si>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</si>
  <si>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</si>
  <si>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</si>
  <si>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</si>
  <si>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</si>
  <si>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</si>
  <si>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</si>
  <si>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</si>
  <si>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</si>
  <si>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</si>
  <si>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</si>
  <si>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</si>
  <si>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</si>
  <si>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</si>
  <si>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</si>
  <si>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</si>
  <si>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</si>
  <si>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</si>
  <si>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</si>
  <si>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</si>
  <si>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</si>
  <si>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</si>
  <si>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</si>
  <si>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</si>
  <si>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</si>
  <si>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</si>
  <si>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</si>
  <si>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</si>
  <si>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</si>
  <si>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</si>
  <si>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</si>
  <si>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</si>
  <si>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</si>
  <si>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</si>
  <si>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</si>
  <si>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</si>
  <si>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</si>
  <si>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</si>
  <si>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既存港湾施設の長寿命化・有効活用のための実務的評価手法に関する研究</t>
    <phoneticPr fontId="5"/>
  </si>
  <si>
    <t>国土交通省</t>
    <phoneticPr fontId="5"/>
  </si>
  <si>
    <t>国土技術政策総合研究所（横須賀）</t>
    <phoneticPr fontId="5"/>
  </si>
  <si>
    <t>○</t>
  </si>
  <si>
    <t>－</t>
    <phoneticPr fontId="5"/>
  </si>
  <si>
    <t>　これまでにも「インフラ長寿命化基本計画」や「維持管理計画策定ガイドライン」等が策定され、適切な維持管理の推進が図られているが、未だ老朽化に起因する事故・損傷が後を絶たない状況にある。既存港湾施設を今後も長きに渡って有効活用するためには、効果的な点検診断や補修、利用制限の時期・範囲等を判断する必要があることから、判断を支援する情報提供システムを整備し、維持管理の更なる効率化を図る。</t>
    <phoneticPr fontId="5"/>
  </si>
  <si>
    <t>　老朽化に起因する港湾施設の事故・損傷事例等を収集分析し、技術的課題を整理するとともに、既存港湾施設の性能（残存耐力等）評価を可能とする要素技術の検討及び、性能評価や補修・利用制限等の判断をするために必要な情報の内容・精度等を検討し、効果的な点検診断や補修、利用制限の時期・範囲等の判断を支援する情報提供システムを開発する。更には、現場でのケーススタディーにより適用性の確認等を行う。</t>
    <phoneticPr fontId="5"/>
  </si>
  <si>
    <t>-</t>
  </si>
  <si>
    <t>-</t>
    <phoneticPr fontId="5"/>
  </si>
  <si>
    <t>-</t>
    <phoneticPr fontId="5"/>
  </si>
  <si>
    <t>試験研究費</t>
    <phoneticPr fontId="5"/>
  </si>
  <si>
    <t>職員旅費</t>
    <phoneticPr fontId="5"/>
  </si>
  <si>
    <t>既存港湾施設の長寿命化・有効活用のための実務的評価手法の開発</t>
    <phoneticPr fontId="5"/>
  </si>
  <si>
    <t>開発手法</t>
    <phoneticPr fontId="5"/>
  </si>
  <si>
    <t>式</t>
    <rPh sb="0" eb="1">
      <t>シキ</t>
    </rPh>
    <phoneticPr fontId="5"/>
  </si>
  <si>
    <t>本事業に関連する論文・報告発表、刊行物公表件数</t>
    <phoneticPr fontId="5"/>
  </si>
  <si>
    <t>当初予算額／論文・報告発表、刊行物公表件数　　</t>
    <phoneticPr fontId="5"/>
  </si>
  <si>
    <t>件</t>
    <rPh sb="0" eb="1">
      <t>ケン</t>
    </rPh>
    <phoneticPr fontId="5"/>
  </si>
  <si>
    <t>百万円</t>
    <phoneticPr fontId="5"/>
  </si>
  <si>
    <t>5/2</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</si>
  <si>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</si>
  <si>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</si>
  <si>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</si>
  <si>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</si>
  <si>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国土交通省が実施している技術研究開発課題を効果的・効率的に推進することに資する。</t>
    <phoneticPr fontId="5"/>
  </si>
  <si>
    <t>新28-0054</t>
    <phoneticPr fontId="5"/>
  </si>
  <si>
    <t>新28-0040</t>
    <phoneticPr fontId="5"/>
  </si>
  <si>
    <t>－</t>
    <phoneticPr fontId="5"/>
  </si>
  <si>
    <t>－</t>
    <phoneticPr fontId="5"/>
  </si>
  <si>
    <t>試験研究費</t>
    <phoneticPr fontId="5"/>
  </si>
  <si>
    <t>-</t>
    <phoneticPr fontId="5"/>
  </si>
  <si>
    <t>-</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</si>
  <si>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</si>
  <si>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</si>
  <si>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</si>
  <si>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</si>
  <si>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・国土交通省重点政策に位置付けられている「老朽化対策」に該当する。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</si>
  <si>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</si>
  <si>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t>
  </si>
  <si>
    <t>・企画競争により妥当なコストで契約している。</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</si>
  <si>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</si>
  <si>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</si>
  <si>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</si>
  <si>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</si>
  <si>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</si>
  <si>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</si>
  <si>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</si>
  <si>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試験研究費（4.9）、職員旅費（0.3）</t>
    <rPh sb="0" eb="2">
      <t>シケン</t>
    </rPh>
    <rPh sb="2" eb="5">
      <t>ケンキュウヒ</t>
    </rPh>
    <rPh sb="11" eb="13">
      <t>ショクイン</t>
    </rPh>
    <rPh sb="13" eb="15">
      <t>リョヒ</t>
    </rPh>
    <phoneticPr fontId="5"/>
  </si>
  <si>
    <t>-</t>
    <phoneticPr fontId="5"/>
  </si>
  <si>
    <t>-</t>
    <phoneticPr fontId="5"/>
  </si>
  <si>
    <t>-</t>
    <phoneticPr fontId="5"/>
  </si>
  <si>
    <t>港湾新技術研究官</t>
    <phoneticPr fontId="5"/>
  </si>
  <si>
    <t>新技術研究官　丹生　清輝</t>
    <rPh sb="0" eb="3">
      <t>シンギジュツ</t>
    </rPh>
    <rPh sb="3" eb="6">
      <t>ケンキュウカン</t>
    </rPh>
    <rPh sb="7" eb="9">
      <t>タンセイ</t>
    </rPh>
    <rPh sb="10" eb="11">
      <t>キヨ</t>
    </rPh>
    <rPh sb="11" eb="12">
      <t>カガヤ</t>
    </rPh>
    <phoneticPr fontId="5"/>
  </si>
  <si>
    <t>国土交通省</t>
  </si>
  <si>
    <t>-</t>
    <phoneticPr fontId="5"/>
  </si>
  <si>
    <t>5/2</t>
    <phoneticPr fontId="5"/>
  </si>
  <si>
    <t>百万円/件</t>
    <rPh sb="4" eb="5">
      <t>ケン</t>
    </rPh>
    <phoneticPr fontId="5"/>
  </si>
  <si>
    <t>技術経費、人件費等（（パシフィックコンサルタンツ（株））</t>
    <phoneticPr fontId="5"/>
  </si>
  <si>
    <t>パシフィックコンサルタンツ（株）</t>
    <rPh sb="14" eb="15">
      <t>カブ</t>
    </rPh>
    <phoneticPr fontId="5"/>
  </si>
  <si>
    <t>無</t>
  </si>
  <si>
    <t>既存港湾施設の有効活用に関する評価手法の検討</t>
    <rPh sb="0" eb="2">
      <t>キゾン</t>
    </rPh>
    <rPh sb="2" eb="4">
      <t>コウワン</t>
    </rPh>
    <rPh sb="4" eb="6">
      <t>シセツ</t>
    </rPh>
    <rPh sb="7" eb="9">
      <t>ユウコウ</t>
    </rPh>
    <rPh sb="9" eb="11">
      <t>カツヨウ</t>
    </rPh>
    <rPh sb="12" eb="13">
      <t>カン</t>
    </rPh>
    <rPh sb="15" eb="17">
      <t>ヒョウカ</t>
    </rPh>
    <rPh sb="17" eb="19">
      <t>シュホウ</t>
    </rPh>
    <rPh sb="20" eb="22">
      <t>ケントウ</t>
    </rPh>
    <phoneticPr fontId="5"/>
  </si>
  <si>
    <t>6/1</t>
    <phoneticPr fontId="5"/>
  </si>
  <si>
    <t>港湾研究部　研究・活動の方針　3.1　⑥[http://www.nilim.go.jp/japanese/organization/kouwan/houshin_kouwan.pdf]</t>
    <rPh sb="0" eb="2">
      <t>コウワン</t>
    </rPh>
    <rPh sb="2" eb="5">
      <t>ケンキュウブ</t>
    </rPh>
    <rPh sb="6" eb="8">
      <t>ケンキュウ</t>
    </rPh>
    <rPh sb="9" eb="11">
      <t>カツドウ</t>
    </rPh>
    <rPh sb="12" eb="14">
      <t>ホウシン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</si>
</sst>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CC00"/>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158750</xdr:colOff>
      <xdr:row>132</xdr:row>
      <xdr:rowOff>7937</xdr:rowOff>
    </xdr:from>
    <xdr:to>
      <xdr:col>49</xdr:col>
      <xdr:colOff>336230</xdr:colOff>
      <xdr:row>132</xdr:row>
      <xdr:rowOff>212044</xdr:rowOff>
    </xdr:to>
    <xdr:sp macro="" textlink="">
      <xdr:nvSpPr>
        <xdr:cNvPr id="7" name="Text Box 7">
          <a:extLst>
            <a:ext uri="{FF2B5EF4-FFF2-40B4-BE49-F238E27FC236}">
              <a16:creationId xmlns:a16="http://schemas.microsoft.com/office/drawing/2014/main" xmlns="" id="{00000000-0008-0000-0000-000007000000}"/>
            </a:ext>
          </a:extLst>
        </xdr:cNvPr>
        <xdr:cNvSpPr txBox="1">
          <a:spLocks noChangeArrowheads="1"/>
        </xdr:cNvSpPr>
      </xdr:nvSpPr>
      <xdr:spPr bwMode="auto">
        <a:xfrm>
          <a:off x="9485313" y="19057937"/>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12</xdr:col>
      <xdr:colOff>84566</xdr:colOff>
      <xdr:row>752</xdr:row>
      <xdr:rowOff>210911</xdr:rowOff>
    </xdr:from>
    <xdr:to>
      <xdr:col>22</xdr:col>
      <xdr:colOff>114299</xdr:colOff>
      <xdr:row>754</xdr:row>
      <xdr:rowOff>278945</xdr:rowOff>
    </xdr:to>
    <xdr:sp macro="" textlink="">
      <xdr:nvSpPr>
        <xdr:cNvPr id="40" name="大かっこ 39">
          <a:extLst>
            <a:ext uri="{FF2B5EF4-FFF2-40B4-BE49-F238E27FC236}">
              <a16:creationId xmlns:a16="http://schemas.microsoft.com/office/drawing/2014/main" xmlns="" id="{00000000-0008-0000-0000-000028000000}"/>
            </a:ext>
          </a:extLst>
        </xdr:cNvPr>
        <xdr:cNvSpPr>
          <a:spLocks noChangeArrowheads="1"/>
        </xdr:cNvSpPr>
      </xdr:nvSpPr>
      <xdr:spPr bwMode="auto">
        <a:xfrm>
          <a:off x="2484866" y="47521586"/>
          <a:ext cx="2029983" cy="7728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marL="0" marR="0" lvl="0" indent="0" algn="just" defTabSz="914400" eaLnBrk="1" fontAlgn="auto" latinLnBrk="0" hangingPunct="1">
            <a:lnSpc>
              <a:spcPts val="1000"/>
            </a:lnSpc>
            <a:spcBef>
              <a:spcPts val="0"/>
            </a:spcBef>
            <a:spcAft>
              <a:spcPts val="0"/>
            </a:spcAft>
            <a:buClrTx/>
            <a:buSzTx/>
            <a:buFontTx/>
            <a:buNone/>
            <a:tabLst/>
            <a:defRPr/>
          </a:pPr>
          <a:endPar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研究遂行に係る事務費</a:t>
          </a: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　</a:t>
          </a:r>
          <a:endParaRPr kumimoji="0" lang="en-US" altLang="ja-JP"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　職員旅費</a:t>
          </a:r>
          <a:r>
            <a:rPr kumimoji="0" lang="en-US" altLang="ja-JP"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0.3</a:t>
          </a: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百万円</a:t>
          </a:r>
          <a:r>
            <a:rPr kumimoji="0" lang="en-US" sz="1200" b="0" i="0" u="none" strike="noStrike" kern="100" cap="none" spc="0" normalizeH="0" baseline="0" noProof="0">
              <a:ln>
                <a:noFill/>
              </a:ln>
              <a:solidFill>
                <a:sysClr val="windowText" lastClr="000000"/>
              </a:solidFill>
              <a:effectLst/>
              <a:uLnTx/>
              <a:uFillTx/>
              <a:latin typeface="+mn-ea"/>
              <a:ea typeface="+mn-ea"/>
              <a:cs typeface="Times New Roman"/>
            </a:rPr>
            <a:t> </a:t>
          </a:r>
          <a:endPar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xdr:txBody>
    </xdr:sp>
    <xdr:clientData/>
  </xdr:twoCellAnchor>
  <xdr:twoCellAnchor>
    <xdr:from>
      <xdr:col>11</xdr:col>
      <xdr:colOff>190501</xdr:colOff>
      <xdr:row>745</xdr:row>
      <xdr:rowOff>280147</xdr:rowOff>
    </xdr:from>
    <xdr:to>
      <xdr:col>22</xdr:col>
      <xdr:colOff>114300</xdr:colOff>
      <xdr:row>747</xdr:row>
      <xdr:rowOff>320844</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2409266" y="45036441"/>
          <a:ext cx="2142563" cy="735462"/>
        </a:xfrm>
        <a:prstGeom prst="rect">
          <a:avLst/>
        </a:prstGeom>
        <a:solidFill>
          <a:sysClr val="window" lastClr="FFFFFF"/>
        </a:solidFill>
        <a:ln w="12700" cap="flat" cmpd="sng" algn="ctr">
          <a:solidFill>
            <a:sysClr val="windowText" lastClr="000000"/>
          </a:solid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6.3</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23</xdr:col>
      <xdr:colOff>66675</xdr:colOff>
      <xdr:row>746</xdr:row>
      <xdr:rowOff>310456</xdr:rowOff>
    </xdr:from>
    <xdr:to>
      <xdr:col>27</xdr:col>
      <xdr:colOff>79636</xdr:colOff>
      <xdr:row>746</xdr:row>
      <xdr:rowOff>310456</xdr:rowOff>
    </xdr:to>
    <xdr:cxnSp macro="">
      <xdr:nvCxnSpPr>
        <xdr:cNvPr id="42" name="直線矢印コネクタ 41">
          <a:extLst>
            <a:ext uri="{FF2B5EF4-FFF2-40B4-BE49-F238E27FC236}">
              <a16:creationId xmlns:a16="http://schemas.microsoft.com/office/drawing/2014/main" xmlns="" id="{00000000-0008-0000-0000-00002A000000}"/>
            </a:ext>
          </a:extLst>
        </xdr:cNvPr>
        <xdr:cNvCxnSpPr/>
      </xdr:nvCxnSpPr>
      <xdr:spPr>
        <a:xfrm>
          <a:off x="4667250" y="45506581"/>
          <a:ext cx="813061" cy="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28</xdr:col>
      <xdr:colOff>59257</xdr:colOff>
      <xdr:row>745</xdr:row>
      <xdr:rowOff>334445</xdr:rowOff>
    </xdr:from>
    <xdr:to>
      <xdr:col>40</xdr:col>
      <xdr:colOff>185612</xdr:colOff>
      <xdr:row>747</xdr:row>
      <xdr:rowOff>270143</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5615507" y="44379633"/>
          <a:ext cx="2507605" cy="63419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Ａ．コンサルタント</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6.0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11</xdr:col>
      <xdr:colOff>190500</xdr:colOff>
      <xdr:row>748</xdr:row>
      <xdr:rowOff>39623</xdr:rowOff>
    </xdr:from>
    <xdr:to>
      <xdr:col>22</xdr:col>
      <xdr:colOff>190477</xdr:colOff>
      <xdr:row>751</xdr:row>
      <xdr:rowOff>174625</xdr:rowOff>
    </xdr:to>
    <xdr:sp macro="" textlink="">
      <xdr:nvSpPr>
        <xdr:cNvPr id="44" name="大かっこ 43">
          <a:extLst>
            <a:ext uri="{FF2B5EF4-FFF2-40B4-BE49-F238E27FC236}">
              <a16:creationId xmlns:a16="http://schemas.microsoft.com/office/drawing/2014/main" xmlns="" id="{00000000-0008-0000-0000-00002C000000}"/>
            </a:ext>
          </a:extLst>
        </xdr:cNvPr>
        <xdr:cNvSpPr/>
      </xdr:nvSpPr>
      <xdr:spPr>
        <a:xfrm>
          <a:off x="2373313" y="45132561"/>
          <a:ext cx="2182789" cy="118275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調査・研究の進捗管理、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供用中の施設の性能評価に関する技術や提供情報の全体構成の検討</a:t>
          </a:r>
        </a:p>
      </xdr:txBody>
    </xdr:sp>
    <xdr:clientData/>
  </xdr:twoCellAnchor>
  <xdr:twoCellAnchor>
    <xdr:from>
      <xdr:col>28</xdr:col>
      <xdr:colOff>0</xdr:colOff>
      <xdr:row>748</xdr:row>
      <xdr:rowOff>15809</xdr:rowOff>
    </xdr:from>
    <xdr:to>
      <xdr:col>40</xdr:col>
      <xdr:colOff>190500</xdr:colOff>
      <xdr:row>752</xdr:row>
      <xdr:rowOff>219074</xdr:rowOff>
    </xdr:to>
    <xdr:sp macro="" textlink="">
      <xdr:nvSpPr>
        <xdr:cNvPr id="45" name="大かっこ 44">
          <a:extLst>
            <a:ext uri="{FF2B5EF4-FFF2-40B4-BE49-F238E27FC236}">
              <a16:creationId xmlns:a16="http://schemas.microsoft.com/office/drawing/2014/main" xmlns="" id="{00000000-0008-0000-0000-00002D000000}"/>
            </a:ext>
          </a:extLst>
        </xdr:cNvPr>
        <xdr:cNvSpPr/>
      </xdr:nvSpPr>
      <xdr:spPr>
        <a:xfrm>
          <a:off x="5600700" y="45916784"/>
          <a:ext cx="2590800" cy="1612965"/>
        </a:xfrm>
        <a:prstGeom prst="bracketPair">
          <a:avLst>
            <a:gd name="adj" fmla="val 13714"/>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老朽化施設の事故・損傷事例の</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収集及び課題の抽出、</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供用中の施設の性能評価に関する技術や提供情報の検討</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補修、利用制限の時期・範囲等の判断を支援する情報提供システムの検討</a:t>
          </a:r>
        </a:p>
      </xdr:txBody>
    </xdr:sp>
    <xdr:clientData/>
  </xdr:twoCellAnchor>
  <xdr:twoCellAnchor>
    <xdr:from>
      <xdr:col>28</xdr:col>
      <xdr:colOff>75580</xdr:colOff>
      <xdr:row>745</xdr:row>
      <xdr:rowOff>47625</xdr:rowOff>
    </xdr:from>
    <xdr:to>
      <xdr:col>40</xdr:col>
      <xdr:colOff>122790</xdr:colOff>
      <xdr:row>745</xdr:row>
      <xdr:rowOff>231009</xdr:rowOff>
    </xdr:to>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5631830" y="44092813"/>
          <a:ext cx="2428460" cy="183384"/>
        </a:xfrm>
        <a:prstGeom prst="rect">
          <a:avLst/>
        </a:prstGeom>
        <a:noFill/>
        <a:ln w="9525" cmpd="sng">
          <a:noFill/>
        </a:ln>
        <a:effectLst/>
      </xdr:spPr>
      <xdr:txBody>
        <a:bodyPr vertOverflow="clip" wrap="non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簡易公募型プロポーザルに準ずる方式</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456</v>
      </c>
      <c r="AT2" s="939"/>
      <c r="AU2" s="939"/>
      <c r="AV2" s="52" t="str">
        <f>IF(AW2="", "", "-")</f>
        <v/>
      </c>
      <c r="AW2" s="910"/>
      <c r="AX2" s="910"/>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75</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601</v>
      </c>
      <c r="AF5" s="698"/>
      <c r="AG5" s="698"/>
      <c r="AH5" s="698"/>
      <c r="AI5" s="698"/>
      <c r="AJ5" s="698"/>
      <c r="AK5" s="698"/>
      <c r="AL5" s="698"/>
      <c r="AM5" s="698"/>
      <c r="AN5" s="698"/>
      <c r="AO5" s="698"/>
      <c r="AP5" s="699"/>
      <c r="AQ5" s="700" t="s">
        <v>602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科学技術・イノベーション、国土強靱化施策</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558</v>
      </c>
      <c r="Q13" s="657"/>
      <c r="R13" s="657"/>
      <c r="S13" s="657"/>
      <c r="T13" s="657"/>
      <c r="U13" s="657"/>
      <c r="V13" s="658"/>
      <c r="W13" s="656">
        <v>5</v>
      </c>
      <c r="X13" s="657"/>
      <c r="Y13" s="657"/>
      <c r="Z13" s="657"/>
      <c r="AA13" s="657"/>
      <c r="AB13" s="657"/>
      <c r="AC13" s="658"/>
      <c r="AD13" s="656">
        <v>6</v>
      </c>
      <c r="AE13" s="657"/>
      <c r="AF13" s="657"/>
      <c r="AG13" s="657"/>
      <c r="AH13" s="657"/>
      <c r="AI13" s="657"/>
      <c r="AJ13" s="658"/>
      <c r="AK13" s="656">
        <v>5</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5</v>
      </c>
      <c r="X18" s="878"/>
      <c r="Y18" s="878"/>
      <c r="Z18" s="878"/>
      <c r="AA18" s="878"/>
      <c r="AB18" s="878"/>
      <c r="AC18" s="879"/>
      <c r="AD18" s="877">
        <f>SUM(AD13:AJ17)</f>
        <v>6</v>
      </c>
      <c r="AE18" s="878"/>
      <c r="AF18" s="878"/>
      <c r="AG18" s="878"/>
      <c r="AH18" s="878"/>
      <c r="AI18" s="878"/>
      <c r="AJ18" s="879"/>
      <c r="AK18" s="877">
        <f>SUM(AK13:AQ17)</f>
        <v>5</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558</v>
      </c>
      <c r="Q19" s="657"/>
      <c r="R19" s="657"/>
      <c r="S19" s="657"/>
      <c r="T19" s="657"/>
      <c r="U19" s="657"/>
      <c r="V19" s="658"/>
      <c r="W19" s="656">
        <v>5</v>
      </c>
      <c r="X19" s="657"/>
      <c r="Y19" s="657"/>
      <c r="Z19" s="657"/>
      <c r="AA19" s="657"/>
      <c r="AB19" s="657"/>
      <c r="AC19" s="658"/>
      <c r="AD19" s="656">
        <v>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560</v>
      </c>
      <c r="H23" s="952"/>
      <c r="I23" s="952"/>
      <c r="J23" s="952"/>
      <c r="K23" s="952"/>
      <c r="L23" s="952"/>
      <c r="M23" s="952"/>
      <c r="N23" s="952"/>
      <c r="O23" s="953"/>
      <c r="P23" s="918">
        <v>4</v>
      </c>
      <c r="Q23" s="919"/>
      <c r="R23" s="919"/>
      <c r="S23" s="919"/>
      <c r="T23" s="919"/>
      <c r="U23" s="919"/>
      <c r="V23" s="936"/>
      <c r="W23" s="918" t="s">
        <v>580</v>
      </c>
      <c r="X23" s="919"/>
      <c r="Y23" s="919"/>
      <c r="Z23" s="919"/>
      <c r="AA23" s="919"/>
      <c r="AB23" s="919"/>
      <c r="AC23" s="936"/>
      <c r="AD23" s="973" t="s">
        <v>597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561</v>
      </c>
      <c r="H24" s="955"/>
      <c r="I24" s="955"/>
      <c r="J24" s="955"/>
      <c r="K24" s="955"/>
      <c r="L24" s="955"/>
      <c r="M24" s="955"/>
      <c r="N24" s="955"/>
      <c r="O24" s="956"/>
      <c r="P24" s="656">
        <v>1</v>
      </c>
      <c r="Q24" s="657"/>
      <c r="R24" s="657"/>
      <c r="S24" s="657"/>
      <c r="T24" s="657"/>
      <c r="U24" s="657"/>
      <c r="V24" s="658"/>
      <c r="W24" s="656" t="s">
        <v>581</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558</v>
      </c>
      <c r="H25" s="955"/>
      <c r="I25" s="955"/>
      <c r="J25" s="955"/>
      <c r="K25" s="955"/>
      <c r="L25" s="955"/>
      <c r="M25" s="955"/>
      <c r="N25" s="955"/>
      <c r="O25" s="956"/>
      <c r="P25" s="656" t="s">
        <v>558</v>
      </c>
      <c r="Q25" s="657"/>
      <c r="R25" s="657"/>
      <c r="S25" s="657"/>
      <c r="T25" s="657"/>
      <c r="U25" s="657"/>
      <c r="V25" s="658"/>
      <c r="W25" s="656" t="s">
        <v>580</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558</v>
      </c>
      <c r="H26" s="955"/>
      <c r="I26" s="955"/>
      <c r="J26" s="955"/>
      <c r="K26" s="955"/>
      <c r="L26" s="955"/>
      <c r="M26" s="955"/>
      <c r="N26" s="955"/>
      <c r="O26" s="956"/>
      <c r="P26" s="656" t="s">
        <v>558</v>
      </c>
      <c r="Q26" s="657"/>
      <c r="R26" s="657"/>
      <c r="S26" s="657"/>
      <c r="T26" s="657"/>
      <c r="U26" s="657"/>
      <c r="V26" s="658"/>
      <c r="W26" s="656" t="s">
        <v>582</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558</v>
      </c>
      <c r="H27" s="955"/>
      <c r="I27" s="955"/>
      <c r="J27" s="955"/>
      <c r="K27" s="955"/>
      <c r="L27" s="955"/>
      <c r="M27" s="955"/>
      <c r="N27" s="955"/>
      <c r="O27" s="956"/>
      <c r="P27" s="656" t="s">
        <v>558</v>
      </c>
      <c r="Q27" s="657"/>
      <c r="R27" s="657"/>
      <c r="S27" s="657"/>
      <c r="T27" s="657"/>
      <c r="U27" s="657"/>
      <c r="V27" s="658"/>
      <c r="W27" s="656" t="s">
        <v>583</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t="s">
        <v>558</v>
      </c>
      <c r="AF32" s="212"/>
      <c r="AG32" s="212"/>
      <c r="AH32" s="212"/>
      <c r="AI32" s="211" t="s">
        <v>558</v>
      </c>
      <c r="AJ32" s="212"/>
      <c r="AK32" s="212"/>
      <c r="AL32" s="212"/>
      <c r="AM32" s="211" t="s">
        <v>558</v>
      </c>
      <c r="AN32" s="212"/>
      <c r="AO32" s="212"/>
      <c r="AP32" s="212"/>
      <c r="AQ32" s="333" t="s">
        <v>558</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558</v>
      </c>
      <c r="AF33" s="212"/>
      <c r="AG33" s="212"/>
      <c r="AH33" s="212"/>
      <c r="AI33" s="211" t="s">
        <v>558</v>
      </c>
      <c r="AJ33" s="212"/>
      <c r="AK33" s="212"/>
      <c r="AL33" s="212"/>
      <c r="AM33" s="211" t="s">
        <v>558</v>
      </c>
      <c r="AN33" s="212"/>
      <c r="AO33" s="212"/>
      <c r="AP33" s="212"/>
      <c r="AQ33" s="333" t="s">
        <v>558</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558</v>
      </c>
      <c r="AJ34" s="212"/>
      <c r="AK34" s="212"/>
      <c r="AL34" s="212"/>
      <c r="AM34" s="211" t="s">
        <v>558</v>
      </c>
      <c r="AN34" s="212"/>
      <c r="AO34" s="212"/>
      <c r="AP34" s="212"/>
      <c r="AQ34" s="333" t="s">
        <v>558</v>
      </c>
      <c r="AR34" s="200"/>
      <c r="AS34" s="200"/>
      <c r="AT34" s="334"/>
      <c r="AU34" s="212" t="s">
        <v>558</v>
      </c>
      <c r="AV34" s="212"/>
      <c r="AW34" s="212"/>
      <c r="AX34" s="214"/>
    </row>
    <row r="35" spans="1:50" ht="23.25" customHeight="1" x14ac:dyDescent="0.15">
      <c r="A35" s="219" t="s">
        <v>528</v>
      </c>
      <c r="B35" s="220"/>
      <c r="C35" s="220"/>
      <c r="D35" s="220"/>
      <c r="E35" s="220"/>
      <c r="F35" s="221"/>
      <c r="G35" s="225" t="s">
        <v>612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604</v>
      </c>
      <c r="AR66" s="192"/>
      <c r="AS66" s="235" t="s">
        <v>356</v>
      </c>
      <c r="AT66" s="236"/>
      <c r="AU66" s="192" t="s">
        <v>604</v>
      </c>
      <c r="AV66" s="192"/>
      <c r="AW66" s="235" t="s">
        <v>490</v>
      </c>
      <c r="AX66" s="247"/>
    </row>
    <row r="67" spans="1:50" ht="23.25" hidden="1" customHeight="1" x14ac:dyDescent="0.15">
      <c r="A67" s="471"/>
      <c r="B67" s="472"/>
      <c r="C67" s="472"/>
      <c r="D67" s="472"/>
      <c r="E67" s="472"/>
      <c r="F67" s="473"/>
      <c r="G67" s="248" t="s">
        <v>364</v>
      </c>
      <c r="H67" s="251" t="s">
        <v>599</v>
      </c>
      <c r="I67" s="252"/>
      <c r="J67" s="252"/>
      <c r="K67" s="252"/>
      <c r="L67" s="252"/>
      <c r="M67" s="252"/>
      <c r="N67" s="252"/>
      <c r="O67" s="253"/>
      <c r="P67" s="251" t="s">
        <v>600</v>
      </c>
      <c r="Q67" s="252"/>
      <c r="R67" s="252"/>
      <c r="S67" s="252"/>
      <c r="T67" s="252"/>
      <c r="U67" s="252"/>
      <c r="V67" s="253"/>
      <c r="W67" s="257"/>
      <c r="X67" s="258"/>
      <c r="Y67" s="263" t="s">
        <v>12</v>
      </c>
      <c r="Z67" s="263"/>
      <c r="AA67" s="264"/>
      <c r="AB67" s="265" t="s">
        <v>518</v>
      </c>
      <c r="AC67" s="265"/>
      <c r="AD67" s="265"/>
      <c r="AE67" s="211" t="s">
        <v>558</v>
      </c>
      <c r="AF67" s="212"/>
      <c r="AG67" s="212"/>
      <c r="AH67" s="212"/>
      <c r="AI67" s="211" t="s">
        <v>558</v>
      </c>
      <c r="AJ67" s="212"/>
      <c r="AK67" s="212"/>
      <c r="AL67" s="212"/>
      <c r="AM67" s="211" t="s">
        <v>558</v>
      </c>
      <c r="AN67" s="212"/>
      <c r="AO67" s="212"/>
      <c r="AP67" s="212"/>
      <c r="AQ67" s="211" t="s">
        <v>558</v>
      </c>
      <c r="AR67" s="212"/>
      <c r="AS67" s="212"/>
      <c r="AT67" s="213"/>
      <c r="AU67" s="212" t="s">
        <v>558</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558</v>
      </c>
      <c r="AF68" s="212"/>
      <c r="AG68" s="212"/>
      <c r="AH68" s="212"/>
      <c r="AI68" s="211" t="s">
        <v>558</v>
      </c>
      <c r="AJ68" s="212"/>
      <c r="AK68" s="212"/>
      <c r="AL68" s="212"/>
      <c r="AM68" s="211" t="s">
        <v>558</v>
      </c>
      <c r="AN68" s="212"/>
      <c r="AO68" s="212"/>
      <c r="AP68" s="212"/>
      <c r="AQ68" s="211" t="s">
        <v>558</v>
      </c>
      <c r="AR68" s="212"/>
      <c r="AS68" s="212"/>
      <c r="AT68" s="213"/>
      <c r="AU68" s="212" t="s">
        <v>558</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558</v>
      </c>
      <c r="AF69" s="267"/>
      <c r="AG69" s="267"/>
      <c r="AH69" s="267"/>
      <c r="AI69" s="266" t="s">
        <v>558</v>
      </c>
      <c r="AJ69" s="267"/>
      <c r="AK69" s="267"/>
      <c r="AL69" s="267"/>
      <c r="AM69" s="266" t="s">
        <v>558</v>
      </c>
      <c r="AN69" s="267"/>
      <c r="AO69" s="267"/>
      <c r="AP69" s="267"/>
      <c r="AQ69" s="211" t="s">
        <v>558</v>
      </c>
      <c r="AR69" s="212"/>
      <c r="AS69" s="212"/>
      <c r="AT69" s="213"/>
      <c r="AU69" s="212" t="s">
        <v>558</v>
      </c>
      <c r="AV69" s="212"/>
      <c r="AW69" s="212"/>
      <c r="AX69" s="214"/>
    </row>
    <row r="70" spans="1:50" ht="23.25" hidden="1" customHeight="1" x14ac:dyDescent="0.15">
      <c r="A70" s="471" t="s">
        <v>498</v>
      </c>
      <c r="B70" s="472"/>
      <c r="C70" s="472"/>
      <c r="D70" s="472"/>
      <c r="E70" s="472"/>
      <c r="F70" s="473"/>
      <c r="G70" s="249" t="s">
        <v>365</v>
      </c>
      <c r="H70" s="300" t="s">
        <v>600</v>
      </c>
      <c r="I70" s="300"/>
      <c r="J70" s="300"/>
      <c r="K70" s="300"/>
      <c r="L70" s="300"/>
      <c r="M70" s="300"/>
      <c r="N70" s="300"/>
      <c r="O70" s="300"/>
      <c r="P70" s="300" t="s">
        <v>600</v>
      </c>
      <c r="Q70" s="300"/>
      <c r="R70" s="300"/>
      <c r="S70" s="300"/>
      <c r="T70" s="300"/>
      <c r="U70" s="300"/>
      <c r="V70" s="300"/>
      <c r="W70" s="303" t="s">
        <v>517</v>
      </c>
      <c r="X70" s="304"/>
      <c r="Y70" s="263" t="s">
        <v>12</v>
      </c>
      <c r="Z70" s="263"/>
      <c r="AA70" s="264"/>
      <c r="AB70" s="265" t="s">
        <v>518</v>
      </c>
      <c r="AC70" s="265"/>
      <c r="AD70" s="265"/>
      <c r="AE70" s="211" t="s">
        <v>558</v>
      </c>
      <c r="AF70" s="212"/>
      <c r="AG70" s="212"/>
      <c r="AH70" s="212"/>
      <c r="AI70" s="211" t="s">
        <v>558</v>
      </c>
      <c r="AJ70" s="212"/>
      <c r="AK70" s="212"/>
      <c r="AL70" s="212"/>
      <c r="AM70" s="211" t="s">
        <v>558</v>
      </c>
      <c r="AN70" s="212"/>
      <c r="AO70" s="212"/>
      <c r="AP70" s="212"/>
      <c r="AQ70" s="211" t="s">
        <v>558</v>
      </c>
      <c r="AR70" s="212"/>
      <c r="AS70" s="212"/>
      <c r="AT70" s="213"/>
      <c r="AU70" s="212" t="s">
        <v>558</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558</v>
      </c>
      <c r="AF71" s="212"/>
      <c r="AG71" s="212"/>
      <c r="AH71" s="212"/>
      <c r="AI71" s="211" t="s">
        <v>558</v>
      </c>
      <c r="AJ71" s="212"/>
      <c r="AK71" s="212"/>
      <c r="AL71" s="212"/>
      <c r="AM71" s="211" t="s">
        <v>558</v>
      </c>
      <c r="AN71" s="212"/>
      <c r="AO71" s="212"/>
      <c r="AP71" s="212"/>
      <c r="AQ71" s="211" t="s">
        <v>558</v>
      </c>
      <c r="AR71" s="212"/>
      <c r="AS71" s="212"/>
      <c r="AT71" s="213"/>
      <c r="AU71" s="212" t="s">
        <v>558</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558</v>
      </c>
      <c r="AF72" s="212"/>
      <c r="AG72" s="212"/>
      <c r="AH72" s="212"/>
      <c r="AI72" s="211" t="s">
        <v>558</v>
      </c>
      <c r="AJ72" s="212"/>
      <c r="AK72" s="212"/>
      <c r="AL72" s="212"/>
      <c r="AM72" s="211" t="s">
        <v>558</v>
      </c>
      <c r="AN72" s="212"/>
      <c r="AO72" s="212"/>
      <c r="AP72" s="213"/>
      <c r="AQ72" s="211" t="s">
        <v>558</v>
      </c>
      <c r="AR72" s="212"/>
      <c r="AS72" s="212"/>
      <c r="AT72" s="213"/>
      <c r="AU72" s="212" t="s">
        <v>558</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t="s">
        <v>558</v>
      </c>
      <c r="AF101" s="212"/>
      <c r="AG101" s="212"/>
      <c r="AH101" s="213"/>
      <c r="AI101" s="211">
        <v>2</v>
      </c>
      <c r="AJ101" s="212"/>
      <c r="AK101" s="212"/>
      <c r="AL101" s="213"/>
      <c r="AM101" s="211">
        <v>1</v>
      </c>
      <c r="AN101" s="212"/>
      <c r="AO101" s="212"/>
      <c r="AP101" s="213"/>
      <c r="AQ101" s="211" t="s">
        <v>598</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t="s">
        <v>558</v>
      </c>
      <c r="AF102" s="414"/>
      <c r="AG102" s="414"/>
      <c r="AH102" s="414"/>
      <c r="AI102" s="414" t="s">
        <v>558</v>
      </c>
      <c r="AJ102" s="414"/>
      <c r="AK102" s="414"/>
      <c r="AL102" s="414"/>
      <c r="AM102" s="414">
        <v>2</v>
      </c>
      <c r="AN102" s="414"/>
      <c r="AO102" s="414"/>
      <c r="AP102" s="414"/>
      <c r="AQ102" s="266">
        <v>2</v>
      </c>
      <c r="AR102" s="267"/>
      <c r="AS102" s="267"/>
      <c r="AT102" s="312"/>
      <c r="AU102" s="266" t="s">
        <v>558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t="s">
        <v>558</v>
      </c>
      <c r="AF116" s="414"/>
      <c r="AG116" s="414"/>
      <c r="AH116" s="414"/>
      <c r="AI116" s="414">
        <v>2.5</v>
      </c>
      <c r="AJ116" s="414"/>
      <c r="AK116" s="414"/>
      <c r="AL116" s="414"/>
      <c r="AM116" s="414">
        <v>6</v>
      </c>
      <c r="AN116" s="414"/>
      <c r="AO116" s="414"/>
      <c r="AP116" s="414"/>
      <c r="AQ116" s="211">
        <v>2.5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606</v>
      </c>
      <c r="AC117" s="469"/>
      <c r="AD117" s="470"/>
      <c r="AE117" s="547" t="s">
        <v>558</v>
      </c>
      <c r="AF117" s="547"/>
      <c r="AG117" s="547"/>
      <c r="AH117" s="547"/>
      <c r="AI117" s="547" t="s">
        <v>569</v>
      </c>
      <c r="AJ117" s="547"/>
      <c r="AK117" s="547"/>
      <c r="AL117" s="547"/>
      <c r="AM117" s="547" t="s">
        <v>611</v>
      </c>
      <c r="AN117" s="547"/>
      <c r="AO117" s="547"/>
      <c r="AP117" s="547"/>
      <c r="AQ117" s="547" t="s">
        <v>605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558</v>
      </c>
      <c r="AF134" s="200"/>
      <c r="AG134" s="200"/>
      <c r="AH134" s="200"/>
      <c r="AI134" s="199">
        <v>93.8</v>
      </c>
      <c r="AJ134" s="200"/>
      <c r="AK134" s="200"/>
      <c r="AL134" s="200"/>
      <c r="AM134" s="199">
        <v>96.8</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558</v>
      </c>
      <c r="AF135" s="200"/>
      <c r="AG135" s="200"/>
      <c r="AH135" s="200"/>
      <c r="AI135" s="199">
        <v>80</v>
      </c>
      <c r="AJ135" s="200"/>
      <c r="AK135" s="200"/>
      <c r="AL135" s="200"/>
      <c r="AM135" s="199">
        <v>90</v>
      </c>
      <c r="AN135" s="200"/>
      <c r="AO135" s="200"/>
      <c r="AP135" s="200"/>
      <c r="AQ135" s="199" t="s">
        <v>558</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7" t="s">
        <v>384</v>
      </c>
      <c r="H430" s="116"/>
      <c r="I430" s="116"/>
      <c r="J430" s="898" t="s">
        <v>557</v>
      </c>
      <c r="K430" s="899"/>
      <c r="L430" s="899"/>
      <c r="M430" s="899"/>
      <c r="N430" s="899"/>
      <c r="O430" s="899"/>
      <c r="P430" s="899"/>
      <c r="Q430" s="899"/>
      <c r="R430" s="899"/>
      <c r="S430" s="899"/>
      <c r="T430" s="900"/>
      <c r="U430" s="587" t="s">
        <v>558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9" t="s">
        <v>558</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558</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558</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558</v>
      </c>
      <c r="AR457" s="193"/>
      <c r="AS457" s="126" t="s">
        <v>356</v>
      </c>
      <c r="AT457" s="127"/>
      <c r="AU457" s="193" t="s">
        <v>558</v>
      </c>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558</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5.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35.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35.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588</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35.1"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591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35.1"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35.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577</v>
      </c>
      <c r="F737" s="987"/>
      <c r="G737" s="987"/>
      <c r="H737" s="987"/>
      <c r="I737" s="987"/>
      <c r="J737" s="987"/>
      <c r="K737" s="987"/>
      <c r="L737" s="987"/>
      <c r="M737" s="987"/>
      <c r="N737" s="358" t="s">
        <v>358</v>
      </c>
      <c r="O737" s="358"/>
      <c r="P737" s="358"/>
      <c r="Q737" s="358"/>
      <c r="R737" s="987" t="s">
        <v>578</v>
      </c>
      <c r="S737" s="987"/>
      <c r="T737" s="987"/>
      <c r="U737" s="987"/>
      <c r="V737" s="987"/>
      <c r="W737" s="987"/>
      <c r="X737" s="987"/>
      <c r="Y737" s="987"/>
      <c r="Z737" s="987"/>
      <c r="AA737" s="358" t="s">
        <v>359</v>
      </c>
      <c r="AB737" s="358"/>
      <c r="AC737" s="358"/>
      <c r="AD737" s="358"/>
      <c r="AE737" s="987" t="s">
        <v>578</v>
      </c>
      <c r="AF737" s="987"/>
      <c r="AG737" s="987"/>
      <c r="AH737" s="987"/>
      <c r="AI737" s="987"/>
      <c r="AJ737" s="987"/>
      <c r="AK737" s="987"/>
      <c r="AL737" s="987"/>
      <c r="AM737" s="987"/>
      <c r="AN737" s="358" t="s">
        <v>360</v>
      </c>
      <c r="AO737" s="358"/>
      <c r="AP737" s="358"/>
      <c r="AQ737" s="358"/>
      <c r="AR737" s="988" t="s">
        <v>578</v>
      </c>
      <c r="AS737" s="989"/>
      <c r="AT737" s="989"/>
      <c r="AU737" s="989"/>
      <c r="AV737" s="989"/>
      <c r="AW737" s="989"/>
      <c r="AX737" s="990"/>
      <c r="AY737" s="89"/>
      <c r="AZ737" s="89"/>
    </row>
    <row r="738" spans="1:52" ht="24.75" customHeight="1" x14ac:dyDescent="0.15">
      <c r="A738" s="991" t="s">
        <v>361</v>
      </c>
      <c r="B738" s="203"/>
      <c r="C738" s="203"/>
      <c r="D738" s="204"/>
      <c r="E738" s="987" t="s">
        <v>578</v>
      </c>
      <c r="F738" s="987"/>
      <c r="G738" s="987"/>
      <c r="H738" s="987"/>
      <c r="I738" s="987"/>
      <c r="J738" s="987"/>
      <c r="K738" s="987"/>
      <c r="L738" s="987"/>
      <c r="M738" s="987"/>
      <c r="N738" s="358" t="s">
        <v>362</v>
      </c>
      <c r="O738" s="358"/>
      <c r="P738" s="358"/>
      <c r="Q738" s="358"/>
      <c r="R738" s="987" t="s">
        <v>575</v>
      </c>
      <c r="S738" s="987"/>
      <c r="T738" s="987"/>
      <c r="U738" s="987"/>
      <c r="V738" s="987"/>
      <c r="W738" s="987"/>
      <c r="X738" s="987"/>
      <c r="Y738" s="987"/>
      <c r="Z738" s="987"/>
      <c r="AA738" s="358" t="s">
        <v>482</v>
      </c>
      <c r="AB738" s="358"/>
      <c r="AC738" s="358"/>
      <c r="AD738" s="358"/>
      <c r="AE738" s="987" t="s">
        <v>576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603</v>
      </c>
      <c r="F739" s="999"/>
      <c r="G739" s="999"/>
      <c r="H739" s="91" t="str">
        <f>IF(E739="", "", "(")</f>
        <v>(</v>
      </c>
      <c r="I739" s="982"/>
      <c r="J739" s="982"/>
      <c r="K739" s="91" t="str">
        <f>IF(OR(I739="　", I739=""), "", "-")</f>
        <v/>
      </c>
      <c r="L739" s="983">
        <v>442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579</v>
      </c>
      <c r="H781" s="670"/>
      <c r="I781" s="670"/>
      <c r="J781" s="670"/>
      <c r="K781" s="671"/>
      <c r="L781" s="663" t="s">
        <v>607</v>
      </c>
      <c r="M781" s="664"/>
      <c r="N781" s="664"/>
      <c r="O781" s="664"/>
      <c r="P781" s="664"/>
      <c r="Q781" s="664"/>
      <c r="R781" s="664"/>
      <c r="S781" s="664"/>
      <c r="T781" s="664"/>
      <c r="U781" s="664"/>
      <c r="V781" s="664"/>
      <c r="W781" s="664"/>
      <c r="X781" s="665"/>
      <c r="Y781" s="384">
        <v>6</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608</v>
      </c>
      <c r="D837" s="340"/>
      <c r="E837" s="340"/>
      <c r="F837" s="340"/>
      <c r="G837" s="340"/>
      <c r="H837" s="340"/>
      <c r="I837" s="340"/>
      <c r="J837" s="341">
        <v>8013401001509</v>
      </c>
      <c r="K837" s="342"/>
      <c r="L837" s="342"/>
      <c r="M837" s="342"/>
      <c r="N837" s="342"/>
      <c r="O837" s="342"/>
      <c r="P837" s="355" t="s">
        <v>610</v>
      </c>
      <c r="Q837" s="343"/>
      <c r="R837" s="343"/>
      <c r="S837" s="343"/>
      <c r="T837" s="343"/>
      <c r="U837" s="343"/>
      <c r="V837" s="343"/>
      <c r="W837" s="343"/>
      <c r="X837" s="343"/>
      <c r="Y837" s="344">
        <v>6</v>
      </c>
      <c r="Z837" s="345"/>
      <c r="AA837" s="345"/>
      <c r="AB837" s="346"/>
      <c r="AC837" s="902" t="s">
        <v>524</v>
      </c>
      <c r="AD837" s="364"/>
      <c r="AE837" s="364"/>
      <c r="AF837" s="364"/>
      <c r="AG837" s="364"/>
      <c r="AH837" s="365">
        <v>2</v>
      </c>
      <c r="AI837" s="366"/>
      <c r="AJ837" s="366"/>
      <c r="AK837" s="366"/>
      <c r="AL837" s="350">
        <v>98.3</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35" max="49" man="1"/>
    <brk id="778"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2018-06-28T05:41:04Z</cp:lastPrinted>
  <dcterms:created xsi:type="dcterms:W3CDTF">2012-03-13T00:50:25Z</dcterms:created>
  <dcterms:modified xsi:type="dcterms:W3CDTF">2018-07-10T14:20:01Z</dcterms:modified>
</cp:coreProperties>
</file>