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E34" i="3" l="1"/>
  <c r="AI34" i="3"/>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<sst xmlns="http://schemas.openxmlformats.org/spreadsheetml/2006/main" count="2986" uniqueCount="615">
  <si>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</si>
  <si>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</si>
  <si>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</si>
  <si>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</si>
  <si>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</si>
  <si>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</si>
  <si>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</si>
  <si>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</si>
  <si>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</si>
  <si>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</si>
  <si>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</si>
  <si>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</si>
  <si>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</si>
  <si>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</si>
  <si>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</si>
  <si>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</si>
  <si>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</si>
  <si>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</si>
  <si>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</si>
  <si>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</si>
  <si>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</si>
  <si>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</si>
  <si>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</si>
  <si>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</si>
  <si>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</si>
  <si>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</si>
  <si>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</si>
  <si>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</si>
  <si>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</si>
  <si>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</si>
  <si>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</si>
  <si>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</si>
  <si>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</si>
  <si>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</si>
  <si>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</si>
  <si>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</si>
  <si>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</si>
  <si>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</si>
  <si>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</si>
  <si>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</si>
  <si>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</si>
  <si>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</si>
  <si>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</si>
  <si>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</si>
  <si>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</si>
  <si>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</si>
  <si>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</si>
  <si>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</si>
  <si>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</si>
  <si>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</si>
  <si>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</si>
  <si>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</si>
  <si>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</si>
  <si>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</si>
  <si>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</si>
  <si>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</si>
  <si>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</si>
  <si>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</si>
  <si>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</si>
  <si>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</si>
  <si>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</si>
  <si>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</si>
  <si>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</si>
  <si>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</si>
  <si>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</si>
  <si>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</si>
  <si>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</si>
  <si>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</si>
  <si>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</si>
  <si>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</si>
  <si>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</si>
  <si>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</si>
  <si>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</si>
  <si>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</si>
  <si>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</si>
  <si>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</si>
  <si>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</si>
  <si>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</si>
  <si>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</si>
  <si>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</si>
  <si>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</si>
  <si>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</si>
  <si>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</si>
  <si>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</si>
  <si>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</si>
  <si>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</si>
  <si>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</si>
  <si>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</si>
  <si>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</si>
  <si>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</si>
  <si>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</si>
  <si>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</si>
  <si>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</si>
  <si>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</si>
  <si>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</si>
  <si>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</si>
  <si>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</si>
  <si>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</si>
  <si>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</si>
  <si>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</si>
  <si>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</si>
  <si>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</si>
  <si>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</si>
  <si>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</si>
  <si>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</si>
  <si>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</si>
  <si>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</si>
  <si>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</si>
  <si>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</si>
  <si>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</si>
  <si>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</si>
  <si>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</si>
  <si>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</si>
  <si>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</si>
  <si>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</si>
  <si>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</si>
  <si>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</si>
  <si>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</si>
  <si>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</si>
  <si>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</si>
  <si>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</si>
  <si>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</si>
  <si>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</si>
  <si>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</si>
  <si>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</si>
  <si>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</si>
  <si>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</si>
  <si>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</si>
  <si>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</si>
  <si>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</si>
  <si>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</si>
  <si>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</si>
  <si>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</si>
  <si>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</si>
  <si>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</si>
  <si>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</si>
  <si>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</si>
  <si>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</si>
  <si>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</si>
  <si>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</si>
  <si>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</si>
  <si>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</si>
  <si>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</si>
  <si>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</si>
  <si>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</si>
  <si>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</si>
  <si>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</si>
  <si>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</si>
  <si>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</si>
  <si>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</si>
  <si>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</si>
  <si>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</si>
  <si>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</si>
  <si>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</si>
  <si>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</si>
  <si>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</si>
  <si>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</si>
  <si>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</si>
  <si>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</si>
  <si>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</si>
  <si>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</si>
  <si>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</si>
  <si>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</si>
  <si>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</si>
  <si>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</si>
  <si>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</si>
  <si>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</si>
  <si>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</si>
  <si>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</si>
  <si>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</si>
  <si>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</si>
  <si>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</si>
  <si>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</si>
  <si>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</si>
  <si>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</si>
  <si>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</si>
  <si>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</si>
  <si>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</si>
  <si>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</si>
  <si>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</si>
  <si>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</si>
  <si>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</si>
  <si>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</si>
  <si>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</si>
  <si>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</si>
  <si>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</si>
  <si>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</si>
  <si>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</si>
  <si>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</si>
  <si>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</si>
  <si>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</si>
  <si>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</si>
  <si>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</si>
  <si>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</si>
  <si>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</si>
  <si>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</si>
  <si>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</si>
  <si>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</si>
  <si>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</si>
  <si>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</si>
  <si>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</si>
  <si>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</si>
  <si>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</si>
  <si>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</si>
  <si>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</si>
  <si>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</si>
  <si>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</si>
  <si>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</si>
  <si>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</si>
  <si>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</si>
  <si>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</si>
  <si>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</si>
  <si>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</si>
  <si>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</si>
  <si>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</si>
  <si>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</si>
  <si>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</si>
  <si>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</si>
  <si>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</si>
  <si>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</si>
  <si>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</si>
  <si>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</si>
  <si>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</si>
  <si>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</si>
  <si>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</si>
  <si>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</si>
  <si>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</si>
  <si>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</si>
  <si>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</si>
  <si>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</si>
  <si>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</si>
  <si>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</si>
  <si>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</si>
  <si>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</si>
  <si>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</si>
  <si>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</si>
  <si>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</si>
  <si>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</si>
  <si>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</si>
  <si>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</si>
  <si>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</si>
  <si>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</si>
  <si>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</si>
  <si>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</si>
  <si>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</si>
  <si>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</si>
  <si>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</si>
  <si>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</si>
  <si>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</si>
  <si>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</si>
  <si>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</si>
  <si>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</si>
  <si>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</si>
  <si>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</si>
  <si>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</si>
  <si>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</si>
  <si>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</si>
  <si>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</si>
  <si>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</si>
  <si>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</si>
  <si>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</si>
  <si>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</si>
  <si>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</si>
  <si>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</si>
  <si>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</si>
  <si>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</si>
  <si>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</si>
  <si>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</si>
  <si>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</si>
  <si>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</si>
  <si>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</si>
  <si>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</si>
  <si>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</si>
  <si>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</si>
  <si>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</si>
  <si>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</si>
  <si>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</si>
  <si>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</si>
  <si>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</si>
  <si>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</si>
  <si>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</si>
  <si>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</si>
  <si>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</si>
  <si>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</si>
  <si>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</si>
  <si>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</si>
  <si>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</si>
  <si>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</si>
  <si>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</si>
  <si>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</si>
  <si>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</si>
  <si>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</si>
  <si>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</si>
  <si>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</si>
  <si>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</si>
  <si>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</si>
  <si>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</si>
  <si>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</si>
  <si>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</si>
  <si>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</si>
  <si>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</si>
  <si>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</si>
  <si>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</si>
  <si>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</si>
  <si>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</si>
  <si>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</si>
  <si>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</si>
  <si>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</si>
  <si>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</si>
  <si>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</si>
  <si>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</si>
  <si>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</si>
  <si>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</si>
  <si>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</si>
  <si>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</si>
  <si>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</si>
  <si>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</si>
  <si>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</si>
  <si>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</si>
  <si>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</si>
  <si>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</si>
  <si>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</si>
  <si>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</si>
  <si>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</si>
  <si>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</si>
  <si>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</si>
  <si>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</si>
  <si>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</si>
  <si>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</si>
  <si>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</si>
  <si>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</si>
  <si>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</si>
  <si>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</si>
  <si>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</si>
  <si>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</si>
  <si>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</si>
  <si>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</si>
  <si>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</si>
  <si>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</si>
  <si>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</si>
  <si>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</si>
  <si>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</si>
  <si>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</si>
  <si>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</si>
  <si>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</si>
  <si>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</si>
  <si>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</si>
  <si>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</si>
  <si>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</si>
  <si>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</si>
  <si>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</si>
  <si>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</si>
  <si>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</si>
  <si>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</si>
  <si>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</si>
  <si>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</si>
  <si>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</si>
  <si>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</si>
  <si>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</si>
  <si>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</si>
  <si>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</si>
  <si>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</si>
  <si>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</si>
  <si>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</si>
  <si>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</si>
  <si>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</si>
  <si>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</si>
  <si>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</si>
  <si>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</si>
  <si>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</si>
  <si>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</si>
  <si>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</si>
  <si>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</si>
  <si>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</si>
  <si>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</si>
  <si>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</si>
  <si>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</si>
  <si>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</si>
  <si>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</si>
  <si>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</si>
  <si>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</si>
  <si>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</si>
  <si>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</si>
  <si>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</si>
  <si>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</si>
  <si>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</si>
  <si>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</si>
  <si>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</si>
  <si>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</si>
  <si>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</si>
  <si>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</si>
  <si>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</si>
  <si>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</si>
  <si>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</si>
  <si>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</si>
  <si>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</si>
  <si>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</si>
  <si>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</si>
  <si>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</si>
  <si>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</si>
  <si>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</si>
  <si>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</si>
  <si>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</si>
  <si>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</si>
  <si>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</si>
  <si>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</si>
  <si>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</si>
  <si>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</si>
  <si>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</si>
  <si>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</si>
  <si>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</si>
  <si>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</si>
  <si>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</si>
  <si>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</si>
  <si>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</si>
  <si>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</si>
  <si>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</si>
  <si>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</si>
  <si>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</si>
  <si>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</si>
  <si>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</si>
  <si>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</si>
  <si>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</si>
  <si>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</si>
  <si>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</si>
  <si>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</si>
  <si>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</si>
  <si>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</si>
  <si>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</si>
  <si>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</si>
  <si>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</si>
  <si>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</si>
  <si>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</si>
  <si>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</si>
  <si>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</si>
  <si>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</si>
  <si>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</si>
  <si>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</si>
  <si>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</si>
  <si>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</si>
  <si>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</si>
  <si>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</si>
  <si>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</si>
  <si>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</si>
  <si>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</si>
  <si>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</si>
  <si>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</si>
  <si>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</si>
  <si>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</si>
  <si>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</si>
  <si>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</si>
  <si>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</si>
  <si>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</si>
  <si>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</si>
  <si>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</si>
  <si>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</si>
  <si>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</si>
  <si>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</si>
  <si>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</si>
  <si>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</si>
  <si>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</si>
  <si>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</si>
  <si>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</si>
  <si>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</si>
  <si>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</si>
  <si>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</si>
  <si>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</si>
  <si>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</si>
  <si>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</si>
  <si>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</si>
  <si>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</si>
  <si>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</si>
  <si>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</si>
  <si>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</si>
  <si>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</si>
  <si>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</si>
  <si>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</si>
  <si>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</si>
  <si>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</si>
  <si>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</si>
  <si>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</si>
  <si>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</si>
  <si>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</si>
  <si>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</si>
  <si>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</si>
  <si>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</si>
  <si>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</si>
  <si>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</si>
  <si>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</si>
  <si>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</si>
  <si>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</si>
  <si>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</si>
  <si>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</si>
  <si>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</si>
  <si>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</si>
  <si>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</si>
  <si>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</si>
  <si>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</si>
  <si>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</si>
  <si>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</si>
  <si>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</si>
  <si>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</si>
  <si>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</si>
  <si>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</si>
  <si>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</si>
  <si>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</si>
  <si>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</si>
  <si>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</si>
  <si>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</si>
  <si>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</si>
  <si>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</si>
  <si>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</si>
  <si>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</si>
  <si>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</si>
  <si>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</si>
  <si>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</si>
  <si>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</si>
  <si>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</si>
  <si>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</si>
  <si>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</si>
  <si>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</si>
  <si>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</si>
  <si>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</si>
  <si>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</si>
  <si>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</si>
  <si>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</si>
  <si>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</si>
  <si>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</si>
  <si>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</si>
  <si>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</si>
  <si>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</si>
  <si>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</si>
  <si>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</si>
  <si>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</si>
  <si>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</si>
  <si>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</si>
  <si>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</si>
  <si>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</si>
  <si>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</si>
  <si>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</si>
  <si>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</si>
  <si>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</si>
  <si>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</si>
  <si>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</si>
  <si>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</si>
  <si>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</si>
  <si>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</si>
  <si>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</si>
  <si>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</si>
  <si>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</si>
  <si>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再保険金及保険金の支払</t>
    <rPh sb="0" eb="1">
      <t>サイ</t>
    </rPh>
    <rPh sb="1" eb="3">
      <t>ホケン</t>
    </rPh>
    <rPh sb="3" eb="4">
      <t>キン</t>
    </rPh>
    <rPh sb="4" eb="5">
      <t>オヨ</t>
    </rPh>
    <rPh sb="5" eb="7">
      <t>ホケン</t>
    </rPh>
    <rPh sb="7" eb="8">
      <t>キン</t>
    </rPh>
    <rPh sb="9" eb="11">
      <t>シハラ</t>
    </rPh>
    <phoneticPr fontId="5"/>
  </si>
  <si>
    <t>国土交通省</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</si>
  <si>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</si>
  <si>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</si>
  <si>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t>
    </rPh>
    <phoneticPr fontId="5"/>
  </si>
  <si>
    <t>平成１３年改正前の自動車損害賠償保障法第４０条、第４２条、第４３条、第４４条及び第４５条並びに平成１３年改正附則第２条</t>
    <rPh sb="0" eb="2">
      <t>ヘイセイ</t>
    </rPh>
    <rPh sb="4" eb="5">
      <t>ネン</t>
    </rPh>
    <rPh sb="5" eb="7">
      <t>カイセイ</t>
    </rPh>
    <rPh sb="7" eb="8">
      <t>マエ</t>
    </rPh>
    <rPh sb="9" eb="12">
      <t>ジドウシャ</t>
    </rPh>
    <rPh sb="12" eb="14">
      <t>ソンガイ</t>
    </rPh>
    <rPh sb="14" eb="16">
      <t>バイショウ</t>
    </rPh>
    <rPh sb="16" eb="18">
      <t>ホショウ</t>
    </rPh>
    <rPh sb="18" eb="19">
      <t>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</si>
  <si>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phoneticPr fontId="5"/>
  </si>
  <si>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</si>
  <si>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再保険金及保険金</t>
    <rPh sb="0" eb="3">
      <t>サイホケン</t>
    </rPh>
    <rPh sb="3" eb="4">
      <t>キン</t>
    </rPh>
    <rPh sb="4" eb="5">
      <t>オヨ</t>
    </rPh>
    <rPh sb="5" eb="8">
      <t>ホケンキン</t>
    </rPh>
    <phoneticPr fontId="5"/>
  </si>
  <si>
    <t>再保険金及保険金予算額及び執行額</t>
    <rPh sb="0" eb="3">
      <t>サイホケン</t>
    </rPh>
    <rPh sb="3" eb="4">
      <t>キン</t>
    </rPh>
    <rPh sb="4" eb="5">
      <t>オヨ</t>
    </rPh>
    <rPh sb="5" eb="7">
      <t>ホケン</t>
    </rPh>
    <rPh sb="7" eb="8">
      <t>キン</t>
    </rPh>
    <rPh sb="8" eb="11">
      <t>ヨサンガク</t>
    </rPh>
    <rPh sb="11" eb="12">
      <t>オヨ</t>
    </rPh>
    <rPh sb="13" eb="15">
      <t>シッコウ</t>
    </rPh>
    <rPh sb="15" eb="16">
      <t>ガク</t>
    </rPh>
    <phoneticPr fontId="5"/>
  </si>
  <si>
    <t>百万円</t>
    <rPh sb="0" eb="2">
      <t>ヒャクマン</t>
    </rPh>
    <rPh sb="2" eb="3">
      <t>エン</t>
    </rPh>
    <phoneticPr fontId="5"/>
  </si>
  <si>
    <t>再保険金及び保険金予算額及び執行額</t>
    <rPh sb="0" eb="3">
      <t>サイホケン</t>
    </rPh>
    <rPh sb="3" eb="4">
      <t>キン</t>
    </rPh>
    <rPh sb="4" eb="5">
      <t>オヨ</t>
    </rPh>
    <rPh sb="6" eb="8">
      <t>ホケン</t>
    </rPh>
    <rPh sb="8" eb="9">
      <t>キン</t>
    </rPh>
    <rPh sb="9" eb="12">
      <t>ヨサンガク</t>
    </rPh>
    <rPh sb="12" eb="13">
      <t>オヨ</t>
    </rPh>
    <rPh sb="14" eb="16">
      <t>シッコウ</t>
    </rPh>
    <rPh sb="16" eb="17">
      <t>ガク</t>
    </rPh>
    <phoneticPr fontId="5"/>
  </si>
  <si>
    <t>再保険金及び保険金支払件数</t>
    <rPh sb="0" eb="1">
      <t>サイ</t>
    </rPh>
    <rPh sb="1" eb="3">
      <t>ホケン</t>
    </rPh>
    <rPh sb="3" eb="4">
      <t>キン</t>
    </rPh>
    <rPh sb="4" eb="5">
      <t>オヨ</t>
    </rPh>
    <rPh sb="6" eb="9">
      <t>ホケンキン</t>
    </rPh>
    <rPh sb="9" eb="11">
      <t>シハライ</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</si>
  <si>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</si>
  <si>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4">
      <t>サイ</t>
    </rPh>
    <rPh sb="14" eb="17">
      <t>ホケンキン</t>
    </rPh>
    <rPh sb="17" eb="18">
      <t>オヨ</t>
    </rPh>
    <rPh sb="19" eb="21">
      <t>ホケン</t>
    </rPh>
    <rPh sb="21" eb="22">
      <t>キン</t>
    </rPh>
    <rPh sb="22" eb="24">
      <t>シハライ</t>
    </rPh>
    <rPh sb="24" eb="26">
      <t>ケンスウ</t>
    </rPh>
    <phoneticPr fontId="5"/>
  </si>
  <si>
    <t>円/件</t>
    <rPh sb="0" eb="1">
      <t>エン</t>
    </rPh>
    <rPh sb="2" eb="3">
      <t>ケン</t>
    </rPh>
    <phoneticPr fontId="5"/>
  </si>
  <si>
    <t>545,474,781/203</t>
    <phoneticPr fontId="5"/>
  </si>
  <si>
    <t>383,323,348/148</t>
    <phoneticPr fontId="5"/>
  </si>
  <si>
    <t xml:space="preserve"> -</t>
    <phoneticPr fontId="5"/>
  </si>
  <si>
    <t>-</t>
  </si>
  <si>
    <t>-</t>
    <phoneticPr fontId="5"/>
  </si>
  <si>
    <t>-</t>
    <phoneticPr fontId="5"/>
  </si>
  <si>
    <t>－</t>
    <phoneticPr fontId="5"/>
  </si>
  <si>
    <t>○</t>
  </si>
  <si>
    <t>政府再保険制度下で締結された再保険契約に基づく再保険金の支払いを行うものであり、再保険者であった国の債務として実施すべき事業である。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サイム</t>
    </rPh>
    <rPh sb="55" eb="57">
      <t>ジッシ</t>
    </rPh>
    <rPh sb="60" eb="62">
      <t>ジギョウ</t>
    </rPh>
    <phoneticPr fontId="5"/>
  </si>
  <si>
    <t>‐</t>
  </si>
  <si>
    <t>無</t>
  </si>
  <si>
    <t>-</t>
    <phoneticPr fontId="5"/>
  </si>
  <si>
    <t>○</t>
    <phoneticPr fontId="5"/>
  </si>
  <si>
    <t>-</t>
    <phoneticPr fontId="5"/>
  </si>
  <si>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4">
      <t>ホケン</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</si>
  <si>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t>
    </rPh>
    <rPh sb="49" eb="50">
      <t>オコナ</t>
    </rPh>
    <phoneticPr fontId="5"/>
  </si>
  <si>
    <t>平成１３年度再保険廃止前の契約に基づき、被害者・契約者の要求に応じてこれらの者に義務的に支出する事業であるが、予算の状況、資産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シサン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</si>
  <si>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315</t>
    <phoneticPr fontId="5"/>
  </si>
  <si>
    <t>293</t>
    <phoneticPr fontId="5"/>
  </si>
  <si>
    <t>301</t>
    <phoneticPr fontId="5"/>
  </si>
  <si>
    <t>482</t>
    <phoneticPr fontId="5"/>
  </si>
  <si>
    <t>462</t>
    <phoneticPr fontId="5"/>
  </si>
  <si>
    <t>475</t>
    <phoneticPr fontId="5"/>
  </si>
  <si>
    <t>487</t>
    <phoneticPr fontId="5"/>
  </si>
  <si>
    <t>損害保険ジャパン日本興亜（株）</t>
    <rPh sb="0" eb="2">
      <t>ソンガイ</t>
    </rPh>
    <rPh sb="2" eb="4">
      <t>ホケン</t>
    </rPh>
    <rPh sb="8" eb="10">
      <t>ニホン</t>
    </rPh>
    <rPh sb="10" eb="12">
      <t>コウア</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</si>
  <si>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</si>
  <si>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</si>
  <si>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三井住友海上火災保険（株）</t>
    <rPh sb="0" eb="2">
      <t>ミツイ</t>
    </rPh>
    <rPh sb="2" eb="4">
      <t>スミトモ</t>
    </rPh>
    <rPh sb="4" eb="6">
      <t>カイジョウ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</si>
  <si>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</si>
  <si>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日新火災海上保険（株）</t>
    <rPh sb="0" eb="2">
      <t>ニッシン</t>
    </rPh>
    <rPh sb="2" eb="4">
      <t>カサイ</t>
    </rPh>
    <rPh sb="4" eb="6">
      <t>カイジョウ</t>
    </rPh>
    <rPh sb="6" eb="8">
      <t>ホケン</t>
    </rPh>
    <rPh sb="8" eb="11">
      <t>カブ</t>
    </rPh>
    <phoneticPr fontId="5"/>
  </si>
  <si>
    <t>210,817,388/100</t>
    <phoneticPr fontId="5"/>
  </si>
  <si>
    <t>朝日火災海上保険（株）</t>
    <rPh sb="0" eb="2">
      <t>アサヒ</t>
    </rPh>
    <rPh sb="2" eb="4">
      <t>カサイ</t>
    </rPh>
    <rPh sb="4" eb="6">
      <t>カイジョウ</t>
    </rPh>
    <rPh sb="6" eb="8">
      <t>ホケン</t>
    </rPh>
    <rPh sb="9" eb="10">
      <t>カブ</t>
    </rPh>
    <phoneticPr fontId="5"/>
  </si>
  <si>
    <t>AIU(現ＡＩＧ損害保険（株）)</t>
    <rPh sb="4" eb="5">
      <t>ウツツ</t>
    </rPh>
    <phoneticPr fontId="5"/>
  </si>
  <si>
    <t>大同火災海上保険（株）</t>
    <phoneticPr fontId="5"/>
  </si>
  <si>
    <t>引き続き、適切に業務を行っていきたい。</t>
    <rPh sb="0" eb="1">
      <t>ヒ</t>
    </rPh>
    <rPh sb="2" eb="3">
      <t>ツヅ</t>
    </rPh>
    <rPh sb="5" eb="7">
      <t>テキセツ</t>
    </rPh>
    <rPh sb="8" eb="10">
      <t>ギョウム</t>
    </rPh>
    <rPh sb="11" eb="12">
      <t>オコナ</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</si>
  <si>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6">
      <t>サイ</t>
    </rPh>
    <rPh sb="86" eb="88">
      <t>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1">
      <t>ケイヤク</t>
    </rPh>
    <rPh sb="151" eb="152">
      <t>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</si>
  <si>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rPh sb="27" eb="29">
      <t>ケイヤク</t>
    </rPh>
    <rPh sb="29" eb="31">
      <t>ホウシキ</t>
    </rPh>
    <rPh sb="31" eb="32">
      <t>トウ</t>
    </rPh>
    <rPh sb="32" eb="33">
      <t>ラン</t>
    </rPh>
    <rPh sb="36" eb="37">
      <t>タ</t>
    </rPh>
    <rPh sb="39" eb="41">
      <t>ヘイセイ</t>
    </rPh>
    <rPh sb="43" eb="44">
      <t>ネン</t>
    </rPh>
    <rPh sb="44" eb="46">
      <t>カイセイ</t>
    </rPh>
    <rPh sb="46" eb="47">
      <t>マエ</t>
    </rPh>
    <rPh sb="48" eb="51">
      <t>ジドウシャ</t>
    </rPh>
    <rPh sb="51" eb="53">
      <t>ソンガイ</t>
    </rPh>
    <rPh sb="53" eb="55">
      <t>バイショウ</t>
    </rPh>
    <rPh sb="55" eb="58">
      <t>ホショウホウ</t>
    </rPh>
    <rPh sb="58" eb="59">
      <t>ダイ</t>
    </rPh>
    <rPh sb="61" eb="62">
      <t>ジョウ</t>
    </rPh>
    <rPh sb="63" eb="65">
      <t>キテイ</t>
    </rPh>
    <rPh sb="66" eb="67">
      <t>モト</t>
    </rPh>
    <rPh sb="69" eb="72">
      <t>サイホケン</t>
    </rPh>
    <rPh sb="72" eb="74">
      <t>カンケイ</t>
    </rPh>
    <rPh sb="75" eb="77">
      <t>ヘイセイ</t>
    </rPh>
    <rPh sb="79" eb="80">
      <t>ネン</t>
    </rPh>
    <rPh sb="80" eb="82">
      <t>カイセイ</t>
    </rPh>
    <rPh sb="82" eb="84">
      <t>フソク</t>
    </rPh>
    <rPh sb="84" eb="85">
      <t>ダイ</t>
    </rPh>
    <rPh sb="86" eb="87">
      <t>ジョウ</t>
    </rPh>
    <rPh sb="88" eb="90">
      <t>キテイ</t>
    </rPh>
    <rPh sb="91" eb="92">
      <t>モト</t>
    </rPh>
    <rPh sb="94" eb="96">
      <t>ゲンザイ</t>
    </rPh>
    <rPh sb="97" eb="99">
      <t>ユウコウ</t>
    </rPh>
    <rPh sb="102" eb="104">
      <t>ギョウメ</t>
    </rPh>
    <rPh sb="104" eb="106">
      <t>イカ</t>
    </rPh>
    <rPh sb="107" eb="109">
      <t>ドウヨウ</t>
    </rPh>
    <phoneticPr fontId="5"/>
  </si>
  <si>
    <t>自動車ユーザーが負担した保険料について、その本来の用途に基づき保険金として支払うものであり、使途は事業目的に即し必要なものに限定している。</t>
    <phoneticPr fontId="5"/>
  </si>
  <si>
    <t>自動車ユーザーが負担した保険料について、その本来の用途に基づき保険金として支払うものであり、使途は事業目的に即し必要なものに限定している。</t>
    <phoneticPr fontId="5"/>
  </si>
  <si>
    <t>ＡＩＧ損害保険（株）</t>
    <phoneticPr fontId="5"/>
  </si>
  <si>
    <t>-</t>
    <phoneticPr fontId="5"/>
  </si>
  <si>
    <t>272,160,000/85</t>
    <phoneticPr fontId="5"/>
  </si>
  <si>
    <t>A.東京海上日動火災保険（株）</t>
    <phoneticPr fontId="5"/>
  </si>
  <si>
    <t>保険金支払</t>
    <rPh sb="0" eb="3">
      <t>ホケンキン</t>
    </rPh>
    <rPh sb="3" eb="5">
      <t>シハラ</t>
    </rPh>
    <phoneticPr fontId="5"/>
  </si>
  <si>
    <t>事故被害者への保険金支払</t>
    <rPh sb="0" eb="2">
      <t>ジコ</t>
    </rPh>
    <rPh sb="2" eb="5">
      <t>ヒガイシャ</t>
    </rPh>
    <rPh sb="7" eb="9">
      <t>ホケン</t>
    </rPh>
    <rPh sb="9" eb="10">
      <t>キン</t>
    </rPh>
    <rPh sb="10" eb="12">
      <t>シハラ</t>
    </rPh>
    <phoneticPr fontId="5"/>
  </si>
  <si>
    <t>-</t>
    <phoneticPr fontId="5"/>
  </si>
  <si>
    <t>-</t>
    <phoneticPr fontId="5"/>
  </si>
  <si>
    <t>自動車損害賠償責任保険に係る被害者への保険金支払い</t>
    <phoneticPr fontId="5"/>
  </si>
  <si>
    <t>再保険金の支給による被害者保護の推進</t>
    <rPh sb="0" eb="1">
      <t>サイ</t>
    </rPh>
    <rPh sb="1" eb="4">
      <t>ホケンキン</t>
    </rPh>
    <rPh sb="5" eb="7">
      <t>シキュウ</t>
    </rPh>
    <rPh sb="10" eb="13">
      <t>ヒガイシャ</t>
    </rPh>
    <rPh sb="13" eb="15">
      <t>ホゴ</t>
    </rPh>
    <rPh sb="16" eb="18">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</si>
</sst>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37</xdr:col>
      <xdr:colOff>32657</xdr:colOff>
      <xdr:row>758</xdr:row>
      <xdr:rowOff>40449</xdr:rowOff>
    </xdr:to>
    <xdr:grpSp>
      <xdr:nvGrpSpPr>
        <xdr:cNvPr id="14" name="グループ化 22"/>
        <xdr:cNvGrpSpPr>
          <a:grpSpLocks/>
        </xdr:cNvGrpSpPr>
      </xdr:nvGrpSpPr>
      <xdr:grpSpPr bwMode="auto">
        <a:xfrm>
          <a:off x="4156364" y="44022818"/>
          <a:ext cx="3565566" cy="5893995"/>
          <a:chOff x="3825875" y="31797625"/>
          <a:chExt cx="3579390" cy="4095750"/>
        </a:xfrm>
      </xdr:grpSpPr>
      <xdr:sp macro="" textlink="">
        <xdr:nvSpPr>
          <xdr:cNvPr id="15" name="正方形/長方形 14"/>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6" name="直線矢印コネクタ 15"/>
          <xdr:cNvCxnSpPr/>
        </xdr:nvCxnSpPr>
        <xdr:spPr>
          <a:xfrm>
            <a:off x="5459547"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正方形/長方形 17"/>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 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9" name="正方形/長方形 18"/>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11</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211</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0" name="正方形/長方形 19"/>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21" name="右大かっこ 20"/>
          <xdr:cNvSpPr/>
        </xdr:nvSpPr>
        <xdr:spPr>
          <a:xfrm>
            <a:off x="6345408" y="32856783"/>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zoomScale="55" zoomScaleNormal="55" zoomScaleSheetLayoutView="2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479</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128</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553</v>
      </c>
      <c r="AF5" s="714"/>
      <c r="AG5" s="714"/>
      <c r="AH5" s="714"/>
      <c r="AI5" s="714"/>
      <c r="AJ5" s="714"/>
      <c r="AK5" s="714"/>
      <c r="AL5" s="714"/>
      <c r="AM5" s="714"/>
      <c r="AN5" s="714"/>
      <c r="AO5" s="714"/>
      <c r="AP5" s="715"/>
      <c r="AQ5" s="716" t="s">
        <v>554</v>
      </c>
      <c r="AR5" s="717"/>
      <c r="AS5" s="717"/>
      <c r="AT5" s="717"/>
      <c r="AU5" s="717"/>
      <c r="AV5" s="717"/>
      <c r="AW5" s="717"/>
      <c r="AX5" s="718"/>
    </row>
    <row r="6" spans="1:50" ht="39" customHeight="1" x14ac:dyDescent="0.15">
      <c r="A6" s="721" t="s">
        <v>4</v>
      </c>
      <c r="B6" s="722"/>
      <c r="C6" s="722"/>
      <c r="D6" s="722"/>
      <c r="E6" s="722"/>
      <c r="F6" s="722"/>
      <c r="G6" s="880" t="str">
        <f>入力規則等!F39</f>
        <v>自動車安全特別会計保障勘定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69" t="s">
        <v>601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841</v>
      </c>
      <c r="Q13" s="98"/>
      <c r="R13" s="98"/>
      <c r="S13" s="98"/>
      <c r="T13" s="98"/>
      <c r="U13" s="98"/>
      <c r="V13" s="99"/>
      <c r="W13" s="97">
        <v>542</v>
      </c>
      <c r="X13" s="98"/>
      <c r="Y13" s="98"/>
      <c r="Z13" s="98"/>
      <c r="AA13" s="98"/>
      <c r="AB13" s="98"/>
      <c r="AC13" s="99"/>
      <c r="AD13" s="97">
        <v>447</v>
      </c>
      <c r="AE13" s="98"/>
      <c r="AF13" s="98"/>
      <c r="AG13" s="98"/>
      <c r="AH13" s="98"/>
      <c r="AI13" s="98"/>
      <c r="AJ13" s="99"/>
      <c r="AK13" s="97">
        <v>272</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612</v>
      </c>
      <c r="Q14" s="98"/>
      <c r="R14" s="98"/>
      <c r="S14" s="98"/>
      <c r="T14" s="98"/>
      <c r="U14" s="98"/>
      <c r="V14" s="99"/>
      <c r="W14" s="97" t="s">
        <v>612</v>
      </c>
      <c r="X14" s="98"/>
      <c r="Y14" s="98"/>
      <c r="Z14" s="98"/>
      <c r="AA14" s="98"/>
      <c r="AB14" s="98"/>
      <c r="AC14" s="99"/>
      <c r="AD14" s="97" t="s">
        <v>612</v>
      </c>
      <c r="AE14" s="98"/>
      <c r="AF14" s="98"/>
      <c r="AG14" s="98"/>
      <c r="AH14" s="98"/>
      <c r="AI14" s="98"/>
      <c r="AJ14" s="99"/>
      <c r="AK14" s="97" t="s">
        <v>612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612</v>
      </c>
      <c r="Q15" s="98"/>
      <c r="R15" s="98"/>
      <c r="S15" s="98"/>
      <c r="T15" s="98"/>
      <c r="U15" s="98"/>
      <c r="V15" s="99"/>
      <c r="W15" s="97" t="s">
        <v>612</v>
      </c>
      <c r="X15" s="98"/>
      <c r="Y15" s="98"/>
      <c r="Z15" s="98"/>
      <c r="AA15" s="98"/>
      <c r="AB15" s="98"/>
      <c r="AC15" s="99"/>
      <c r="AD15" s="97" t="s">
        <v>612</v>
      </c>
      <c r="AE15" s="98"/>
      <c r="AF15" s="98"/>
      <c r="AG15" s="98"/>
      <c r="AH15" s="98"/>
      <c r="AI15" s="98"/>
      <c r="AJ15" s="99"/>
      <c r="AK15" s="97" t="s">
        <v>612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612</v>
      </c>
      <c r="Q16" s="98"/>
      <c r="R16" s="98"/>
      <c r="S16" s="98"/>
      <c r="T16" s="98"/>
      <c r="U16" s="98"/>
      <c r="V16" s="99"/>
      <c r="W16" s="97" t="s">
        <v>612</v>
      </c>
      <c r="X16" s="98"/>
      <c r="Y16" s="98"/>
      <c r="Z16" s="98"/>
      <c r="AA16" s="98"/>
      <c r="AB16" s="98"/>
      <c r="AC16" s="99"/>
      <c r="AD16" s="97" t="s">
        <v>612</v>
      </c>
      <c r="AE16" s="98"/>
      <c r="AF16" s="98"/>
      <c r="AG16" s="98"/>
      <c r="AH16" s="98"/>
      <c r="AI16" s="98"/>
      <c r="AJ16" s="99"/>
      <c r="AK16" s="97" t="s">
        <v>612</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5" t="s">
        <v>50</v>
      </c>
      <c r="J17" s="629"/>
      <c r="K17" s="629"/>
      <c r="L17" s="629"/>
      <c r="M17" s="629"/>
      <c r="N17" s="629"/>
      <c r="O17" s="630"/>
      <c r="P17" s="97" t="s">
        <v>612</v>
      </c>
      <c r="Q17" s="98"/>
      <c r="R17" s="98"/>
      <c r="S17" s="98"/>
      <c r="T17" s="98"/>
      <c r="U17" s="98"/>
      <c r="V17" s="99"/>
      <c r="W17" s="97" t="s">
        <v>612</v>
      </c>
      <c r="X17" s="98"/>
      <c r="Y17" s="98"/>
      <c r="Z17" s="98"/>
      <c r="AA17" s="98"/>
      <c r="AB17" s="98"/>
      <c r="AC17" s="99"/>
      <c r="AD17" s="97" t="s">
        <v>612</v>
      </c>
      <c r="AE17" s="98"/>
      <c r="AF17" s="98"/>
      <c r="AG17" s="98"/>
      <c r="AH17" s="98"/>
      <c r="AI17" s="98"/>
      <c r="AJ17" s="99"/>
      <c r="AK17" s="97" t="s">
        <v>612</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841</v>
      </c>
      <c r="Q18" s="104"/>
      <c r="R18" s="104"/>
      <c r="S18" s="104"/>
      <c r="T18" s="104"/>
      <c r="U18" s="104"/>
      <c r="V18" s="105"/>
      <c r="W18" s="103">
        <f>SUM(W13:AC17)</f>
        <v>542</v>
      </c>
      <c r="X18" s="104"/>
      <c r="Y18" s="104"/>
      <c r="Z18" s="104"/>
      <c r="AA18" s="104"/>
      <c r="AB18" s="104"/>
      <c r="AC18" s="105"/>
      <c r="AD18" s="103">
        <f>SUM(AD13:AJ17)</f>
        <v>447</v>
      </c>
      <c r="AE18" s="104"/>
      <c r="AF18" s="104"/>
      <c r="AG18" s="104"/>
      <c r="AH18" s="104"/>
      <c r="AI18" s="104"/>
      <c r="AJ18" s="105"/>
      <c r="AK18" s="103">
        <f>SUM(AK13:AQ17)</f>
        <v>272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545</v>
      </c>
      <c r="Q19" s="98"/>
      <c r="R19" s="98"/>
      <c r="S19" s="98"/>
      <c r="T19" s="98"/>
      <c r="U19" s="98"/>
      <c r="V19" s="99"/>
      <c r="W19" s="97">
        <v>383</v>
      </c>
      <c r="X19" s="98"/>
      <c r="Y19" s="98"/>
      <c r="Z19" s="98"/>
      <c r="AA19" s="98"/>
      <c r="AB19" s="98"/>
      <c r="AC19" s="99"/>
      <c r="AD19" s="97">
        <v>211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0.64803804994054692</v>
      </c>
      <c r="Q20" s="539"/>
      <c r="R20" s="539"/>
      <c r="S20" s="539"/>
      <c r="T20" s="539"/>
      <c r="U20" s="539"/>
      <c r="V20" s="539"/>
      <c r="W20" s="539">
        <f t="shared" ref="W20" si="0">IF(W18=0, "-", SUM(W19)/W18)</f>
        <v>0.70664206642066418</v>
      </c>
      <c r="X20" s="539"/>
      <c r="Y20" s="539"/>
      <c r="Z20" s="539"/>
      <c r="AA20" s="539"/>
      <c r="AB20" s="539"/>
      <c r="AC20" s="539"/>
      <c r="AD20" s="539">
        <f t="shared" ref="AD20" si="1">IF(AD18=0, "-", SUM(AD19)/AD18)</f>
        <v>0.47203579418344521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f>IF(P19=0, "-", SUM(P19)/SUM(P13,P14))</f>
        <v>0.64803804994054692</v>
      </c>
      <c r="Q21" s="539"/>
      <c r="R21" s="539"/>
      <c r="S21" s="539"/>
      <c r="T21" s="539"/>
      <c r="U21" s="539"/>
      <c r="V21" s="539"/>
      <c r="W21" s="539">
        <f t="shared" ref="W21" si="2">IF(W19=0, "-", SUM(W19)/SUM(W13,W14))</f>
        <v>0.70664206642066418</v>
      </c>
      <c r="X21" s="539"/>
      <c r="Y21" s="539"/>
      <c r="Z21" s="539"/>
      <c r="AA21" s="539"/>
      <c r="AB21" s="539"/>
      <c r="AC21" s="539"/>
      <c r="AD21" s="539">
        <f t="shared" ref="AD21" si="3">IF(AD19=0, "-", SUM(AD19)/SUM(AD13,AD14))</f>
        <v>0.47203579418344521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272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612</v>
      </c>
      <c r="H24" s="187"/>
      <c r="I24" s="187"/>
      <c r="J24" s="187"/>
      <c r="K24" s="187"/>
      <c r="L24" s="187"/>
      <c r="M24" s="187"/>
      <c r="N24" s="187"/>
      <c r="O24" s="188"/>
      <c r="P24" s="97" t="s">
        <v>612</v>
      </c>
      <c r="Q24" s="98"/>
      <c r="R24" s="98"/>
      <c r="S24" s="98"/>
      <c r="T24" s="98"/>
      <c r="U24" s="98"/>
      <c r="V24" s="99"/>
      <c r="W24" s="97" t="s">
        <v>612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612</v>
      </c>
      <c r="H25" s="187"/>
      <c r="I25" s="187"/>
      <c r="J25" s="187"/>
      <c r="K25" s="187"/>
      <c r="L25" s="187"/>
      <c r="M25" s="187"/>
      <c r="N25" s="187"/>
      <c r="O25" s="188"/>
      <c r="P25" s="97" t="s">
        <v>612</v>
      </c>
      <c r="Q25" s="98"/>
      <c r="R25" s="98"/>
      <c r="S25" s="98"/>
      <c r="T25" s="98"/>
      <c r="U25" s="98"/>
      <c r="V25" s="99"/>
      <c r="W25" s="97" t="s">
        <v>612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612</v>
      </c>
      <c r="H26" s="187"/>
      <c r="I26" s="187"/>
      <c r="J26" s="187"/>
      <c r="K26" s="187"/>
      <c r="L26" s="187"/>
      <c r="M26" s="187"/>
      <c r="N26" s="187"/>
      <c r="O26" s="188"/>
      <c r="P26" s="97" t="s">
        <v>612</v>
      </c>
      <c r="Q26" s="98"/>
      <c r="R26" s="98"/>
      <c r="S26" s="98"/>
      <c r="T26" s="98"/>
      <c r="U26" s="98"/>
      <c r="V26" s="99"/>
      <c r="W26" s="97" t="s">
        <v>612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612</v>
      </c>
      <c r="H27" s="187"/>
      <c r="I27" s="187"/>
      <c r="J27" s="187"/>
      <c r="K27" s="187"/>
      <c r="L27" s="187"/>
      <c r="M27" s="187"/>
      <c r="N27" s="187"/>
      <c r="O27" s="188"/>
      <c r="P27" s="97" t="s">
        <v>612</v>
      </c>
      <c r="Q27" s="98"/>
      <c r="R27" s="98"/>
      <c r="S27" s="98"/>
      <c r="T27" s="98"/>
      <c r="U27" s="98"/>
      <c r="V27" s="99"/>
      <c r="W27" s="97" t="s">
        <v>612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c r="AR31" s="133"/>
      <c r="AS31" s="134" t="s">
        <v>356</v>
      </c>
      <c r="AT31" s="169"/>
      <c r="AU31" s="269">
        <v>30</v>
      </c>
      <c r="AV31" s="269"/>
      <c r="AW31" s="379" t="s">
        <v>300</v>
      </c>
      <c r="AX31" s="380"/>
    </row>
    <row r="32" spans="1:50" ht="23.25" customHeight="1" x14ac:dyDescent="0.15">
      <c r="A32" s="515"/>
      <c r="B32" s="513"/>
      <c r="C32" s="513"/>
      <c r="D32" s="513"/>
      <c r="E32" s="513"/>
      <c r="F32" s="514"/>
      <c r="G32" s="540" t="s">
        <v>614</v>
      </c>
      <c r="H32" s="541"/>
      <c r="I32" s="541"/>
      <c r="J32" s="541"/>
      <c r="K32" s="541"/>
      <c r="L32" s="541"/>
      <c r="M32" s="541"/>
      <c r="N32" s="541"/>
      <c r="O32" s="542"/>
      <c r="P32" s="158" t="s">
        <v>559</v>
      </c>
      <c r="Q32" s="158"/>
      <c r="R32" s="158"/>
      <c r="S32" s="158"/>
      <c r="T32" s="158"/>
      <c r="U32" s="158"/>
      <c r="V32" s="158"/>
      <c r="W32" s="158"/>
      <c r="X32" s="229"/>
      <c r="Y32" s="338" t="s">
        <v>12</v>
      </c>
      <c r="Z32" s="549"/>
      <c r="AA32" s="550"/>
      <c r="AB32" s="551" t="s">
        <v>560</v>
      </c>
      <c r="AC32" s="551"/>
      <c r="AD32" s="551"/>
      <c r="AE32" s="364">
        <v>545.5</v>
      </c>
      <c r="AF32" s="365"/>
      <c r="AG32" s="365"/>
      <c r="AH32" s="365"/>
      <c r="AI32" s="364">
        <v>383.3</v>
      </c>
      <c r="AJ32" s="365"/>
      <c r="AK32" s="365"/>
      <c r="AL32" s="365"/>
      <c r="AM32" s="364">
        <v>210.8</v>
      </c>
      <c r="AN32" s="365"/>
      <c r="AO32" s="365"/>
      <c r="AP32" s="365"/>
      <c r="AQ32" s="100" t="s">
        <v>606</v>
      </c>
      <c r="AR32" s="101"/>
      <c r="AS32" s="101"/>
      <c r="AT32" s="102"/>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4">
        <v>841.1</v>
      </c>
      <c r="AF33" s="365"/>
      <c r="AG33" s="365"/>
      <c r="AH33" s="365"/>
      <c r="AI33" s="364">
        <v>542.20000000000005</v>
      </c>
      <c r="AJ33" s="365"/>
      <c r="AK33" s="365"/>
      <c r="AL33" s="365"/>
      <c r="AM33" s="364">
        <v>446.6</v>
      </c>
      <c r="AN33" s="365"/>
      <c r="AO33" s="365"/>
      <c r="AP33" s="365"/>
      <c r="AQ33" s="100" t="s">
        <v>606</v>
      </c>
      <c r="AR33" s="101"/>
      <c r="AS33" s="101"/>
      <c r="AT33" s="102"/>
      <c r="AU33" s="365">
        <v>272.2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f>(AE32/AE33)*100</f>
        <v>64.85554630840565</v>
      </c>
      <c r="AF34" s="365"/>
      <c r="AG34" s="365"/>
      <c r="AH34" s="365"/>
      <c r="AI34" s="364">
        <f>(AI32/AI33)*100</f>
        <v>70.693471043895244</v>
      </c>
      <c r="AJ34" s="365"/>
      <c r="AK34" s="365"/>
      <c r="AL34" s="365"/>
      <c r="AM34" s="364">
        <f>(AM32/AM33)*100</f>
        <v>47.201074787281684</v>
      </c>
      <c r="AN34" s="365"/>
      <c r="AO34" s="365"/>
      <c r="AP34" s="365"/>
      <c r="AQ34" s="364" t="s">
        <v>606</v>
      </c>
      <c r="AR34" s="365"/>
      <c r="AS34" s="365"/>
      <c r="AT34" s="365"/>
      <c r="AU34" s="364">
        <f t="shared" ref="AU34" si="4">(AU32/AU33)*100</f>
        <v>0</v>
      </c>
      <c r="AV34" s="365"/>
      <c r="AW34" s="365"/>
      <c r="AX34" s="365"/>
    </row>
    <row r="35" spans="1:50" ht="23.25" customHeight="1" x14ac:dyDescent="0.15">
      <c r="A35" s="897" t="s">
        <v>528</v>
      </c>
      <c r="B35" s="898"/>
      <c r="C35" s="898"/>
      <c r="D35" s="898"/>
      <c r="E35" s="898"/>
      <c r="F35" s="899"/>
      <c r="G35" s="903" t="s">
        <v>561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78"/>
    </row>
    <row r="67" spans="1:50" ht="23.25" hidden="1" customHeight="1" x14ac:dyDescent="0.15">
      <c r="A67" s="854"/>
      <c r="B67" s="855"/>
      <c r="C67" s="855"/>
      <c r="D67" s="855"/>
      <c r="E67" s="855"/>
      <c r="F67" s="856"/>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1" t="s">
        <v>531</v>
      </c>
      <c r="B78" s="912"/>
      <c r="C78" s="912"/>
      <c r="D78" s="912"/>
      <c r="E78" s="909" t="s">
        <v>465</v>
      </c>
      <c r="F78" s="910"/>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2"/>
      <c r="AA101" s="713"/>
      <c r="AB101" s="551" t="s">
        <v>563</v>
      </c>
      <c r="AC101" s="551"/>
      <c r="AD101" s="551"/>
      <c r="AE101" s="364">
        <v>203</v>
      </c>
      <c r="AF101" s="365"/>
      <c r="AG101" s="365"/>
      <c r="AH101" s="366"/>
      <c r="AI101" s="364">
        <v>148</v>
      </c>
      <c r="AJ101" s="365"/>
      <c r="AK101" s="365"/>
      <c r="AL101" s="366"/>
      <c r="AM101" s="364">
        <v>100</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563</v>
      </c>
      <c r="AC102" s="551"/>
      <c r="AD102" s="551"/>
      <c r="AE102" s="358">
        <v>214</v>
      </c>
      <c r="AF102" s="358"/>
      <c r="AG102" s="358"/>
      <c r="AH102" s="358"/>
      <c r="AI102" s="358">
        <v>133</v>
      </c>
      <c r="AJ102" s="358"/>
      <c r="AK102" s="358"/>
      <c r="AL102" s="358"/>
      <c r="AM102" s="358">
        <v>100</v>
      </c>
      <c r="AN102" s="358"/>
      <c r="AO102" s="358"/>
      <c r="AP102" s="358"/>
      <c r="AQ102" s="817">
        <v>85</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564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565</v>
      </c>
      <c r="AC116" s="299"/>
      <c r="AD116" s="300"/>
      <c r="AE116" s="358">
        <v>2687067.9</v>
      </c>
      <c r="AF116" s="358"/>
      <c r="AG116" s="358"/>
      <c r="AH116" s="358"/>
      <c r="AI116" s="358">
        <v>2590022.6</v>
      </c>
      <c r="AJ116" s="358"/>
      <c r="AK116" s="358"/>
      <c r="AL116" s="358"/>
      <c r="AM116" s="358">
        <v>2108173</v>
      </c>
      <c r="AN116" s="358"/>
      <c r="AO116" s="358"/>
      <c r="AP116" s="358"/>
      <c r="AQ116" s="364">
        <v>3201882</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566</v>
      </c>
      <c r="AF117" s="304"/>
      <c r="AG117" s="304"/>
      <c r="AH117" s="304"/>
      <c r="AI117" s="304" t="s">
        <v>567</v>
      </c>
      <c r="AJ117" s="304"/>
      <c r="AK117" s="304"/>
      <c r="AL117" s="304"/>
      <c r="AM117" s="304" t="s">
        <v>596</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4"/>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612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4"/>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569</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4"/>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569</v>
      </c>
      <c r="AF458" s="101"/>
      <c r="AG458" s="101"/>
      <c r="AH458" s="101"/>
      <c r="AI458" s="100" t="s">
        <v>569</v>
      </c>
      <c r="AJ458" s="101"/>
      <c r="AK458" s="101"/>
      <c r="AL458" s="101"/>
      <c r="AM458" s="100" t="s">
        <v>569</v>
      </c>
      <c r="AN458" s="101"/>
      <c r="AO458" s="101"/>
      <c r="AP458" s="102"/>
      <c r="AQ458" s="100" t="s">
        <v>569</v>
      </c>
      <c r="AR458" s="101"/>
      <c r="AS458" s="101"/>
      <c r="AT458" s="102"/>
      <c r="AU458" s="101" t="s">
        <v>569</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571</v>
      </c>
      <c r="AC459" s="130"/>
      <c r="AD459" s="130"/>
      <c r="AE459" s="100" t="s">
        <v>569</v>
      </c>
      <c r="AF459" s="101"/>
      <c r="AG459" s="101"/>
      <c r="AH459" s="102"/>
      <c r="AI459" s="100" t="s">
        <v>569</v>
      </c>
      <c r="AJ459" s="101"/>
      <c r="AK459" s="101"/>
      <c r="AL459" s="101"/>
      <c r="AM459" s="100" t="s">
        <v>569</v>
      </c>
      <c r="AN459" s="101"/>
      <c r="AO459" s="101"/>
      <c r="AP459" s="102"/>
      <c r="AQ459" s="100" t="s">
        <v>569</v>
      </c>
      <c r="AR459" s="101"/>
      <c r="AS459" s="101"/>
      <c r="AT459" s="102"/>
      <c r="AU459" s="101" t="s">
        <v>569</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569</v>
      </c>
      <c r="AR460" s="101"/>
      <c r="AS460" s="101"/>
      <c r="AT460" s="102"/>
      <c r="AU460" s="101" t="s">
        <v>569</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723" t="s">
        <v>574</v>
      </c>
      <c r="AH702" s="724"/>
      <c r="AI702" s="724"/>
      <c r="AJ702" s="724"/>
      <c r="AK702" s="724"/>
      <c r="AL702" s="724"/>
      <c r="AM702" s="724"/>
      <c r="AN702" s="724"/>
      <c r="AO702" s="724"/>
      <c r="AP702" s="724"/>
      <c r="AQ702" s="724"/>
      <c r="AR702" s="724"/>
      <c r="AS702" s="724"/>
      <c r="AT702" s="724"/>
      <c r="AU702" s="724"/>
      <c r="AV702" s="724"/>
      <c r="AW702" s="724"/>
      <c r="AX702" s="725"/>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573</v>
      </c>
      <c r="AE703" s="152"/>
      <c r="AF703" s="152"/>
      <c r="AG703" s="723" t="s">
        <v>574</v>
      </c>
      <c r="AH703" s="724"/>
      <c r="AI703" s="724"/>
      <c r="AJ703" s="724"/>
      <c r="AK703" s="724"/>
      <c r="AL703" s="724"/>
      <c r="AM703" s="724"/>
      <c r="AN703" s="724"/>
      <c r="AO703" s="724"/>
      <c r="AP703" s="724"/>
      <c r="AQ703" s="724"/>
      <c r="AR703" s="724"/>
      <c r="AS703" s="724"/>
      <c r="AT703" s="724"/>
      <c r="AU703" s="724"/>
      <c r="AV703" s="724"/>
      <c r="AW703" s="724"/>
      <c r="AX703" s="725"/>
    </row>
    <row r="704" spans="1:50" ht="5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723" t="s">
        <v>574</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578</v>
      </c>
      <c r="AE708" s="665"/>
      <c r="AF708" s="665"/>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6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2"/>
      <c r="AG709" s="526" t="s">
        <v>603</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787" t="s">
        <v>579</v>
      </c>
      <c r="AH710" s="788"/>
      <c r="AI710" s="788"/>
      <c r="AJ710" s="788"/>
      <c r="AK710" s="788"/>
      <c r="AL710" s="788"/>
      <c r="AM710" s="788"/>
      <c r="AN710" s="788"/>
      <c r="AO710" s="788"/>
      <c r="AP710" s="788"/>
      <c r="AQ710" s="788"/>
      <c r="AR710" s="788"/>
      <c r="AS710" s="788"/>
      <c r="AT710" s="788"/>
      <c r="AU710" s="788"/>
      <c r="AV710" s="788"/>
      <c r="AW710" s="788"/>
      <c r="AX710" s="789"/>
    </row>
    <row r="711" spans="1:50" ht="6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573</v>
      </c>
      <c r="AE711" s="152"/>
      <c r="AF711" s="152"/>
      <c r="AG711" s="526" t="s">
        <v>604</v>
      </c>
      <c r="AH711" s="527"/>
      <c r="AI711" s="527"/>
      <c r="AJ711" s="527"/>
      <c r="AK711" s="527"/>
      <c r="AL711" s="527"/>
      <c r="AM711" s="527"/>
      <c r="AN711" s="527"/>
      <c r="AO711" s="527"/>
      <c r="AP711" s="527"/>
      <c r="AQ711" s="527"/>
      <c r="AR711" s="527"/>
      <c r="AS711" s="527"/>
      <c r="AT711" s="527"/>
      <c r="AU711" s="527"/>
      <c r="AV711" s="527"/>
      <c r="AW711" s="527"/>
      <c r="AX711" s="528"/>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787" t="s">
        <v>579</v>
      </c>
      <c r="AH713" s="788"/>
      <c r="AI713" s="788"/>
      <c r="AJ713" s="788"/>
      <c r="AK713" s="788"/>
      <c r="AL713" s="788"/>
      <c r="AM713" s="788"/>
      <c r="AN713" s="788"/>
      <c r="AO713" s="788"/>
      <c r="AP713" s="788"/>
      <c r="AQ713" s="788"/>
      <c r="AR713" s="788"/>
      <c r="AS713" s="788"/>
      <c r="AT713" s="788"/>
      <c r="AU713" s="788"/>
      <c r="AV713" s="788"/>
      <c r="AW713" s="788"/>
      <c r="AX713" s="789"/>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575</v>
      </c>
      <c r="AE714" s="592"/>
      <c r="AF714" s="593"/>
      <c r="AG714" s="686" t="s">
        <v>579</v>
      </c>
      <c r="AH714" s="687"/>
      <c r="AI714" s="687"/>
      <c r="AJ714" s="687"/>
      <c r="AK714" s="687"/>
      <c r="AL714" s="687"/>
      <c r="AM714" s="687"/>
      <c r="AN714" s="687"/>
      <c r="AO714" s="687"/>
      <c r="AP714" s="687"/>
      <c r="AQ714" s="687"/>
      <c r="AR714" s="687"/>
      <c r="AS714" s="687"/>
      <c r="AT714" s="687"/>
      <c r="AU714" s="687"/>
      <c r="AV714" s="687"/>
      <c r="AW714" s="687"/>
      <c r="AX714" s="688"/>
    </row>
    <row r="715" spans="1:50" ht="53.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573</v>
      </c>
      <c r="AE715" s="665"/>
      <c r="AF715" s="774"/>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8" t="s">
        <v>575</v>
      </c>
      <c r="AE716" s="759"/>
      <c r="AF716" s="759"/>
      <c r="AG716" s="787" t="s">
        <v>579</v>
      </c>
      <c r="AH716" s="788"/>
      <c r="AI716" s="788"/>
      <c r="AJ716" s="788"/>
      <c r="AK716" s="788"/>
      <c r="AL716" s="788"/>
      <c r="AM716" s="788"/>
      <c r="AN716" s="788"/>
      <c r="AO716" s="788"/>
      <c r="AP716" s="788"/>
      <c r="AQ716" s="788"/>
      <c r="AR716" s="788"/>
      <c r="AS716" s="788"/>
      <c r="AT716" s="788"/>
      <c r="AU716" s="788"/>
      <c r="AV716" s="788"/>
      <c r="AW716" s="788"/>
      <c r="AX716" s="789"/>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573</v>
      </c>
      <c r="AE717" s="152"/>
      <c r="AF717" s="152"/>
      <c r="AG717" s="526" t="s">
        <v>581</v>
      </c>
      <c r="AH717" s="527"/>
      <c r="AI717" s="527"/>
      <c r="AJ717" s="527"/>
      <c r="AK717" s="527"/>
      <c r="AL717" s="527"/>
      <c r="AM717" s="527"/>
      <c r="AN717" s="527"/>
      <c r="AO717" s="527"/>
      <c r="AP717" s="527"/>
      <c r="AQ717" s="527"/>
      <c r="AR717" s="527"/>
      <c r="AS717" s="527"/>
      <c r="AT717" s="527"/>
      <c r="AU717" s="527"/>
      <c r="AV717" s="527"/>
      <c r="AW717" s="527"/>
      <c r="AX717" s="528"/>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575</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575</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5">IF(OR(G722="　", G722=""), "", "-")</f>
        <v/>
      </c>
      <c r="J722" s="916"/>
      <c r="K722" s="916"/>
      <c r="L722" s="83" t="str">
        <f t="shared" ref="L722:L725" si="6">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5"/>
        <v/>
      </c>
      <c r="J723" s="916"/>
      <c r="K723" s="916"/>
      <c r="L723" s="83" t="str">
        <f t="shared" si="6"/>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5"/>
        <v/>
      </c>
      <c r="J724" s="916"/>
      <c r="K724" s="916"/>
      <c r="L724" s="83" t="str">
        <f t="shared" si="6"/>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5"/>
        <v/>
      </c>
      <c r="J725" s="961"/>
      <c r="K725" s="961"/>
      <c r="L725" s="85" t="str">
        <f t="shared" si="6"/>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2" t="s">
        <v>57</v>
      </c>
      <c r="D727" s="693"/>
      <c r="E727" s="693"/>
      <c r="F727" s="694"/>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677"/>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475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52</v>
      </c>
      <c r="Z781" s="456"/>
      <c r="AA781" s="456"/>
      <c r="AB781" s="557"/>
      <c r="AC781" s="449" t="s">
        <v>611</v>
      </c>
      <c r="AD781" s="450"/>
      <c r="AE781" s="450"/>
      <c r="AF781" s="450"/>
      <c r="AG781" s="451"/>
      <c r="AH781" s="452" t="s">
        <v>611</v>
      </c>
      <c r="AI781" s="453"/>
      <c r="AJ781" s="453"/>
      <c r="AK781" s="453"/>
      <c r="AL781" s="453"/>
      <c r="AM781" s="453"/>
      <c r="AN781" s="453"/>
      <c r="AO781" s="453"/>
      <c r="AP781" s="453"/>
      <c r="AQ781" s="453"/>
      <c r="AR781" s="453"/>
      <c r="AS781" s="453"/>
      <c r="AT781" s="454"/>
      <c r="AU781" s="455" t="s">
        <v>611</v>
      </c>
      <c r="AV781" s="456"/>
      <c r="AW781" s="456"/>
      <c r="AX781" s="457"/>
    </row>
    <row r="782" spans="1:50" ht="24.75" customHeight="1" x14ac:dyDescent="0.15">
      <c r="A782" s="556"/>
      <c r="B782" s="763"/>
      <c r="C782" s="763"/>
      <c r="D782" s="763"/>
      <c r="E782" s="763"/>
      <c r="F782" s="764"/>
      <c r="G782" s="348" t="s">
        <v>611</v>
      </c>
      <c r="H782" s="349"/>
      <c r="I782" s="349"/>
      <c r="J782" s="349"/>
      <c r="K782" s="350"/>
      <c r="L782" s="401" t="s">
        <v>611</v>
      </c>
      <c r="M782" s="402"/>
      <c r="N782" s="402"/>
      <c r="O782" s="402"/>
      <c r="P782" s="402"/>
      <c r="Q782" s="402"/>
      <c r="R782" s="402"/>
      <c r="S782" s="402"/>
      <c r="T782" s="402"/>
      <c r="U782" s="402"/>
      <c r="V782" s="402"/>
      <c r="W782" s="402"/>
      <c r="X782" s="403"/>
      <c r="Y782" s="398" t="s">
        <v>611</v>
      </c>
      <c r="Z782" s="399"/>
      <c r="AA782" s="399"/>
      <c r="AB782" s="405"/>
      <c r="AC782" s="348" t="s">
        <v>611</v>
      </c>
      <c r="AD782" s="349"/>
      <c r="AE782" s="349"/>
      <c r="AF782" s="349"/>
      <c r="AG782" s="350"/>
      <c r="AH782" s="401" t="s">
        <v>611</v>
      </c>
      <c r="AI782" s="402"/>
      <c r="AJ782" s="402"/>
      <c r="AK782" s="402"/>
      <c r="AL782" s="402"/>
      <c r="AM782" s="402"/>
      <c r="AN782" s="402"/>
      <c r="AO782" s="402"/>
      <c r="AP782" s="402"/>
      <c r="AQ782" s="402"/>
      <c r="AR782" s="402"/>
      <c r="AS782" s="402"/>
      <c r="AT782" s="403"/>
      <c r="AU782" s="398" t="s">
        <v>611</v>
      </c>
      <c r="AV782" s="399"/>
      <c r="AW782" s="399"/>
      <c r="AX782" s="405"/>
    </row>
    <row r="783" spans="1:50" ht="24.75" customHeight="1" x14ac:dyDescent="0.15">
      <c r="A783" s="556"/>
      <c r="B783" s="763"/>
      <c r="C783" s="763"/>
      <c r="D783" s="763"/>
      <c r="E783" s="763"/>
      <c r="F783" s="764"/>
      <c r="G783" s="348" t="s">
        <v>611</v>
      </c>
      <c r="H783" s="349"/>
      <c r="I783" s="349"/>
      <c r="J783" s="349"/>
      <c r="K783" s="350"/>
      <c r="L783" s="401" t="s">
        <v>611</v>
      </c>
      <c r="M783" s="402"/>
      <c r="N783" s="402"/>
      <c r="O783" s="402"/>
      <c r="P783" s="402"/>
      <c r="Q783" s="402"/>
      <c r="R783" s="402"/>
      <c r="S783" s="402"/>
      <c r="T783" s="402"/>
      <c r="U783" s="402"/>
      <c r="V783" s="402"/>
      <c r="W783" s="402"/>
      <c r="X783" s="403"/>
      <c r="Y783" s="398" t="s">
        <v>611</v>
      </c>
      <c r="Z783" s="399"/>
      <c r="AA783" s="399"/>
      <c r="AB783" s="405"/>
      <c r="AC783" s="348" t="s">
        <v>611</v>
      </c>
      <c r="AD783" s="349"/>
      <c r="AE783" s="349"/>
      <c r="AF783" s="349"/>
      <c r="AG783" s="350"/>
      <c r="AH783" s="401" t="s">
        <v>611</v>
      </c>
      <c r="AI783" s="402"/>
      <c r="AJ783" s="402"/>
      <c r="AK783" s="402"/>
      <c r="AL783" s="402"/>
      <c r="AM783" s="402"/>
      <c r="AN783" s="402"/>
      <c r="AO783" s="402"/>
      <c r="AP783" s="402"/>
      <c r="AQ783" s="402"/>
      <c r="AR783" s="402"/>
      <c r="AS783" s="402"/>
      <c r="AT783" s="403"/>
      <c r="AU783" s="398" t="s">
        <v>611</v>
      </c>
      <c r="AV783" s="399"/>
      <c r="AW783" s="399"/>
      <c r="AX783" s="405"/>
    </row>
    <row r="784" spans="1:50" ht="24.75" customHeight="1" x14ac:dyDescent="0.15">
      <c r="A784" s="556"/>
      <c r="B784" s="763"/>
      <c r="C784" s="763"/>
      <c r="D784" s="763"/>
      <c r="E784" s="763"/>
      <c r="F784" s="764"/>
      <c r="G784" s="348" t="s">
        <v>611</v>
      </c>
      <c r="H784" s="349"/>
      <c r="I784" s="349"/>
      <c r="J784" s="349"/>
      <c r="K784" s="350"/>
      <c r="L784" s="401" t="s">
        <v>611</v>
      </c>
      <c r="M784" s="402"/>
      <c r="N784" s="402"/>
      <c r="O784" s="402"/>
      <c r="P784" s="402"/>
      <c r="Q784" s="402"/>
      <c r="R784" s="402"/>
      <c r="S784" s="402"/>
      <c r="T784" s="402"/>
      <c r="U784" s="402"/>
      <c r="V784" s="402"/>
      <c r="W784" s="402"/>
      <c r="X784" s="403"/>
      <c r="Y784" s="398" t="s">
        <v>611</v>
      </c>
      <c r="Z784" s="399"/>
      <c r="AA784" s="399"/>
      <c r="AB784" s="405"/>
      <c r="AC784" s="348" t="s">
        <v>611</v>
      </c>
      <c r="AD784" s="349"/>
      <c r="AE784" s="349"/>
      <c r="AF784" s="349"/>
      <c r="AG784" s="350"/>
      <c r="AH784" s="401" t="s">
        <v>611</v>
      </c>
      <c r="AI784" s="402"/>
      <c r="AJ784" s="402"/>
      <c r="AK784" s="402"/>
      <c r="AL784" s="402"/>
      <c r="AM784" s="402"/>
      <c r="AN784" s="402"/>
      <c r="AO784" s="402"/>
      <c r="AP784" s="402"/>
      <c r="AQ784" s="402"/>
      <c r="AR784" s="402"/>
      <c r="AS784" s="402"/>
      <c r="AT784" s="403"/>
      <c r="AU784" s="398" t="s">
        <v>611</v>
      </c>
      <c r="AV784" s="399"/>
      <c r="AW784" s="399"/>
      <c r="AX784" s="405"/>
    </row>
    <row r="785" spans="1:50" ht="24.75" customHeight="1" x14ac:dyDescent="0.15">
      <c r="A785" s="556"/>
      <c r="B785" s="763"/>
      <c r="C785" s="763"/>
      <c r="D785" s="763"/>
      <c r="E785" s="763"/>
      <c r="F785" s="764"/>
      <c r="G785" s="348" t="s">
        <v>611</v>
      </c>
      <c r="H785" s="349"/>
      <c r="I785" s="349"/>
      <c r="J785" s="349"/>
      <c r="K785" s="350"/>
      <c r="L785" s="401" t="s">
        <v>611</v>
      </c>
      <c r="M785" s="402"/>
      <c r="N785" s="402"/>
      <c r="O785" s="402"/>
      <c r="P785" s="402"/>
      <c r="Q785" s="402"/>
      <c r="R785" s="402"/>
      <c r="S785" s="402"/>
      <c r="T785" s="402"/>
      <c r="U785" s="402"/>
      <c r="V785" s="402"/>
      <c r="W785" s="402"/>
      <c r="X785" s="403"/>
      <c r="Y785" s="398" t="s">
        <v>611</v>
      </c>
      <c r="Z785" s="399"/>
      <c r="AA785" s="399"/>
      <c r="AB785" s="405"/>
      <c r="AC785" s="348" t="s">
        <v>611</v>
      </c>
      <c r="AD785" s="349"/>
      <c r="AE785" s="349"/>
      <c r="AF785" s="349"/>
      <c r="AG785" s="350"/>
      <c r="AH785" s="401" t="s">
        <v>611</v>
      </c>
      <c r="AI785" s="402"/>
      <c r="AJ785" s="402"/>
      <c r="AK785" s="402"/>
      <c r="AL785" s="402"/>
      <c r="AM785" s="402"/>
      <c r="AN785" s="402"/>
      <c r="AO785" s="402"/>
      <c r="AP785" s="402"/>
      <c r="AQ785" s="402"/>
      <c r="AR785" s="402"/>
      <c r="AS785" s="402"/>
      <c r="AT785" s="403"/>
      <c r="AU785" s="398" t="s">
        <v>611</v>
      </c>
      <c r="AV785" s="399"/>
      <c r="AW785" s="399"/>
      <c r="AX785" s="405"/>
    </row>
    <row r="786" spans="1:50" ht="24.75" customHeight="1" x14ac:dyDescent="0.15">
      <c r="A786" s="556"/>
      <c r="B786" s="763"/>
      <c r="C786" s="763"/>
      <c r="D786" s="763"/>
      <c r="E786" s="763"/>
      <c r="F786" s="764"/>
      <c r="G786" s="348" t="s">
        <v>611</v>
      </c>
      <c r="H786" s="349"/>
      <c r="I786" s="349"/>
      <c r="J786" s="349"/>
      <c r="K786" s="350"/>
      <c r="L786" s="401" t="s">
        <v>611</v>
      </c>
      <c r="M786" s="402"/>
      <c r="N786" s="402"/>
      <c r="O786" s="402"/>
      <c r="P786" s="402"/>
      <c r="Q786" s="402"/>
      <c r="R786" s="402"/>
      <c r="S786" s="402"/>
      <c r="T786" s="402"/>
      <c r="U786" s="402"/>
      <c r="V786" s="402"/>
      <c r="W786" s="402"/>
      <c r="X786" s="403"/>
      <c r="Y786" s="398" t="s">
        <v>611</v>
      </c>
      <c r="Z786" s="399"/>
      <c r="AA786" s="399"/>
      <c r="AB786" s="405"/>
      <c r="AC786" s="348" t="s">
        <v>611</v>
      </c>
      <c r="AD786" s="349"/>
      <c r="AE786" s="349"/>
      <c r="AF786" s="349"/>
      <c r="AG786" s="350"/>
      <c r="AH786" s="401" t="s">
        <v>611</v>
      </c>
      <c r="AI786" s="402"/>
      <c r="AJ786" s="402"/>
      <c r="AK786" s="402"/>
      <c r="AL786" s="402"/>
      <c r="AM786" s="402"/>
      <c r="AN786" s="402"/>
      <c r="AO786" s="402"/>
      <c r="AP786" s="402"/>
      <c r="AQ786" s="402"/>
      <c r="AR786" s="402"/>
      <c r="AS786" s="402"/>
      <c r="AT786" s="403"/>
      <c r="AU786" s="398" t="s">
        <v>611</v>
      </c>
      <c r="AV786" s="399"/>
      <c r="AW786" s="399"/>
      <c r="AX786" s="405"/>
    </row>
    <row r="787" spans="1:50" ht="24.75" customHeight="1" x14ac:dyDescent="0.15">
      <c r="A787" s="556"/>
      <c r="B787" s="763"/>
      <c r="C787" s="763"/>
      <c r="D787" s="763"/>
      <c r="E787" s="763"/>
      <c r="F787" s="764"/>
      <c r="G787" s="348" t="s">
        <v>611</v>
      </c>
      <c r="H787" s="349"/>
      <c r="I787" s="349"/>
      <c r="J787" s="349"/>
      <c r="K787" s="350"/>
      <c r="L787" s="401" t="s">
        <v>611</v>
      </c>
      <c r="M787" s="402"/>
      <c r="N787" s="402"/>
      <c r="O787" s="402"/>
      <c r="P787" s="402"/>
      <c r="Q787" s="402"/>
      <c r="R787" s="402"/>
      <c r="S787" s="402"/>
      <c r="T787" s="402"/>
      <c r="U787" s="402"/>
      <c r="V787" s="402"/>
      <c r="W787" s="402"/>
      <c r="X787" s="403"/>
      <c r="Y787" s="398" t="s">
        <v>611</v>
      </c>
      <c r="Z787" s="399"/>
      <c r="AA787" s="399"/>
      <c r="AB787" s="405"/>
      <c r="AC787" s="348" t="s">
        <v>611</v>
      </c>
      <c r="AD787" s="349"/>
      <c r="AE787" s="349"/>
      <c r="AF787" s="349"/>
      <c r="AG787" s="350"/>
      <c r="AH787" s="401" t="s">
        <v>611</v>
      </c>
      <c r="AI787" s="402"/>
      <c r="AJ787" s="402"/>
      <c r="AK787" s="402"/>
      <c r="AL787" s="402"/>
      <c r="AM787" s="402"/>
      <c r="AN787" s="402"/>
      <c r="AO787" s="402"/>
      <c r="AP787" s="402"/>
      <c r="AQ787" s="402"/>
      <c r="AR787" s="402"/>
      <c r="AS787" s="402"/>
      <c r="AT787" s="403"/>
      <c r="AU787" s="398" t="s">
        <v>611</v>
      </c>
      <c r="AV787" s="399"/>
      <c r="AW787" s="399"/>
      <c r="AX787" s="405"/>
    </row>
    <row r="788" spans="1:50" ht="24.75" customHeight="1" x14ac:dyDescent="0.15">
      <c r="A788" s="556"/>
      <c r="B788" s="763"/>
      <c r="C788" s="763"/>
      <c r="D788" s="763"/>
      <c r="E788" s="763"/>
      <c r="F788" s="764"/>
      <c r="G788" s="348" t="s">
        <v>611</v>
      </c>
      <c r="H788" s="349"/>
      <c r="I788" s="349"/>
      <c r="J788" s="349"/>
      <c r="K788" s="350"/>
      <c r="L788" s="401" t="s">
        <v>611</v>
      </c>
      <c r="M788" s="402"/>
      <c r="N788" s="402"/>
      <c r="O788" s="402"/>
      <c r="P788" s="402"/>
      <c r="Q788" s="402"/>
      <c r="R788" s="402"/>
      <c r="S788" s="402"/>
      <c r="T788" s="402"/>
      <c r="U788" s="402"/>
      <c r="V788" s="402"/>
      <c r="W788" s="402"/>
      <c r="X788" s="403"/>
      <c r="Y788" s="398" t="s">
        <v>611</v>
      </c>
      <c r="Z788" s="399"/>
      <c r="AA788" s="399"/>
      <c r="AB788" s="405"/>
      <c r="AC788" s="348" t="s">
        <v>611</v>
      </c>
      <c r="AD788" s="349"/>
      <c r="AE788" s="349"/>
      <c r="AF788" s="349"/>
      <c r="AG788" s="350"/>
      <c r="AH788" s="401" t="s">
        <v>611</v>
      </c>
      <c r="AI788" s="402"/>
      <c r="AJ788" s="402"/>
      <c r="AK788" s="402"/>
      <c r="AL788" s="402"/>
      <c r="AM788" s="402"/>
      <c r="AN788" s="402"/>
      <c r="AO788" s="402"/>
      <c r="AP788" s="402"/>
      <c r="AQ788" s="402"/>
      <c r="AR788" s="402"/>
      <c r="AS788" s="402"/>
      <c r="AT788" s="403"/>
      <c r="AU788" s="398" t="s">
        <v>611</v>
      </c>
      <c r="AV788" s="399"/>
      <c r="AW788" s="399"/>
      <c r="AX788" s="405"/>
    </row>
    <row r="789" spans="1:50" ht="24.75" customHeight="1" x14ac:dyDescent="0.15">
      <c r="A789" s="556"/>
      <c r="B789" s="763"/>
      <c r="C789" s="763"/>
      <c r="D789" s="763"/>
      <c r="E789" s="763"/>
      <c r="F789" s="764"/>
      <c r="G789" s="348" t="s">
        <v>611</v>
      </c>
      <c r="H789" s="349"/>
      <c r="I789" s="349"/>
      <c r="J789" s="349"/>
      <c r="K789" s="350"/>
      <c r="L789" s="401" t="s">
        <v>611</v>
      </c>
      <c r="M789" s="402"/>
      <c r="N789" s="402"/>
      <c r="O789" s="402"/>
      <c r="P789" s="402"/>
      <c r="Q789" s="402"/>
      <c r="R789" s="402"/>
      <c r="S789" s="402"/>
      <c r="T789" s="402"/>
      <c r="U789" s="402"/>
      <c r="V789" s="402"/>
      <c r="W789" s="402"/>
      <c r="X789" s="403"/>
      <c r="Y789" s="398" t="s">
        <v>611</v>
      </c>
      <c r="Z789" s="399"/>
      <c r="AA789" s="399"/>
      <c r="AB789" s="405"/>
      <c r="AC789" s="348" t="s">
        <v>611</v>
      </c>
      <c r="AD789" s="349"/>
      <c r="AE789" s="349"/>
      <c r="AF789" s="349"/>
      <c r="AG789" s="350"/>
      <c r="AH789" s="401" t="s">
        <v>611</v>
      </c>
      <c r="AI789" s="402"/>
      <c r="AJ789" s="402"/>
      <c r="AK789" s="402"/>
      <c r="AL789" s="402"/>
      <c r="AM789" s="402"/>
      <c r="AN789" s="402"/>
      <c r="AO789" s="402"/>
      <c r="AP789" s="402"/>
      <c r="AQ789" s="402"/>
      <c r="AR789" s="402"/>
      <c r="AS789" s="402"/>
      <c r="AT789" s="403"/>
      <c r="AU789" s="398" t="s">
        <v>611</v>
      </c>
      <c r="AV789" s="399"/>
      <c r="AW789" s="399"/>
      <c r="AX789" s="405"/>
    </row>
    <row r="790" spans="1:50" ht="24.75" customHeight="1" x14ac:dyDescent="0.15">
      <c r="A790" s="556"/>
      <c r="B790" s="763"/>
      <c r="C790" s="763"/>
      <c r="D790" s="763"/>
      <c r="E790" s="763"/>
      <c r="F790" s="764"/>
      <c r="G790" s="348" t="s">
        <v>611</v>
      </c>
      <c r="H790" s="349"/>
      <c r="I790" s="349"/>
      <c r="J790" s="349"/>
      <c r="K790" s="350"/>
      <c r="L790" s="401" t="s">
        <v>611</v>
      </c>
      <c r="M790" s="402"/>
      <c r="N790" s="402"/>
      <c r="O790" s="402"/>
      <c r="P790" s="402"/>
      <c r="Q790" s="402"/>
      <c r="R790" s="402"/>
      <c r="S790" s="402"/>
      <c r="T790" s="402"/>
      <c r="U790" s="402"/>
      <c r="V790" s="402"/>
      <c r="W790" s="402"/>
      <c r="X790" s="403"/>
      <c r="Y790" s="398" t="s">
        <v>611</v>
      </c>
      <c r="Z790" s="399"/>
      <c r="AA790" s="399"/>
      <c r="AB790" s="405"/>
      <c r="AC790" s="348" t="s">
        <v>611</v>
      </c>
      <c r="AD790" s="349"/>
      <c r="AE790" s="349"/>
      <c r="AF790" s="349"/>
      <c r="AG790" s="350"/>
      <c r="AH790" s="401" t="s">
        <v>611</v>
      </c>
      <c r="AI790" s="402"/>
      <c r="AJ790" s="402"/>
      <c r="AK790" s="402"/>
      <c r="AL790" s="402"/>
      <c r="AM790" s="402"/>
      <c r="AN790" s="402"/>
      <c r="AO790" s="402"/>
      <c r="AP790" s="402"/>
      <c r="AQ790" s="402"/>
      <c r="AR790" s="402"/>
      <c r="AS790" s="402"/>
      <c r="AT790" s="403"/>
      <c r="AU790" s="398" t="s">
        <v>611</v>
      </c>
      <c r="AV790" s="399"/>
      <c r="AW790" s="399"/>
      <c r="AX790" s="405"/>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157.5" customHeight="1" x14ac:dyDescent="0.15">
      <c r="A837" s="404">
        <v>1</v>
      </c>
      <c r="B837" s="404">
        <v>1</v>
      </c>
      <c r="C837" s="426" t="s">
        <v>591</v>
      </c>
      <c r="D837" s="418"/>
      <c r="E837" s="418"/>
      <c r="F837" s="418"/>
      <c r="G837" s="418"/>
      <c r="H837" s="418"/>
      <c r="I837" s="418"/>
      <c r="J837" s="419">
        <v>2010001008824</v>
      </c>
      <c r="K837" s="420"/>
      <c r="L837" s="420"/>
      <c r="M837" s="420"/>
      <c r="N837" s="420"/>
      <c r="O837" s="420"/>
      <c r="P837" s="315" t="s">
        <v>602</v>
      </c>
      <c r="Q837" s="316"/>
      <c r="R837" s="316"/>
      <c r="S837" s="316"/>
      <c r="T837" s="316"/>
      <c r="U837" s="316"/>
      <c r="V837" s="316"/>
      <c r="W837" s="316"/>
      <c r="X837" s="316"/>
      <c r="Y837" s="317">
        <v>52</v>
      </c>
      <c r="Z837" s="318"/>
      <c r="AA837" s="318"/>
      <c r="AB837" s="319"/>
      <c r="AC837" s="327" t="s">
        <v>196</v>
      </c>
      <c r="AD837" s="327"/>
      <c r="AE837" s="327"/>
      <c r="AF837" s="327"/>
      <c r="AG837" s="327"/>
      <c r="AH837" s="421" t="s">
        <v>579</v>
      </c>
      <c r="AI837" s="422"/>
      <c r="AJ837" s="422"/>
      <c r="AK837" s="422"/>
      <c r="AL837" s="324" t="s">
        <v>579</v>
      </c>
      <c r="AM837" s="325"/>
      <c r="AN837" s="325"/>
      <c r="AO837" s="326"/>
      <c r="AP837" s="320" t="s">
        <v>579</v>
      </c>
      <c r="AQ837" s="320"/>
      <c r="AR837" s="320"/>
      <c r="AS837" s="320"/>
      <c r="AT837" s="320"/>
      <c r="AU837" s="320"/>
      <c r="AV837" s="320"/>
      <c r="AW837" s="320"/>
      <c r="AX837" s="320"/>
    </row>
    <row r="838" spans="1:50" ht="55.5" customHeight="1" x14ac:dyDescent="0.15">
      <c r="A838" s="404">
        <v>2</v>
      </c>
      <c r="B838" s="404">
        <v>1</v>
      </c>
      <c r="C838" s="426" t="s">
        <v>592</v>
      </c>
      <c r="D838" s="418"/>
      <c r="E838" s="418"/>
      <c r="F838" s="418"/>
      <c r="G838" s="418"/>
      <c r="H838" s="418"/>
      <c r="I838" s="418"/>
      <c r="J838" s="419">
        <v>3011001027739</v>
      </c>
      <c r="K838" s="420"/>
      <c r="L838" s="420"/>
      <c r="M838" s="420"/>
      <c r="N838" s="420"/>
      <c r="O838" s="420"/>
      <c r="P838" s="315" t="s">
        <v>613</v>
      </c>
      <c r="Q838" s="316"/>
      <c r="R838" s="316"/>
      <c r="S838" s="316"/>
      <c r="T838" s="316"/>
      <c r="U838" s="316"/>
      <c r="V838" s="316"/>
      <c r="W838" s="316"/>
      <c r="X838" s="316"/>
      <c r="Y838" s="317">
        <v>47</v>
      </c>
      <c r="Z838" s="318"/>
      <c r="AA838" s="318"/>
      <c r="AB838" s="319"/>
      <c r="AC838" s="327" t="s">
        <v>196</v>
      </c>
      <c r="AD838" s="327"/>
      <c r="AE838" s="327"/>
      <c r="AF838" s="327"/>
      <c r="AG838" s="327"/>
      <c r="AH838" s="421" t="s">
        <v>579</v>
      </c>
      <c r="AI838" s="422"/>
      <c r="AJ838" s="422"/>
      <c r="AK838" s="422"/>
      <c r="AL838" s="423" t="s">
        <v>579</v>
      </c>
      <c r="AM838" s="424"/>
      <c r="AN838" s="424"/>
      <c r="AO838" s="425"/>
      <c r="AP838" s="320" t="s">
        <v>579</v>
      </c>
      <c r="AQ838" s="320"/>
      <c r="AR838" s="320"/>
      <c r="AS838" s="320"/>
      <c r="AT838" s="320"/>
      <c r="AU838" s="320"/>
      <c r="AV838" s="320"/>
      <c r="AW838" s="320"/>
      <c r="AX838" s="320"/>
    </row>
    <row r="839" spans="1:50" ht="55.5" customHeight="1" x14ac:dyDescent="0.15">
      <c r="A839" s="404">
        <v>3</v>
      </c>
      <c r="B839" s="404">
        <v>1</v>
      </c>
      <c r="C839" s="426" t="s">
        <v>590</v>
      </c>
      <c r="D839" s="418"/>
      <c r="E839" s="418"/>
      <c r="F839" s="418"/>
      <c r="G839" s="418"/>
      <c r="H839" s="418"/>
      <c r="I839" s="418"/>
      <c r="J839" s="419">
        <v>4011101023372</v>
      </c>
      <c r="K839" s="420"/>
      <c r="L839" s="420"/>
      <c r="M839" s="420"/>
      <c r="N839" s="420"/>
      <c r="O839" s="420"/>
      <c r="P839" s="315" t="s">
        <v>613</v>
      </c>
      <c r="Q839" s="316"/>
      <c r="R839" s="316"/>
      <c r="S839" s="316"/>
      <c r="T839" s="316"/>
      <c r="U839" s="316"/>
      <c r="V839" s="316"/>
      <c r="W839" s="316"/>
      <c r="X839" s="316"/>
      <c r="Y839" s="317">
        <v>47</v>
      </c>
      <c r="Z839" s="318"/>
      <c r="AA839" s="318"/>
      <c r="AB839" s="319"/>
      <c r="AC839" s="327" t="s">
        <v>196</v>
      </c>
      <c r="AD839" s="328"/>
      <c r="AE839" s="328"/>
      <c r="AF839" s="328"/>
      <c r="AG839" s="328"/>
      <c r="AH839" s="322" t="s">
        <v>579</v>
      </c>
      <c r="AI839" s="323"/>
      <c r="AJ839" s="323"/>
      <c r="AK839" s="323"/>
      <c r="AL839" s="324" t="s">
        <v>579</v>
      </c>
      <c r="AM839" s="325"/>
      <c r="AN839" s="325"/>
      <c r="AO839" s="326"/>
      <c r="AP839" s="320" t="s">
        <v>579</v>
      </c>
      <c r="AQ839" s="320"/>
      <c r="AR839" s="320"/>
      <c r="AS839" s="320"/>
      <c r="AT839" s="320"/>
      <c r="AU839" s="320"/>
      <c r="AV839" s="320"/>
      <c r="AW839" s="320"/>
      <c r="AX839" s="320"/>
    </row>
    <row r="840" spans="1:50" ht="55.5" customHeight="1" x14ac:dyDescent="0.15">
      <c r="A840" s="404">
        <v>4</v>
      </c>
      <c r="B840" s="404">
        <v>1</v>
      </c>
      <c r="C840" s="426" t="s">
        <v>593</v>
      </c>
      <c r="D840" s="418"/>
      <c r="E840" s="418"/>
      <c r="F840" s="418"/>
      <c r="G840" s="418"/>
      <c r="H840" s="418"/>
      <c r="I840" s="418"/>
      <c r="J840" s="419">
        <v>6010001008795</v>
      </c>
      <c r="K840" s="420"/>
      <c r="L840" s="420"/>
      <c r="M840" s="420"/>
      <c r="N840" s="420"/>
      <c r="O840" s="420"/>
      <c r="P840" s="315" t="s">
        <v>613</v>
      </c>
      <c r="Q840" s="316"/>
      <c r="R840" s="316"/>
      <c r="S840" s="316"/>
      <c r="T840" s="316"/>
      <c r="U840" s="316"/>
      <c r="V840" s="316"/>
      <c r="W840" s="316"/>
      <c r="X840" s="316"/>
      <c r="Y840" s="317">
        <v>24</v>
      </c>
      <c r="Z840" s="318"/>
      <c r="AA840" s="318"/>
      <c r="AB840" s="319"/>
      <c r="AC840" s="321" t="s">
        <v>196</v>
      </c>
      <c r="AD840" s="321"/>
      <c r="AE840" s="321"/>
      <c r="AF840" s="321"/>
      <c r="AG840" s="321"/>
      <c r="AH840" s="322" t="s">
        <v>579</v>
      </c>
      <c r="AI840" s="323"/>
      <c r="AJ840" s="323"/>
      <c r="AK840" s="323"/>
      <c r="AL840" s="324" t="s">
        <v>579</v>
      </c>
      <c r="AM840" s="325"/>
      <c r="AN840" s="325"/>
      <c r="AO840" s="326"/>
      <c r="AP840" s="320" t="s">
        <v>579</v>
      </c>
      <c r="AQ840" s="320"/>
      <c r="AR840" s="320"/>
      <c r="AS840" s="320"/>
      <c r="AT840" s="320"/>
      <c r="AU840" s="320"/>
      <c r="AV840" s="320"/>
      <c r="AW840" s="320"/>
      <c r="AX840" s="320"/>
    </row>
    <row r="841" spans="1:50" ht="55.5" customHeight="1" x14ac:dyDescent="0.15">
      <c r="A841" s="404">
        <v>5</v>
      </c>
      <c r="B841" s="404">
        <v>1</v>
      </c>
      <c r="C841" s="426" t="s">
        <v>605</v>
      </c>
      <c r="D841" s="418"/>
      <c r="E841" s="418"/>
      <c r="F841" s="418"/>
      <c r="G841" s="418"/>
      <c r="H841" s="418"/>
      <c r="I841" s="418"/>
      <c r="J841" s="419">
        <v>5010001146209</v>
      </c>
      <c r="K841" s="420"/>
      <c r="L841" s="420"/>
      <c r="M841" s="420"/>
      <c r="N841" s="420"/>
      <c r="O841" s="420"/>
      <c r="P841" s="315" t="s">
        <v>613</v>
      </c>
      <c r="Q841" s="316"/>
      <c r="R841" s="316"/>
      <c r="S841" s="316"/>
      <c r="T841" s="316"/>
      <c r="U841" s="316"/>
      <c r="V841" s="316"/>
      <c r="W841" s="316"/>
      <c r="X841" s="316"/>
      <c r="Y841" s="317">
        <v>22</v>
      </c>
      <c r="Z841" s="318"/>
      <c r="AA841" s="318"/>
      <c r="AB841" s="319"/>
      <c r="AC841" s="321" t="s">
        <v>196</v>
      </c>
      <c r="AD841" s="321"/>
      <c r="AE841" s="321"/>
      <c r="AF841" s="321"/>
      <c r="AG841" s="321"/>
      <c r="AH841" s="322" t="s">
        <v>579</v>
      </c>
      <c r="AI841" s="323"/>
      <c r="AJ841" s="323"/>
      <c r="AK841" s="323"/>
      <c r="AL841" s="324" t="s">
        <v>579</v>
      </c>
      <c r="AM841" s="325"/>
      <c r="AN841" s="325"/>
      <c r="AO841" s="326"/>
      <c r="AP841" s="320" t="s">
        <v>579</v>
      </c>
      <c r="AQ841" s="320"/>
      <c r="AR841" s="320"/>
      <c r="AS841" s="320"/>
      <c r="AT841" s="320"/>
      <c r="AU841" s="320"/>
      <c r="AV841" s="320"/>
      <c r="AW841" s="320"/>
      <c r="AX841" s="320"/>
    </row>
    <row r="842" spans="1:50" ht="55.5" customHeight="1" x14ac:dyDescent="0.15">
      <c r="A842" s="404">
        <v>6</v>
      </c>
      <c r="B842" s="404">
        <v>1</v>
      </c>
      <c r="C842" s="426" t="s">
        <v>595</v>
      </c>
      <c r="D842" s="418"/>
      <c r="E842" s="418"/>
      <c r="F842" s="418"/>
      <c r="G842" s="418"/>
      <c r="H842" s="418"/>
      <c r="I842" s="418"/>
      <c r="J842" s="419">
        <v>2010001008733</v>
      </c>
      <c r="K842" s="420"/>
      <c r="L842" s="420"/>
      <c r="M842" s="420"/>
      <c r="N842" s="420"/>
      <c r="O842" s="420"/>
      <c r="P842" s="315" t="s">
        <v>613</v>
      </c>
      <c r="Q842" s="316"/>
      <c r="R842" s="316"/>
      <c r="S842" s="316"/>
      <c r="T842" s="316"/>
      <c r="U842" s="316"/>
      <c r="V842" s="316"/>
      <c r="W842" s="316"/>
      <c r="X842" s="316"/>
      <c r="Y842" s="317">
        <v>6</v>
      </c>
      <c r="Z842" s="318"/>
      <c r="AA842" s="318"/>
      <c r="AB842" s="319"/>
      <c r="AC842" s="321" t="s">
        <v>196</v>
      </c>
      <c r="AD842" s="321"/>
      <c r="AE842" s="321"/>
      <c r="AF842" s="321"/>
      <c r="AG842" s="321"/>
      <c r="AH842" s="322" t="s">
        <v>579</v>
      </c>
      <c r="AI842" s="323"/>
      <c r="AJ842" s="323"/>
      <c r="AK842" s="323"/>
      <c r="AL842" s="324" t="s">
        <v>579</v>
      </c>
      <c r="AM842" s="325"/>
      <c r="AN842" s="325"/>
      <c r="AO842" s="326"/>
      <c r="AP842" s="320" t="s">
        <v>579</v>
      </c>
      <c r="AQ842" s="320"/>
      <c r="AR842" s="320"/>
      <c r="AS842" s="320"/>
      <c r="AT842" s="320"/>
      <c r="AU842" s="320"/>
      <c r="AV842" s="320"/>
      <c r="AW842" s="320"/>
      <c r="AX842" s="320"/>
    </row>
    <row r="843" spans="1:50" ht="55.5" customHeight="1" x14ac:dyDescent="0.15">
      <c r="A843" s="404">
        <v>7</v>
      </c>
      <c r="B843" s="404">
        <v>1</v>
      </c>
      <c r="C843" s="426" t="s">
        <v>594</v>
      </c>
      <c r="D843" s="418"/>
      <c r="E843" s="418"/>
      <c r="F843" s="418"/>
      <c r="G843" s="418"/>
      <c r="H843" s="418"/>
      <c r="I843" s="418"/>
      <c r="J843" s="419">
        <v>3010401050012</v>
      </c>
      <c r="K843" s="420"/>
      <c r="L843" s="420"/>
      <c r="M843" s="420"/>
      <c r="N843" s="420"/>
      <c r="O843" s="420"/>
      <c r="P843" s="315" t="s">
        <v>613</v>
      </c>
      <c r="Q843" s="316"/>
      <c r="R843" s="316"/>
      <c r="S843" s="316"/>
      <c r="T843" s="316"/>
      <c r="U843" s="316"/>
      <c r="V843" s="316"/>
      <c r="W843" s="316"/>
      <c r="X843" s="316"/>
      <c r="Y843" s="317">
        <v>4</v>
      </c>
      <c r="Z843" s="318"/>
      <c r="AA843" s="318"/>
      <c r="AB843" s="319"/>
      <c r="AC843" s="321" t="s">
        <v>196</v>
      </c>
      <c r="AD843" s="321"/>
      <c r="AE843" s="321"/>
      <c r="AF843" s="321"/>
      <c r="AG843" s="321"/>
      <c r="AH843" s="322" t="s">
        <v>579</v>
      </c>
      <c r="AI843" s="323"/>
      <c r="AJ843" s="323"/>
      <c r="AK843" s="323"/>
      <c r="AL843" s="324" t="s">
        <v>579</v>
      </c>
      <c r="AM843" s="325"/>
      <c r="AN843" s="325"/>
      <c r="AO843" s="326"/>
      <c r="AP843" s="320" t="s">
        <v>579</v>
      </c>
      <c r="AQ843" s="320"/>
      <c r="AR843" s="320"/>
      <c r="AS843" s="320"/>
      <c r="AT843" s="320"/>
      <c r="AU843" s="320"/>
      <c r="AV843" s="320"/>
      <c r="AW843" s="320"/>
      <c r="AX843" s="320"/>
    </row>
    <row r="844" spans="1:50" ht="55.5" customHeight="1" x14ac:dyDescent="0.15">
      <c r="A844" s="404">
        <v>8</v>
      </c>
      <c r="B844" s="404">
        <v>1</v>
      </c>
      <c r="C844" s="426" t="s">
        <v>598</v>
      </c>
      <c r="D844" s="418"/>
      <c r="E844" s="418"/>
      <c r="F844" s="418"/>
      <c r="G844" s="418"/>
      <c r="H844" s="418"/>
      <c r="I844" s="418"/>
      <c r="J844" s="419">
        <v>5010001146209</v>
      </c>
      <c r="K844" s="420"/>
      <c r="L844" s="420"/>
      <c r="M844" s="420"/>
      <c r="N844" s="420"/>
      <c r="O844" s="420"/>
      <c r="P844" s="315" t="s">
        <v>613</v>
      </c>
      <c r="Q844" s="316"/>
      <c r="R844" s="316"/>
      <c r="S844" s="316"/>
      <c r="T844" s="316"/>
      <c r="U844" s="316"/>
      <c r="V844" s="316"/>
      <c r="W844" s="316"/>
      <c r="X844" s="316"/>
      <c r="Y844" s="317">
        <v>3</v>
      </c>
      <c r="Z844" s="318"/>
      <c r="AA844" s="318"/>
      <c r="AB844" s="319"/>
      <c r="AC844" s="321" t="s">
        <v>196</v>
      </c>
      <c r="AD844" s="321"/>
      <c r="AE844" s="321"/>
      <c r="AF844" s="321"/>
      <c r="AG844" s="321"/>
      <c r="AH844" s="322" t="s">
        <v>579</v>
      </c>
      <c r="AI844" s="323"/>
      <c r="AJ844" s="323"/>
      <c r="AK844" s="323"/>
      <c r="AL844" s="324" t="s">
        <v>579</v>
      </c>
      <c r="AM844" s="325"/>
      <c r="AN844" s="325"/>
      <c r="AO844" s="326"/>
      <c r="AP844" s="320" t="s">
        <v>579</v>
      </c>
      <c r="AQ844" s="320"/>
      <c r="AR844" s="320"/>
      <c r="AS844" s="320"/>
      <c r="AT844" s="320"/>
      <c r="AU844" s="320"/>
      <c r="AV844" s="320"/>
      <c r="AW844" s="320"/>
      <c r="AX844" s="320"/>
    </row>
    <row r="845" spans="1:50" ht="55.5" customHeight="1" x14ac:dyDescent="0.15">
      <c r="A845" s="404">
        <v>9</v>
      </c>
      <c r="B845" s="404">
        <v>1</v>
      </c>
      <c r="C845" s="426" t="s">
        <v>599</v>
      </c>
      <c r="D845" s="418"/>
      <c r="E845" s="418"/>
      <c r="F845" s="418"/>
      <c r="G845" s="418"/>
      <c r="H845" s="418"/>
      <c r="I845" s="418"/>
      <c r="J845" s="419">
        <v>9360001001283</v>
      </c>
      <c r="K845" s="420"/>
      <c r="L845" s="420"/>
      <c r="M845" s="420"/>
      <c r="N845" s="420"/>
      <c r="O845" s="420"/>
      <c r="P845" s="315" t="s">
        <v>613</v>
      </c>
      <c r="Q845" s="316"/>
      <c r="R845" s="316"/>
      <c r="S845" s="316"/>
      <c r="T845" s="316"/>
      <c r="U845" s="316"/>
      <c r="V845" s="316"/>
      <c r="W845" s="316"/>
      <c r="X845" s="316"/>
      <c r="Y845" s="317">
        <v>2</v>
      </c>
      <c r="Z845" s="318"/>
      <c r="AA845" s="318"/>
      <c r="AB845" s="319"/>
      <c r="AC845" s="321" t="s">
        <v>196</v>
      </c>
      <c r="AD845" s="321"/>
      <c r="AE845" s="321"/>
      <c r="AF845" s="321"/>
      <c r="AG845" s="321"/>
      <c r="AH845" s="322" t="s">
        <v>579</v>
      </c>
      <c r="AI845" s="323"/>
      <c r="AJ845" s="323"/>
      <c r="AK845" s="323"/>
      <c r="AL845" s="324" t="s">
        <v>579</v>
      </c>
      <c r="AM845" s="325"/>
      <c r="AN845" s="325"/>
      <c r="AO845" s="326"/>
      <c r="AP845" s="320" t="s">
        <v>579</v>
      </c>
      <c r="AQ845" s="320"/>
      <c r="AR845" s="320"/>
      <c r="AS845" s="320"/>
      <c r="AT845" s="320"/>
      <c r="AU845" s="320"/>
      <c r="AV845" s="320"/>
      <c r="AW845" s="320"/>
      <c r="AX845" s="320"/>
    </row>
    <row r="846" spans="1:50" ht="55.5" customHeight="1" x14ac:dyDescent="0.15">
      <c r="A846" s="404">
        <v>10</v>
      </c>
      <c r="B846" s="404">
        <v>1</v>
      </c>
      <c r="C846" s="426" t="s">
        <v>597</v>
      </c>
      <c r="D846" s="418"/>
      <c r="E846" s="418"/>
      <c r="F846" s="418"/>
      <c r="G846" s="418"/>
      <c r="H846" s="418"/>
      <c r="I846" s="418"/>
      <c r="J846" s="419">
        <v>7010001008860</v>
      </c>
      <c r="K846" s="420"/>
      <c r="L846" s="420"/>
      <c r="M846" s="420"/>
      <c r="N846" s="420"/>
      <c r="O846" s="420"/>
      <c r="P846" s="315" t="s">
        <v>613</v>
      </c>
      <c r="Q846" s="316"/>
      <c r="R846" s="316"/>
      <c r="S846" s="316"/>
      <c r="T846" s="316"/>
      <c r="U846" s="316"/>
      <c r="V846" s="316"/>
      <c r="W846" s="316"/>
      <c r="X846" s="316"/>
      <c r="Y846" s="317">
        <v>2</v>
      </c>
      <c r="Z846" s="318"/>
      <c r="AA846" s="318"/>
      <c r="AB846" s="319"/>
      <c r="AC846" s="321" t="s">
        <v>196</v>
      </c>
      <c r="AD846" s="321"/>
      <c r="AE846" s="321"/>
      <c r="AF846" s="321"/>
      <c r="AG846" s="321"/>
      <c r="AH846" s="322" t="s">
        <v>579</v>
      </c>
      <c r="AI846" s="323"/>
      <c r="AJ846" s="323"/>
      <c r="AK846" s="323"/>
      <c r="AL846" s="324" t="s">
        <v>579</v>
      </c>
      <c r="AM846" s="325"/>
      <c r="AN846" s="325"/>
      <c r="AO846" s="326"/>
      <c r="AP846" s="320" t="s">
        <v>579</v>
      </c>
      <c r="AQ846" s="320"/>
      <c r="AR846" s="320"/>
      <c r="AS846" s="320"/>
      <c r="AT846" s="320"/>
      <c r="AU846" s="320"/>
      <c r="AV846" s="320"/>
      <c r="AW846" s="320"/>
      <c r="AX846" s="320"/>
    </row>
    <row r="847" spans="1:50" ht="30" hidden="1" customHeight="1" x14ac:dyDescent="0.15">
      <c r="A847" s="404">
        <v>11</v>
      </c>
      <c r="B847" s="404">
        <v>1</v>
      </c>
      <c r="C847" s="426"/>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26"/>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7"/>
      <c r="AD849" s="328"/>
      <c r="AE849" s="328"/>
      <c r="AF849" s="328"/>
      <c r="AG849" s="328"/>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26"/>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7"/>
      <c r="AD850" s="327"/>
      <c r="AE850" s="327"/>
      <c r="AF850" s="327"/>
      <c r="AG850" s="327"/>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26"/>
      <c r="D851" s="418"/>
      <c r="E851" s="418"/>
      <c r="F851" s="418"/>
      <c r="G851" s="418"/>
      <c r="H851" s="418"/>
      <c r="I851" s="418"/>
      <c r="J851" s="419"/>
      <c r="K851" s="420"/>
      <c r="L851" s="420"/>
      <c r="M851" s="420"/>
      <c r="N851" s="420"/>
      <c r="O851" s="420"/>
      <c r="P851" s="315"/>
      <c r="Q851" s="316"/>
      <c r="R851" s="316"/>
      <c r="S851" s="316"/>
      <c r="T851" s="316"/>
      <c r="U851" s="316"/>
      <c r="V851" s="316"/>
      <c r="W851" s="316"/>
      <c r="X851" s="316"/>
      <c r="Y851" s="317"/>
      <c r="Z851" s="318"/>
      <c r="AA851" s="318"/>
      <c r="AB851" s="319"/>
      <c r="AC851" s="327"/>
      <c r="AD851" s="327"/>
      <c r="AE851" s="327"/>
      <c r="AF851" s="327"/>
      <c r="AG851" s="327"/>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26"/>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7"/>
      <c r="AD852" s="327"/>
      <c r="AE852" s="327"/>
      <c r="AF852" s="327"/>
      <c r="AG852" s="327"/>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26"/>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26"/>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26"/>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26"/>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26"/>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26"/>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1"/>
      <c r="E1101" s="275" t="s">
        <v>396</v>
      </c>
      <c r="F1101" s="891"/>
      <c r="G1101" s="891"/>
      <c r="H1101" s="891"/>
      <c r="I1101" s="891"/>
      <c r="J1101" s="275" t="s">
        <v>432</v>
      </c>
      <c r="K1101" s="275"/>
      <c r="L1101" s="275"/>
      <c r="M1101" s="275"/>
      <c r="N1101" s="275"/>
      <c r="O1101" s="275"/>
      <c r="P1101" s="344" t="s">
        <v>27</v>
      </c>
      <c r="Q1101" s="344"/>
      <c r="R1101" s="344"/>
      <c r="S1101" s="344"/>
      <c r="T1101" s="344"/>
      <c r="U1101" s="344"/>
      <c r="V1101" s="344"/>
      <c r="W1101" s="344"/>
      <c r="X1101" s="344"/>
      <c r="Y1101" s="275" t="s">
        <v>434</v>
      </c>
      <c r="Z1101" s="891"/>
      <c r="AA1101" s="891"/>
      <c r="AB1101" s="891"/>
      <c r="AC1101" s="275" t="s">
        <v>377</v>
      </c>
      <c r="AD1101" s="275"/>
      <c r="AE1101" s="275"/>
      <c r="AF1101" s="275"/>
      <c r="AG1101" s="275"/>
      <c r="AH1101" s="344" t="s">
        <v>391</v>
      </c>
      <c r="AI1101" s="345"/>
      <c r="AJ1101" s="345"/>
      <c r="AK1101" s="345"/>
      <c r="AL1101" s="345" t="s">
        <v>21</v>
      </c>
      <c r="AM1101" s="345"/>
      <c r="AN1101" s="345"/>
      <c r="AO1101" s="894"/>
      <c r="AP1101" s="428" t="s">
        <v>468</v>
      </c>
      <c r="AQ1101" s="428"/>
      <c r="AR1101" s="428"/>
      <c r="AS1101" s="428"/>
      <c r="AT1101" s="428"/>
      <c r="AU1101" s="428"/>
      <c r="AV1101" s="428"/>
      <c r="AW1101" s="428"/>
      <c r="AX1101" s="428"/>
    </row>
    <row r="1102" spans="1:50" ht="30" customHeight="1" x14ac:dyDescent="0.15">
      <c r="A1102" s="404">
        <v>1</v>
      </c>
      <c r="B1102" s="404">
        <v>1</v>
      </c>
      <c r="C1102" s="893"/>
      <c r="D1102" s="893"/>
      <c r="E1102" s="259" t="s">
        <v>611</v>
      </c>
      <c r="F1102" s="892"/>
      <c r="G1102" s="892"/>
      <c r="H1102" s="892"/>
      <c r="I1102" s="892"/>
      <c r="J1102" s="419" t="s">
        <v>611</v>
      </c>
      <c r="K1102" s="420"/>
      <c r="L1102" s="420"/>
      <c r="M1102" s="420"/>
      <c r="N1102" s="420"/>
      <c r="O1102" s="420"/>
      <c r="P1102" s="315" t="s">
        <v>611</v>
      </c>
      <c r="Q1102" s="316"/>
      <c r="R1102" s="316"/>
      <c r="S1102" s="316"/>
      <c r="T1102" s="316"/>
      <c r="U1102" s="316"/>
      <c r="V1102" s="316"/>
      <c r="W1102" s="316"/>
      <c r="X1102" s="316"/>
      <c r="Y1102" s="317" t="s">
        <v>611</v>
      </c>
      <c r="Z1102" s="318"/>
      <c r="AA1102" s="318"/>
      <c r="AB1102" s="319"/>
      <c r="AC1102" s="321"/>
      <c r="AD1102" s="321"/>
      <c r="AE1102" s="321"/>
      <c r="AF1102" s="321"/>
      <c r="AG1102" s="321"/>
      <c r="AH1102" s="322" t="s">
        <v>611</v>
      </c>
      <c r="AI1102" s="323"/>
      <c r="AJ1102" s="323"/>
      <c r="AK1102" s="323"/>
      <c r="AL1102" s="324" t="s">
        <v>611</v>
      </c>
      <c r="AM1102" s="325"/>
      <c r="AN1102" s="325"/>
      <c r="AO1102" s="326"/>
      <c r="AP1102" s="320" t="s">
        <v>611</v>
      </c>
      <c r="AQ1102" s="320"/>
      <c r="AR1102" s="320"/>
      <c r="AS1102" s="320"/>
      <c r="AT1102" s="320"/>
      <c r="AU1102" s="320"/>
      <c r="AV1102" s="320"/>
      <c r="AW1102" s="320"/>
      <c r="AX1102" s="320"/>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3"/>
      <c r="D1119" s="893"/>
      <c r="E1119" s="259"/>
      <c r="F1119" s="892"/>
      <c r="G1119" s="892"/>
      <c r="H1119" s="892"/>
      <c r="I1119" s="892"/>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31">
      <formula>IF(RIGHT(TEXT(P14,"0.#"),1)=".",FALSE,TRUE)</formula>
    </cfRule>
    <cfRule type="expression" dxfId="2814" priority="14032">
      <formula>IF(RIGHT(TEXT(P14,"0.#"),1)=".",TRUE,FALSE)</formula>
    </cfRule>
  </conditionalFormatting>
  <conditionalFormatting sqref="AE32">
    <cfRule type="expression" dxfId="2813" priority="14021">
      <formula>IF(RIGHT(TEXT(AE32,"0.#"),1)=".",FALSE,TRUE)</formula>
    </cfRule>
    <cfRule type="expression" dxfId="2812" priority="14022">
      <formula>IF(RIGHT(TEXT(AE32,"0.#"),1)=".",TRUE,FALSE)</formula>
    </cfRule>
  </conditionalFormatting>
  <conditionalFormatting sqref="P18:AX18">
    <cfRule type="expression" dxfId="2811" priority="13907">
      <formula>IF(RIGHT(TEXT(P18,"0.#"),1)=".",FALSE,TRUE)</formula>
    </cfRule>
    <cfRule type="expression" dxfId="2810" priority="13908">
      <formula>IF(RIGHT(TEXT(P18,"0.#"),1)=".",TRUE,FALSE)</formula>
    </cfRule>
  </conditionalFormatting>
  <conditionalFormatting sqref="Y782:Y789">
    <cfRule type="expression" dxfId="2809" priority="13903">
      <formula>IF(RIGHT(TEXT(Y782,"0.#"),1)=".",FALSE,TRUE)</formula>
    </cfRule>
    <cfRule type="expression" dxfId="2808" priority="13904">
      <formula>IF(RIGHT(TEXT(Y782,"0.#"),1)=".",TRUE,FALSE)</formula>
    </cfRule>
  </conditionalFormatting>
  <conditionalFormatting sqref="Y791">
    <cfRule type="expression" dxfId="2807" priority="13899">
      <formula>IF(RIGHT(TEXT(Y791,"0.#"),1)=".",FALSE,TRUE)</formula>
    </cfRule>
    <cfRule type="expression" dxfId="2806" priority="13900">
      <formula>IF(RIGHT(TEXT(Y791,"0.#"),1)=".",TRUE,FALSE)</formula>
    </cfRule>
  </conditionalFormatting>
  <conditionalFormatting sqref="Y822:Y829 Y820 Y809:Y816 Y807 Y796:Y803 Y794">
    <cfRule type="expression" dxfId="2805" priority="13681">
      <formula>IF(RIGHT(TEXT(Y794,"0.#"),1)=".",FALSE,TRUE)</formula>
    </cfRule>
    <cfRule type="expression" dxfId="2804" priority="13682">
      <formula>IF(RIGHT(TEXT(Y794,"0.#"),1)=".",TRUE,FALSE)</formula>
    </cfRule>
  </conditionalFormatting>
  <conditionalFormatting sqref="P16:AQ17 P15:AX15 P13:AX13">
    <cfRule type="expression" dxfId="2803" priority="13729">
      <formula>IF(RIGHT(TEXT(P13,"0.#"),1)=".",FALSE,TRUE)</formula>
    </cfRule>
    <cfRule type="expression" dxfId="2802" priority="13730">
      <formula>IF(RIGHT(TEXT(P13,"0.#"),1)=".",TRUE,FALSE)</formula>
    </cfRule>
  </conditionalFormatting>
  <conditionalFormatting sqref="P19:AJ19">
    <cfRule type="expression" dxfId="2801" priority="13727">
      <formula>IF(RIGHT(TEXT(P19,"0.#"),1)=".",FALSE,TRUE)</formula>
    </cfRule>
    <cfRule type="expression" dxfId="2800" priority="13728">
      <formula>IF(RIGHT(TEXT(P19,"0.#"),1)=".",TRUE,FALSE)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90 Y781">
    <cfRule type="expression" dxfId="2797" priority="13705">
      <formula>IF(RIGHT(TEXT(Y781,"0.#"),1)=".",FALSE,TRUE)</formula>
    </cfRule>
    <cfRule type="expression" dxfId="2796" priority="13706">
      <formula>IF(RIGHT(TEXT(Y781,"0.#"),1)=".",TRUE,FALSE)</formula>
    </cfRule>
  </conditionalFormatting>
  <conditionalFormatting sqref="AU791">
    <cfRule type="expression" dxfId="2795" priority="13701">
      <formula>IF(RIGHT(TEXT(AU791,"0.#"),1)=".",FALSE,TRUE)</formula>
    </cfRule>
    <cfRule type="expression" dxfId="2794" priority="13702">
      <formula>IF(RIGHT(TEXT(AU791,"0.#"),1)=".",TRUE,FALSE)</formula>
    </cfRule>
  </conditionalFormatting>
  <conditionalFormatting sqref="AU781">
    <cfRule type="expression" dxfId="2793" priority="13699">
      <formula>IF(RIGHT(TEXT(AU781,"0.#"),1)=".",FALSE,TRUE)</formula>
    </cfRule>
    <cfRule type="expression" dxfId="2792" priority="13700">
      <formula>IF(RIGHT(TEXT(AU781,"0.#"),1)=".",TRUE,FALSE)</formula>
    </cfRule>
  </conditionalFormatting>
  <conditionalFormatting sqref="Y821 Y808 Y795">
    <cfRule type="expression" dxfId="2791" priority="13685">
      <formula>IF(RIGHT(TEXT(Y795,"0.#"),1)=".",FALSE,TRUE)</formula>
    </cfRule>
    <cfRule type="expression" dxfId="2790" priority="13686">
      <formula>IF(RIGHT(TEXT(Y795,"0.#"),1)=".",TRUE,FALSE)</formula>
    </cfRule>
  </conditionalFormatting>
  <conditionalFormatting sqref="Y830 Y817 Y804">
    <cfRule type="expression" dxfId="2789" priority="13683">
      <formula>IF(RIGHT(TEXT(Y804,"0.#"),1)=".",FALSE,TRUE)</formula>
    </cfRule>
    <cfRule type="expression" dxfId="2788" priority="13684">
      <formula>IF(RIGHT(TEXT(Y804,"0.#"),1)=".",TRUE,FALSE)</formula>
    </cfRule>
  </conditionalFormatting>
  <conditionalFormatting sqref="AU821 AU808 AU795">
    <cfRule type="expression" dxfId="2787" priority="13679">
      <formula>IF(RIGHT(TEXT(AU795,"0.#"),1)=".",FALSE,TRUE)</formula>
    </cfRule>
    <cfRule type="expression" dxfId="2786" priority="13680">
      <formula>IF(RIGHT(TEXT(AU795,"0.#"),1)=".",TRUE,FALSE)</formula>
    </cfRule>
  </conditionalFormatting>
  <conditionalFormatting sqref="AU830 AU817 AU804">
    <cfRule type="expression" dxfId="2785" priority="13677">
      <formula>IF(RIGHT(TEXT(AU804,"0.#"),1)=".",FALSE,TRUE)</formula>
    </cfRule>
    <cfRule type="expression" dxfId="2784" priority="13678">
      <formula>IF(RIGHT(TEXT(AU804,"0.#"),1)=".",TRUE,FALSE)</formula>
    </cfRule>
  </conditionalFormatting>
  <conditionalFormatting sqref="AU822:AU829 AU820 AU809:AU816 AU807 AU796:AU803 AU794">
    <cfRule type="expression" dxfId="2783" priority="13675">
      <formula>IF(RIGHT(TEXT(AU794,"0.#"),1)=".",FALSE,TRUE)</formula>
    </cfRule>
    <cfRule type="expression" dxfId="2782" priority="13676">
      <formula>IF(RIGHT(TEXT(AU794,"0.#"),1)=".",TRUE,FALSE)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AI34 AE34 AQ34 AU34">
    <cfRule type="expression" dxfId="2775" priority="13475">
      <formula>IF(RIGHT(TEXT(AE34,"0.#"),1)=".",FALSE,TRUE)</formula>
    </cfRule>
    <cfRule type="expression" dxfId="2774" priority="13476">
      <formula>IF(RIGHT(TEXT(AE34,"0.#"),1)=".",TRUE,FALSE)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3">
    <cfRule type="expression" dxfId="2763" priority="13469">
      <formula>IF(RIGHT(TEXT(AQ32,"0.#"),1)=".",FALSE,TRUE)</formula>
    </cfRule>
    <cfRule type="expression" dxfId="2762" priority="13470">
      <formula>IF(RIGHT(TEXT(AQ32,"0.#"),1)=".",TRUE,FALSE)</formula>
    </cfRule>
  </conditionalFormatting>
  <conditionalFormatting sqref="AU32:AU33">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46 AL848: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48 Y859:Y866">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5:Y932">
    <cfRule type="expression" dxfId="2079" priority="2085">
      <formula>IF(RIGHT(TEXT(Y905,"0.#"),1)=".",FALSE,TRUE)</formula>
    </cfRule>
    <cfRule type="expression" dxfId="2078" priority="2086">
      <formula>IF(RIGHT(TEXT(Y905,"0.#"),1)=".",TRUE,FALSE)</formula>
    </cfRule>
  </conditionalFormatting>
  <conditionalFormatting sqref="Y903:Y904">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5:AO932">
    <cfRule type="expression" dxfId="1977" priority="2087">
      <formula>IF(AND(AL905&gt;=0, RIGHT(TEXT(AL905,"0.#"),1)&lt;&gt;"."),TRUE,FALSE)</formula>
    </cfRule>
    <cfRule type="expression" dxfId="1976" priority="2088">
      <formula>IF(AND(AL905&gt;=0, RIGHT(TEXT(AL905,"0.#"),1)="."),TRUE,FALSE)</formula>
    </cfRule>
    <cfRule type="expression" dxfId="1975" priority="2089">
      <formula>IF(AND(AL905&lt;0, RIGHT(TEXT(AL905,"0.#"),1)&lt;&gt;"."),TRUE,FALSE)</formula>
    </cfRule>
    <cfRule type="expression" dxfId="1974" priority="2090">
      <formula>IF(AND(AL905&lt;0, RIGHT(TEXT(AL905,"0.#"),1)="."),TRUE,FALSE)</formula>
    </cfRule>
  </conditionalFormatting>
  <conditionalFormatting sqref="AL903:AO904">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Y844:Y846">
    <cfRule type="expression" dxfId="727" priority="29">
      <formula>IF(RIGHT(TEXT(Y844,"0.#"),1)=".",FALSE,TRUE)</formula>
    </cfRule>
    <cfRule type="expression" dxfId="726" priority="30">
      <formula>IF(RIGHT(TEXT(Y844,"0.#"),1)=".",TRUE,FALSE)</formula>
    </cfRule>
  </conditionalFormatting>
  <conditionalFormatting sqref="Y851:Y858">
    <cfRule type="expression" dxfId="725" priority="25">
      <formula>IF(RIGHT(TEXT(Y851,"0.#"),1)=".",FALSE,TRUE)</formula>
    </cfRule>
    <cfRule type="expression" dxfId="724" priority="26">
      <formula>IF(RIGHT(TEXT(Y851,"0.#"),1)=".",TRUE,FALSE)</formula>
    </cfRule>
  </conditionalFormatting>
  <conditionalFormatting sqref="Y849:Y850">
    <cfRule type="expression" dxfId="723" priority="23">
      <formula>IF(RIGHT(TEXT(Y849,"0.#"),1)=".",FALSE,TRUE)</formula>
    </cfRule>
    <cfRule type="expression" dxfId="722" priority="24">
      <formula>IF(RIGHT(TEXT(Y849,"0.#"),1)=".",TRUE,FALSE)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39">
    <cfRule type="expression" dxfId="717" priority="17">
      <formula>IF(RIGHT(TEXT(Y839,"0.#"),1)=".",FALSE,TRUE)</formula>
    </cfRule>
    <cfRule type="expression" dxfId="716" priority="18">
      <formula>IF(RIGHT(TEXT(Y839,"0.#"),1)=".",TRUE,FALSE)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L847:AO847">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U782:AU789">
    <cfRule type="expression" dxfId="703" priority="3">
      <formula>IF(RIGHT(TEXT(AU782,"0.#"),1)=".",FALSE,TRUE)</formula>
    </cfRule>
    <cfRule type="expression" dxfId="702" priority="4">
      <formula>IF(RIGHT(TEXT(AU782,"0.#"),1)=".",TRUE,FALSE)</formula>
    </cfRule>
  </conditionalFormatting>
  <conditionalFormatting sqref="AU790">
    <cfRule type="expression" dxfId="701" priority="1">
      <formula>IF(RIGHT(TEXT(AU790,"0.#"),1)=".",FALSE,TRUE)</formula>
    </cfRule>
    <cfRule type="expression" dxfId="700" priority="2">
      <formula>IF(RIGHT(TEXT(AU790,"0.#"),1)=".",TRUE,FALSE)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714" max="49" man="1"/>
    <brk id="739" max="49" man="1"/>
    <brk id="778"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t="s">
        <v>573</v>
      </c>
      <c r="H32" s="13" t="str">
        <f t="shared" si="1"/>
        <v>自動車安全特別会計保障勘定</v>
      </c>
      <c r="I32" s="13" t="str">
        <f t="shared" si="5"/>
        <v>自動車安全特別会計保障勘定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自動車安全特別会計保障勘定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4" t="s">
        <v>265</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4" t="s">
        <v>265</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4" t="s">
        <v>265</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4" t="s">
        <v>265</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4" t="s">
        <v>265</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4" t="s">
        <v>265</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4" t="s">
        <v>265</v>
      </c>
      <c r="H51" s="776"/>
      <c r="I51" s="776"/>
      <c r="J51" s="776"/>
      <c r="K51" s="776"/>
      <c r="L51" s="776"/>
      <c r="M51" s="776"/>
      <c r="N51" s="776"/>
      <c r="O51" s="777"/>
      <c r="P51" s="775" t="s">
        <v>59</v>
      </c>
      <c r="Q51" s="776"/>
      <c r="R51" s="776"/>
      <c r="S51" s="776"/>
      <c r="T51" s="776"/>
      <c r="U51" s="776"/>
      <c r="V51" s="776"/>
      <c r="W51" s="776"/>
      <c r="X51" s="777"/>
      <c r="Y51" s="1004"/>
      <c r="Z51" s="412"/>
      <c r="AA51" s="413"/>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4" t="s">
        <v>265</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4" t="s">
        <v>265</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6">
        <v>1</v>
      </c>
      <c r="B4" s="1056">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6">
        <v>1</v>
      </c>
      <c r="B37" s="1056">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6">
        <v>1</v>
      </c>
      <c r="B70" s="1056">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2018-07-05T02:47:51Z</cp:lastPrinted>
  <dcterms:created xsi:type="dcterms:W3CDTF">2012-03-13T00:50:25Z</dcterms:created>
  <dcterms:modified xsi:type="dcterms:W3CDTF">2018-07-10T14:36:11Z</dcterms:modified>
</cp:coreProperties>
</file>