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List>
</comments>
</file>

<file path=xl/sharedStrings.xml><?xml version="1.0" encoding="utf-8"?>
<sst xmlns="http://schemas.openxmlformats.org/spreadsheetml/2006/main" count="2923" uniqueCount="612">
  <si>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</si>
  <si>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</si>
  <si>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</si>
  <si>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</si>
  <si>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</si>
  <si>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</si>
  <si>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</si>
  <si>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</si>
  <si>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</si>
  <si>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</si>
  <si>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</si>
  <si>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</si>
  <si>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</si>
  <si>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</si>
  <si>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</si>
  <si>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</si>
  <si>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</si>
  <si>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</si>
  <si>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</si>
  <si>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</si>
  <si>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</si>
  <si>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</si>
  <si>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</si>
  <si>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</si>
  <si>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</si>
  <si>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</si>
  <si>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</si>
  <si>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</si>
  <si>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</si>
  <si>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</si>
  <si>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</si>
  <si>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</si>
  <si>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</si>
  <si>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</si>
  <si>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</si>
  <si>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</si>
  <si>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</si>
  <si>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</si>
  <si>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</si>
  <si>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</si>
  <si>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</si>
  <si>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</si>
  <si>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</si>
  <si>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</si>
  <si>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</si>
  <si>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</si>
  <si>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</si>
  <si>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</si>
  <si>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</si>
  <si>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</si>
  <si>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</si>
  <si>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</si>
  <si>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</si>
  <si>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</si>
  <si>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</si>
  <si>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</si>
  <si>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</si>
  <si>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</si>
  <si>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</si>
  <si>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</si>
  <si>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</si>
  <si>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</si>
  <si>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</si>
  <si>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</si>
  <si>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</si>
  <si>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</si>
  <si>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</si>
  <si>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</si>
  <si>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</si>
  <si>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</si>
  <si>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</si>
  <si>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</si>
  <si>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</si>
  <si>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</si>
  <si>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</si>
  <si>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</si>
  <si>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</si>
  <si>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</si>
  <si>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</si>
  <si>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</si>
  <si>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</si>
  <si>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</si>
  <si>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</si>
  <si>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</si>
  <si>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</si>
  <si>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</si>
  <si>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</si>
  <si>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</si>
  <si>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</si>
  <si>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</si>
  <si>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</si>
  <si>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</si>
  <si>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</si>
  <si>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</si>
  <si>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</si>
  <si>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</si>
  <si>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</si>
  <si>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</si>
  <si>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</si>
  <si>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</si>
  <si>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</si>
  <si>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</si>
  <si>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</si>
  <si>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</si>
  <si>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</si>
  <si>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</si>
  <si>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</si>
  <si>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</si>
  <si>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</si>
  <si>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</si>
  <si>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</si>
  <si>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</si>
  <si>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</si>
  <si>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</si>
  <si>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</si>
  <si>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</si>
  <si>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</si>
  <si>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</si>
  <si>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</si>
  <si>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</si>
  <si>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</si>
  <si>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</si>
  <si>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</si>
  <si>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</si>
  <si>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</si>
  <si>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</si>
  <si>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</si>
  <si>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</si>
  <si>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</si>
  <si>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</si>
  <si>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</si>
  <si>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</si>
  <si>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</si>
  <si>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</si>
  <si>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</si>
  <si>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</si>
  <si>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</si>
  <si>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</si>
  <si>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</si>
  <si>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</si>
  <si>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</si>
  <si>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</si>
  <si>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</si>
  <si>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</si>
  <si>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</si>
  <si>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</si>
  <si>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</si>
  <si>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</si>
  <si>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</si>
  <si>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</si>
  <si>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</si>
  <si>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</si>
  <si>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</si>
  <si>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</si>
  <si>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</si>
  <si>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</si>
  <si>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</si>
  <si>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</si>
  <si>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</si>
  <si>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</si>
  <si>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</si>
  <si>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</si>
  <si>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</si>
  <si>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</si>
  <si>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</si>
  <si>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</si>
  <si>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</si>
  <si>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</si>
  <si>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</si>
  <si>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</si>
  <si>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</si>
  <si>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</si>
  <si>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</si>
  <si>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</si>
  <si>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</si>
  <si>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</si>
  <si>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</si>
  <si>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</si>
  <si>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</si>
  <si>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</si>
  <si>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</si>
  <si>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</si>
  <si>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</si>
  <si>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</si>
  <si>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</si>
  <si>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</si>
  <si>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</si>
  <si>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</si>
  <si>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</si>
  <si>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</si>
  <si>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</si>
  <si>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</si>
  <si>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</si>
  <si>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</si>
  <si>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</si>
  <si>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</si>
  <si>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</si>
  <si>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</si>
  <si>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</si>
  <si>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</si>
  <si>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</si>
  <si>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</si>
  <si>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</si>
  <si>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</si>
  <si>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</si>
  <si>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</si>
  <si>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</si>
  <si>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</si>
  <si>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</si>
  <si>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</si>
  <si>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</si>
  <si>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</si>
  <si>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</si>
  <si>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</si>
  <si>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</si>
  <si>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</si>
  <si>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</si>
  <si>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</si>
  <si>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</si>
  <si>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</si>
  <si>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</si>
  <si>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</si>
  <si>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</si>
  <si>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</si>
  <si>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</si>
  <si>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</si>
  <si>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</si>
  <si>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</si>
  <si>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</si>
  <si>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</si>
  <si>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</si>
  <si>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</si>
  <si>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</si>
  <si>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</si>
  <si>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</si>
  <si>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</si>
  <si>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</si>
  <si>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</si>
  <si>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</si>
  <si>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</si>
  <si>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</si>
  <si>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</si>
  <si>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</si>
  <si>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</si>
  <si>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</si>
  <si>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</si>
  <si>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</si>
  <si>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</si>
  <si>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</si>
  <si>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</si>
  <si>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</si>
  <si>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</si>
  <si>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</si>
  <si>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</si>
  <si>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</si>
  <si>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</si>
  <si>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</si>
  <si>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</si>
  <si>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</si>
  <si>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</si>
  <si>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</si>
  <si>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</si>
  <si>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</si>
  <si>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</si>
  <si>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</si>
  <si>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</si>
  <si>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</si>
  <si>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</si>
  <si>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</si>
  <si>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</si>
  <si>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</si>
  <si>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</si>
  <si>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</si>
  <si>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</si>
  <si>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</si>
  <si>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</si>
  <si>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</si>
  <si>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</si>
  <si>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</si>
  <si>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</si>
  <si>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</si>
  <si>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</si>
  <si>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</si>
  <si>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</si>
  <si>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</si>
  <si>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</si>
  <si>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</si>
  <si>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</si>
  <si>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</si>
  <si>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</si>
  <si>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</si>
  <si>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</si>
  <si>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</si>
  <si>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</si>
  <si>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</si>
  <si>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</si>
  <si>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</si>
  <si>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</si>
  <si>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</si>
  <si>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</si>
  <si>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</si>
  <si>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</si>
  <si>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</si>
  <si>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</si>
  <si>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</si>
  <si>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</si>
  <si>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</si>
  <si>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</si>
  <si>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</si>
  <si>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</si>
  <si>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</si>
  <si>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</si>
  <si>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</si>
  <si>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</si>
  <si>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</si>
  <si>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</si>
  <si>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</si>
  <si>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</si>
  <si>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</si>
  <si>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</si>
  <si>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</si>
  <si>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</si>
  <si>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</si>
  <si>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</si>
  <si>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</si>
  <si>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</si>
  <si>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</si>
  <si>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</si>
  <si>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</si>
  <si>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</si>
  <si>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</si>
  <si>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</si>
  <si>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</si>
  <si>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</si>
  <si>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</si>
  <si>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</si>
  <si>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</si>
  <si>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</si>
  <si>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</si>
  <si>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</si>
  <si>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</si>
  <si>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</si>
  <si>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</si>
  <si>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</si>
  <si>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</si>
  <si>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</si>
  <si>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</si>
  <si>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</si>
  <si>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</si>
  <si>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</si>
  <si>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</si>
  <si>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</si>
  <si>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</si>
  <si>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</si>
  <si>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</si>
  <si>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</si>
  <si>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</si>
  <si>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</si>
  <si>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</si>
  <si>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</si>
  <si>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</si>
  <si>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</si>
  <si>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</si>
  <si>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</si>
  <si>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</si>
  <si>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</si>
  <si>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</si>
  <si>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</si>
  <si>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</si>
  <si>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</si>
  <si>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</si>
  <si>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</si>
  <si>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</si>
  <si>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</si>
  <si>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</si>
  <si>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</si>
  <si>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</si>
  <si>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</si>
  <si>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</si>
  <si>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</si>
  <si>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</si>
  <si>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</si>
  <si>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</si>
  <si>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</si>
  <si>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</si>
  <si>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</si>
  <si>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</si>
  <si>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</si>
  <si>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</si>
  <si>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</si>
  <si>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</si>
  <si>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</si>
  <si>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</si>
  <si>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</si>
  <si>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</si>
  <si>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</si>
  <si>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</si>
  <si>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</si>
  <si>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</si>
  <si>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</si>
  <si>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</si>
  <si>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</si>
  <si>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</si>
  <si>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</si>
  <si>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</si>
  <si>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</si>
  <si>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</si>
  <si>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</si>
  <si>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</si>
  <si>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</si>
  <si>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</si>
  <si>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</si>
  <si>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</si>
  <si>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</si>
  <si>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</si>
  <si>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</si>
  <si>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</si>
  <si>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</si>
  <si>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</si>
  <si>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</si>
  <si>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</si>
  <si>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</si>
  <si>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</si>
  <si>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</si>
  <si>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</si>
  <si>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</si>
  <si>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</si>
  <si>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</si>
  <si>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</si>
  <si>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</si>
  <si>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</si>
  <si>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</si>
  <si>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</si>
  <si>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</si>
  <si>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</si>
  <si>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</si>
  <si>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</si>
  <si>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</si>
  <si>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</si>
  <si>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</si>
  <si>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</si>
  <si>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</si>
  <si>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</si>
  <si>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</si>
  <si>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</si>
  <si>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</si>
  <si>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</si>
  <si>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</si>
  <si>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</si>
  <si>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</si>
  <si>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</si>
  <si>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</si>
  <si>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</si>
  <si>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</si>
  <si>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</si>
  <si>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</si>
  <si>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</si>
  <si>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</si>
  <si>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</si>
  <si>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</si>
  <si>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</si>
  <si>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</si>
  <si>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</si>
  <si>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</si>
  <si>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</si>
  <si>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</si>
  <si>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</si>
  <si>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</si>
  <si>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</si>
  <si>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</si>
  <si>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</si>
  <si>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</si>
  <si>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</si>
  <si>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</si>
  <si>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</si>
  <si>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</si>
  <si>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</si>
  <si>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</si>
  <si>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</si>
  <si>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</si>
  <si>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</si>
  <si>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</si>
  <si>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</si>
  <si>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</si>
  <si>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</si>
  <si>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</si>
  <si>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</si>
  <si>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</si>
  <si>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</si>
  <si>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</si>
  <si>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</si>
  <si>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</si>
  <si>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</si>
  <si>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</si>
  <si>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</si>
  <si>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</si>
  <si>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</si>
  <si>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</si>
  <si>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</si>
  <si>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</si>
  <si>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</si>
  <si>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</si>
  <si>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</si>
  <si>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</si>
  <si>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</si>
  <si>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</si>
  <si>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</si>
  <si>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</si>
  <si>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</si>
  <si>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</si>
  <si>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</si>
  <si>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</si>
  <si>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</si>
  <si>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</si>
  <si>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</si>
  <si>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</si>
  <si>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</si>
  <si>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</si>
  <si>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</si>
  <si>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</si>
  <si>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</si>
  <si>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</si>
  <si>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</si>
  <si>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</si>
  <si>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</si>
  <si>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</si>
  <si>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</si>
  <si>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</si>
  <si>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</si>
  <si>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</si>
  <si>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</si>
  <si>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</si>
  <si>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</si>
  <si>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</si>
  <si>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</si>
  <si>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</si>
  <si>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</si>
  <si>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</si>
  <si>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</si>
  <si>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</si>
  <si>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</si>
  <si>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</si>
  <si>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</si>
  <si>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</si>
  <si>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</si>
  <si>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</si>
  <si>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</si>
  <si>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</si>
  <si>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</si>
  <si>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</si>
  <si>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</si>
  <si>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</si>
  <si>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</si>
  <si>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</si>
  <si>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</si>
  <si>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</si>
  <si>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式</t>
    <rPh sb="0" eb="1">
      <t>シキ</t>
    </rPh>
    <phoneticPr fontId="5"/>
  </si>
  <si>
    <t>百万円</t>
    <phoneticPr fontId="5"/>
  </si>
  <si>
    <t>％</t>
    <phoneticPr fontId="5"/>
  </si>
  <si>
    <t>－</t>
    <phoneticPr fontId="5"/>
  </si>
  <si>
    <t>-</t>
    <phoneticPr fontId="5"/>
  </si>
  <si>
    <t>-</t>
    <phoneticPr fontId="5"/>
  </si>
  <si>
    <t>-</t>
    <phoneticPr fontId="5"/>
  </si>
  <si>
    <t>-</t>
    <phoneticPr fontId="5"/>
  </si>
  <si>
    <t>‐</t>
  </si>
  <si>
    <t>・類似事業はない</t>
    <phoneticPr fontId="5"/>
  </si>
  <si>
    <t>-</t>
    <phoneticPr fontId="5"/>
  </si>
  <si>
    <t>-</t>
    <phoneticPr fontId="5"/>
  </si>
  <si>
    <t>-</t>
    <phoneticPr fontId="5"/>
  </si>
  <si>
    <t>・一般競争により妥当なコストで契約している。</t>
    <phoneticPr fontId="5"/>
  </si>
  <si>
    <t>港湾・空港関連施設整備費</t>
    <phoneticPr fontId="5"/>
  </si>
  <si>
    <t>企画調整課</t>
    <phoneticPr fontId="5"/>
  </si>
  <si>
    <t>課長　鎌倉　崇</t>
    <rPh sb="0" eb="2">
      <t>カチョウ</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</si>
  <si>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</si>
  <si>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t>施設整備費</t>
    <phoneticPr fontId="5"/>
  </si>
  <si>
    <t>-</t>
    <phoneticPr fontId="5"/>
  </si>
  <si>
    <t>執行額／改修内容　　　</t>
    <phoneticPr fontId="5"/>
  </si>
  <si>
    <t>6/1</t>
    <phoneticPr fontId="5"/>
  </si>
  <si>
    <t>0.6/1</t>
    <phoneticPr fontId="5"/>
  </si>
  <si>
    <t>18/1</t>
    <phoneticPr fontId="5"/>
  </si>
  <si>
    <t>4/1</t>
    <phoneticPr fontId="5"/>
  </si>
  <si>
    <t>百万円/式</t>
    <rPh sb="4" eb="5">
      <t>シキ</t>
    </rPh>
    <phoneticPr fontId="5"/>
  </si>
  <si>
    <t>・国が自ら使用する施設の改修であることから、国が実施すべき事業である。</t>
    <phoneticPr fontId="5"/>
  </si>
  <si>
    <t>無</t>
  </si>
  <si>
    <t>・支出先の選定について一般競争により競争性と妥当性の確保に努めている。</t>
    <phoneticPr fontId="5"/>
  </si>
  <si>
    <t>・緊急性を考慮し、計画的な機能回復に充てられている。</t>
    <phoneticPr fontId="5"/>
  </si>
  <si>
    <t>・計画的な機能回復がなされている。</t>
    <phoneticPr fontId="5"/>
  </si>
  <si>
    <t>・所要の機能回復がなされている。</t>
    <phoneticPr fontId="5"/>
  </si>
  <si>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phoneticPr fontId="5"/>
  </si>
  <si>
    <t>・施設整備の実施にあたっては、実施上の効率性等を踏まえた上で、国総研での実施または支出委任での実施について判断していく。</t>
    <phoneticPr fontId="5"/>
  </si>
  <si>
    <t>国土交通省</t>
  </si>
  <si>
    <t>　調査、試験、研究及び開発等に伴う業務を実施するにあたり、支障のないように施設の整備を図る。庁舎等で老朽化が著しく、機能不全が想定される建築・電気・機械設備等の改修を行う。平成２９年度は、横須賀第二庁舎屋上防水の改修及び水質化学実験室基礎の撤去を行った。</t>
    <rPh sb="94" eb="97">
      <t>ヨコスカ</t>
    </rPh>
    <rPh sb="97" eb="99">
      <t>ダイニ</t>
    </rPh>
    <rPh sb="99" eb="101">
      <t>チョウシャ</t>
    </rPh>
    <rPh sb="101" eb="103">
      <t>オクジョウ</t>
    </rPh>
    <rPh sb="103" eb="105">
      <t>ボウスイ</t>
    </rPh>
    <rPh sb="106" eb="108">
      <t>カイシュウ</t>
    </rPh>
    <rPh sb="108" eb="109">
      <t>オヨ</t>
    </rPh>
    <rPh sb="117" eb="119">
      <t>キソ</t>
    </rPh>
    <rPh sb="120" eb="122">
      <t>テッキョ</t>
    </rPh>
    <phoneticPr fontId="5"/>
  </si>
  <si>
    <t>-</t>
    <phoneticPr fontId="5"/>
  </si>
  <si>
    <t>417</t>
    <phoneticPr fontId="5"/>
  </si>
  <si>
    <t>448</t>
    <phoneticPr fontId="5"/>
  </si>
  <si>
    <t>486</t>
    <phoneticPr fontId="5"/>
  </si>
  <si>
    <t>466</t>
    <phoneticPr fontId="5"/>
  </si>
  <si>
    <t>479</t>
    <phoneticPr fontId="5"/>
  </si>
  <si>
    <t>491</t>
    <phoneticPr fontId="5"/>
  </si>
  <si>
    <t>施設整備費</t>
    <rPh sb="0" eb="2">
      <t>シセツ</t>
    </rPh>
    <rPh sb="2" eb="5">
      <t>セイビヒ</t>
    </rPh>
    <phoneticPr fontId="5"/>
  </si>
  <si>
    <t>国総研（第二庁舎）屋上防水工事</t>
    <rPh sb="0" eb="3">
      <t>コクソウケン</t>
    </rPh>
    <rPh sb="4" eb="6">
      <t>ダイニ</t>
    </rPh>
    <rPh sb="6" eb="8">
      <t>チョウシャ</t>
    </rPh>
    <rPh sb="9" eb="11">
      <t>オクジョウ</t>
    </rPh>
    <rPh sb="11" eb="13">
      <t>ボウスイ</t>
    </rPh>
    <rPh sb="13" eb="15">
      <t>コウジ</t>
    </rPh>
    <phoneticPr fontId="5"/>
  </si>
  <si>
    <t>(株)翔栄建設</t>
    <rPh sb="0" eb="3">
      <t>カブ</t>
    </rPh>
    <rPh sb="3" eb="5">
      <t>ショウエイ</t>
    </rPh>
    <rPh sb="5" eb="7">
      <t>ケンセツ</t>
    </rPh>
    <phoneticPr fontId="5"/>
  </si>
  <si>
    <t>国総研（第二庁舎）屋上防水工事</t>
    <phoneticPr fontId="5"/>
  </si>
  <si>
    <t>-</t>
    <phoneticPr fontId="5"/>
  </si>
  <si>
    <t>関東地方整備局</t>
    <rPh sb="0" eb="2">
      <t>カントウ</t>
    </rPh>
    <rPh sb="2" eb="4">
      <t>チホウ</t>
    </rPh>
    <rPh sb="4" eb="7">
      <t>セイビキョク</t>
    </rPh>
    <phoneticPr fontId="5"/>
  </si>
  <si>
    <t>支出委任</t>
    <rPh sb="0" eb="2">
      <t>シシュツ</t>
    </rPh>
    <rPh sb="2" eb="4">
      <t>イニン</t>
    </rPh>
    <phoneticPr fontId="5"/>
  </si>
  <si>
    <t>国総研水質化学実験室の撤去工事</t>
    <phoneticPr fontId="5"/>
  </si>
  <si>
    <t>要求額に対する査定により減額</t>
    <rPh sb="0" eb="2">
      <t>ヨウキュウ</t>
    </rPh>
    <rPh sb="2" eb="3">
      <t>ガク</t>
    </rPh>
    <rPh sb="4" eb="5">
      <t>タイ</t>
    </rPh>
    <rPh sb="7" eb="9">
      <t>サテイ</t>
    </rPh>
    <rPh sb="12" eb="14">
      <t>ゲンガク</t>
    </rPh>
    <phoneticPr fontId="5"/>
  </si>
  <si>
    <t>各省庁営繕計画書に関する意見書　第4章　国土交通省　[http://www.mlit.go.jp/common/001200276.pdf]</t>
    <rPh sb="0" eb="3">
      <t>カクショウチョウ</t>
    </rPh>
    <rPh sb="9" eb="10">
      <t>カン</t>
    </rPh>
    <rPh sb="12" eb="15">
      <t>イケンショ</t>
    </rPh>
    <rPh sb="16" eb="17">
      <t>ダイ</t>
    </rPh>
    <rPh sb="18" eb="19">
      <t>ショウ</t>
    </rPh>
    <rPh sb="20" eb="22">
      <t>コクド</t>
    </rPh>
    <rPh sb="22" eb="25">
      <t>コウツウショウ</t>
    </rPh>
    <phoneticPr fontId="5"/>
  </si>
  <si>
    <t>施設および設備の老朽化による損傷や不具合を解消することで、良好な研究環境を維持する。</t>
    <phoneticPr fontId="5"/>
  </si>
  <si>
    <t>研究環境が改善された件数</t>
    <phoneticPr fontId="5"/>
  </si>
  <si>
    <t>施設・設備の整備・改修等件数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</si>
</sst>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127000</xdr:colOff>
      <xdr:row>30</xdr:row>
      <xdr:rowOff>0</xdr:rowOff>
    </xdr:from>
    <xdr:to>
      <xdr:col>49</xdr:col>
      <xdr:colOff>304480</xdr:colOff>
      <xdr:row>30</xdr:row>
      <xdr:rowOff>204107</xdr:rowOff>
    </xdr:to>
    <xdr:sp macro="" textlink="">
      <xdr:nvSpPr>
        <xdr:cNvPr id="17" name="Text Box 7"/>
        <xdr:cNvSpPr txBox="1">
          <a:spLocks noChangeArrowheads="1"/>
        </xdr:cNvSpPr>
      </xdr:nvSpPr>
      <xdr:spPr bwMode="auto">
        <a:xfrm>
          <a:off x="9453563" y="11326813"/>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oneCellAnchor>
    <xdr:from>
      <xdr:col>8</xdr:col>
      <xdr:colOff>104282</xdr:colOff>
      <xdr:row>745</xdr:row>
      <xdr:rowOff>19203</xdr:rowOff>
    </xdr:from>
    <xdr:ext cx="1736373" cy="642484"/>
    <xdr:sp macro="" textlink="">
      <xdr:nvSpPr>
        <xdr:cNvPr id="28" name="正方形/長方形 27"/>
        <xdr:cNvSpPr/>
      </xdr:nvSpPr>
      <xdr:spPr>
        <a:xfrm>
          <a:off x="1691782" y="4406439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１８百万円</a:t>
          </a:r>
          <a:endParaRPr kumimoji="1" lang="en-US" altLang="ja-JP" sz="1100">
            <a:solidFill>
              <a:sysClr val="windowText" lastClr="000000"/>
            </a:solidFill>
            <a:latin typeface="+mn-ea"/>
            <a:ea typeface="+mn-ea"/>
          </a:endParaRPr>
        </a:p>
      </xdr:txBody>
    </xdr:sp>
    <xdr:clientData/>
  </xdr:oneCellAnchor>
  <xdr:twoCellAnchor>
    <xdr:from>
      <xdr:col>17</xdr:col>
      <xdr:colOff>166023</xdr:colOff>
      <xdr:row>746</xdr:row>
      <xdr:rowOff>1686</xdr:rowOff>
    </xdr:from>
    <xdr:to>
      <xdr:col>22</xdr:col>
      <xdr:colOff>143635</xdr:colOff>
      <xdr:row>746</xdr:row>
      <xdr:rowOff>1686</xdr:rowOff>
    </xdr:to>
    <xdr:cxnSp macro="">
      <xdr:nvCxnSpPr>
        <xdr:cNvPr id="29" name="直線矢印コネクタ 28"/>
        <xdr:cNvCxnSpPr/>
      </xdr:nvCxnSpPr>
      <xdr:spPr>
        <a:xfrm flipV="1">
          <a:off x="3539461" y="44396124"/>
          <a:ext cx="96979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40021</xdr:colOff>
      <xdr:row>744</xdr:row>
      <xdr:rowOff>95250</xdr:rowOff>
    </xdr:from>
    <xdr:ext cx="705321" cy="183384"/>
    <xdr:sp macro="" textlink="">
      <xdr:nvSpPr>
        <xdr:cNvPr id="30" name="テキスト ボックス 29"/>
        <xdr:cNvSpPr txBox="1"/>
      </xdr:nvSpPr>
      <xdr:spPr>
        <a:xfrm>
          <a:off x="5397834" y="43981688"/>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23</xdr:col>
      <xdr:colOff>84378</xdr:colOff>
      <xdr:row>745</xdr:row>
      <xdr:rowOff>32819</xdr:rowOff>
    </xdr:from>
    <xdr:to>
      <xdr:col>36</xdr:col>
      <xdr:colOff>14009</xdr:colOff>
      <xdr:row>746</xdr:row>
      <xdr:rowOff>317767</xdr:rowOff>
    </xdr:to>
    <xdr:sp macro="" textlink="">
      <xdr:nvSpPr>
        <xdr:cNvPr id="31" name="正方形/長方形 30"/>
        <xdr:cNvSpPr/>
      </xdr:nvSpPr>
      <xdr:spPr>
        <a:xfrm>
          <a:off x="4648441" y="44078007"/>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翔栄建設</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clientData/>
  </xdr:twoCellAnchor>
  <xdr:twoCellAnchor>
    <xdr:from>
      <xdr:col>8</xdr:col>
      <xdr:colOff>47626</xdr:colOff>
      <xdr:row>747</xdr:row>
      <xdr:rowOff>87247</xdr:rowOff>
    </xdr:from>
    <xdr:to>
      <xdr:col>17</xdr:col>
      <xdr:colOff>26013</xdr:colOff>
      <xdr:row>749</xdr:row>
      <xdr:rowOff>186499</xdr:rowOff>
    </xdr:to>
    <xdr:sp macro="" textlink="">
      <xdr:nvSpPr>
        <xdr:cNvPr id="32" name="大かっこ 31"/>
        <xdr:cNvSpPr/>
      </xdr:nvSpPr>
      <xdr:spPr>
        <a:xfrm>
          <a:off x="1635126" y="44830935"/>
          <a:ext cx="1764325" cy="7977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工事の発注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23</xdr:col>
      <xdr:colOff>34019</xdr:colOff>
      <xdr:row>747</xdr:row>
      <xdr:rowOff>87246</xdr:rowOff>
    </xdr:from>
    <xdr:to>
      <xdr:col>36</xdr:col>
      <xdr:colOff>154016</xdr:colOff>
      <xdr:row>749</xdr:row>
      <xdr:rowOff>244928</xdr:rowOff>
    </xdr:to>
    <xdr:sp macro="" textlink="">
      <xdr:nvSpPr>
        <xdr:cNvPr id="33" name="大かっこ 32"/>
        <xdr:cNvSpPr/>
      </xdr:nvSpPr>
      <xdr:spPr>
        <a:xfrm>
          <a:off x="4598082" y="4483093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国総研第二庁舎研修棟の屋上防水工事を行う。</a:t>
          </a:r>
          <a:endParaRPr lang="ja-JP" altLang="ja-JP"/>
        </a:p>
      </xdr:txBody>
    </xdr:sp>
    <xdr:clientData/>
  </xdr:twoCellAnchor>
  <xdr:twoCellAnchor>
    <xdr:from>
      <xdr:col>20</xdr:col>
      <xdr:colOff>49326</xdr:colOff>
      <xdr:row>753</xdr:row>
      <xdr:rowOff>50194</xdr:rowOff>
    </xdr:from>
    <xdr:to>
      <xdr:col>22</xdr:col>
      <xdr:colOff>141254</xdr:colOff>
      <xdr:row>753</xdr:row>
      <xdr:rowOff>50194</xdr:rowOff>
    </xdr:to>
    <xdr:cxnSp macro="">
      <xdr:nvCxnSpPr>
        <xdr:cNvPr id="34" name="直線矢印コネクタ 33"/>
        <xdr:cNvCxnSpPr/>
      </xdr:nvCxnSpPr>
      <xdr:spPr>
        <a:xfrm>
          <a:off x="4018076" y="46889382"/>
          <a:ext cx="48880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43373</xdr:colOff>
      <xdr:row>745</xdr:row>
      <xdr:rowOff>345280</xdr:rowOff>
    </xdr:from>
    <xdr:to>
      <xdr:col>20</xdr:col>
      <xdr:colOff>43373</xdr:colOff>
      <xdr:row>753</xdr:row>
      <xdr:rowOff>52690</xdr:rowOff>
    </xdr:to>
    <xdr:cxnSp macro="">
      <xdr:nvCxnSpPr>
        <xdr:cNvPr id="35" name="直線コネクタ 34"/>
        <xdr:cNvCxnSpPr/>
      </xdr:nvCxnSpPr>
      <xdr:spPr>
        <a:xfrm>
          <a:off x="4012123" y="44390468"/>
          <a:ext cx="0" cy="2501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11508</xdr:colOff>
      <xdr:row>751</xdr:row>
      <xdr:rowOff>139303</xdr:rowOff>
    </xdr:from>
    <xdr:ext cx="705321" cy="183384"/>
    <xdr:sp macro="" textlink="">
      <xdr:nvSpPr>
        <xdr:cNvPr id="36" name="テキスト ボックス 35"/>
        <xdr:cNvSpPr txBox="1"/>
      </xdr:nvSpPr>
      <xdr:spPr>
        <a:xfrm>
          <a:off x="5567758" y="46279991"/>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23</xdr:col>
      <xdr:colOff>89481</xdr:colOff>
      <xdr:row>752</xdr:row>
      <xdr:rowOff>76873</xdr:rowOff>
    </xdr:from>
    <xdr:to>
      <xdr:col>36</xdr:col>
      <xdr:colOff>19112</xdr:colOff>
      <xdr:row>754</xdr:row>
      <xdr:rowOff>10586</xdr:rowOff>
    </xdr:to>
    <xdr:sp macro="" textlink="">
      <xdr:nvSpPr>
        <xdr:cNvPr id="37" name="正方形/長方形 36"/>
        <xdr:cNvSpPr/>
      </xdr:nvSpPr>
      <xdr:spPr>
        <a:xfrm>
          <a:off x="4653544" y="46566811"/>
          <a:ext cx="2509318" cy="6322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23</xdr:col>
      <xdr:colOff>39122</xdr:colOff>
      <xdr:row>754</xdr:row>
      <xdr:rowOff>131299</xdr:rowOff>
    </xdr:from>
    <xdr:to>
      <xdr:col>36</xdr:col>
      <xdr:colOff>159119</xdr:colOff>
      <xdr:row>756</xdr:row>
      <xdr:rowOff>288981</xdr:rowOff>
    </xdr:to>
    <xdr:sp macro="" textlink="">
      <xdr:nvSpPr>
        <xdr:cNvPr id="38" name="大かっこ 37"/>
        <xdr:cNvSpPr/>
      </xdr:nvSpPr>
      <xdr:spPr>
        <a:xfrm>
          <a:off x="4603185" y="47319737"/>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国総研水質化学実験室の撤去工事を行う。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v>8</v>
      </c>
      <c r="X13" s="98"/>
      <c r="Y13" s="98"/>
      <c r="Z13" s="98"/>
      <c r="AA13" s="98"/>
      <c r="AB13" s="98"/>
      <c r="AC13" s="99"/>
      <c r="AD13" s="97">
        <v>10</v>
      </c>
      <c r="AE13" s="98"/>
      <c r="AF13" s="98"/>
      <c r="AG13" s="98"/>
      <c r="AH13" s="98"/>
      <c r="AI13" s="98"/>
      <c r="AJ13" s="99"/>
      <c r="AK13" s="97">
        <v>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v>
      </c>
      <c r="Q15" s="98"/>
      <c r="R15" s="98"/>
      <c r="S15" s="98"/>
      <c r="T15" s="98"/>
      <c r="U15" s="98"/>
      <c r="V15" s="99"/>
      <c r="W15" s="97">
        <v>3</v>
      </c>
      <c r="X15" s="98"/>
      <c r="Y15" s="98"/>
      <c r="Z15" s="98"/>
      <c r="AA15" s="98"/>
      <c r="AB15" s="98"/>
      <c r="AC15" s="99"/>
      <c r="AD15" s="97">
        <v>8</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-3</v>
      </c>
      <c r="Q16" s="98"/>
      <c r="R16" s="98"/>
      <c r="S16" s="98"/>
      <c r="T16" s="98"/>
      <c r="U16" s="98"/>
      <c r="V16" s="99"/>
      <c r="W16" s="97">
        <v>-8</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3</v>
      </c>
      <c r="X18" s="104"/>
      <c r="Y18" s="104"/>
      <c r="Z18" s="104"/>
      <c r="AA18" s="104"/>
      <c r="AB18" s="104"/>
      <c r="AC18" s="105"/>
      <c r="AD18" s="103">
        <f>SUM(AD13:AJ17)</f>
        <v>18</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0.6</v>
      </c>
      <c r="X19" s="98"/>
      <c r="Y19" s="98"/>
      <c r="Z19" s="98"/>
      <c r="AA19" s="98"/>
      <c r="AB19" s="98"/>
      <c r="AC19" s="99"/>
      <c r="AD19" s="97">
        <v>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0.19999999999999998</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f t="shared" ref="W21" si="2">IF(W19=0, "-", SUM(W19)/SUM(W13,W14))</f>
        <v>7.4999999999999997E-2</v>
      </c>
      <c r="X21" s="539"/>
      <c r="Y21" s="539"/>
      <c r="Z21" s="539"/>
      <c r="AA21" s="539"/>
      <c r="AB21" s="539"/>
      <c r="AC21" s="539"/>
      <c r="AD21" s="539">
        <f t="shared" ref="AD21" si="3">IF(AD19=0, "-", SUM(AD19)/SUM(AD13,AD14))</f>
        <v>1.8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4</v>
      </c>
      <c r="Q23" s="95"/>
      <c r="R23" s="95"/>
      <c r="S23" s="95"/>
      <c r="T23" s="95"/>
      <c r="U23" s="95"/>
      <c r="V23" s="96"/>
      <c r="W23" s="94"/>
      <c r="X23" s="95"/>
      <c r="Y23" s="95"/>
      <c r="Z23" s="95"/>
      <c r="AA23" s="95"/>
      <c r="AB23" s="95"/>
      <c r="AC23" s="96"/>
      <c r="AD23" s="206" t="s">
        <v>607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575</v>
      </c>
      <c r="H24" s="187"/>
      <c r="I24" s="187"/>
      <c r="J24" s="187"/>
      <c r="K24" s="187"/>
      <c r="L24" s="187"/>
      <c r="M24" s="187"/>
      <c r="N24" s="187"/>
      <c r="O24" s="188"/>
      <c r="P24" s="97" t="s">
        <v>575</v>
      </c>
      <c r="Q24" s="98"/>
      <c r="R24" s="98"/>
      <c r="S24" s="98"/>
      <c r="T24" s="98"/>
      <c r="U24" s="98"/>
      <c r="V24" s="99"/>
      <c r="W24" s="97" t="s">
        <v>561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560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562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563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c r="AV31" s="269"/>
      <c r="AW31" s="377" t="s">
        <v>300</v>
      </c>
      <c r="AX31" s="378"/>
    </row>
    <row r="32" spans="1:50" ht="23.25" customHeight="1" x14ac:dyDescent="0.15">
      <c r="A32" s="515"/>
      <c r="B32" s="513"/>
      <c r="C32" s="513"/>
      <c r="D32" s="513"/>
      <c r="E32" s="513"/>
      <c r="F32" s="514"/>
      <c r="G32" s="540" t="s">
        <v>609</v>
      </c>
      <c r="H32" s="541"/>
      <c r="I32" s="541"/>
      <c r="J32" s="541"/>
      <c r="K32" s="541"/>
      <c r="L32" s="541"/>
      <c r="M32" s="541"/>
      <c r="N32" s="541"/>
      <c r="O32" s="542"/>
      <c r="P32" s="158" t="s">
        <v>610</v>
      </c>
      <c r="Q32" s="158"/>
      <c r="R32" s="158"/>
      <c r="S32" s="158"/>
      <c r="T32" s="158"/>
      <c r="U32" s="158"/>
      <c r="V32" s="158"/>
      <c r="W32" s="158"/>
      <c r="X32" s="229"/>
      <c r="Y32" s="336" t="s">
        <v>12</v>
      </c>
      <c r="Z32" s="549"/>
      <c r="AA32" s="550"/>
      <c r="AB32" s="551" t="s">
        <v>556</v>
      </c>
      <c r="AC32" s="551"/>
      <c r="AD32" s="551"/>
      <c r="AE32" s="362">
        <v>1</v>
      </c>
      <c r="AF32" s="363"/>
      <c r="AG32" s="363"/>
      <c r="AH32" s="363"/>
      <c r="AI32" s="362">
        <v>1</v>
      </c>
      <c r="AJ32" s="363"/>
      <c r="AK32" s="363"/>
      <c r="AL32" s="363"/>
      <c r="AM32" s="362">
        <v>1</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1</v>
      </c>
      <c r="AF33" s="363"/>
      <c r="AG33" s="363"/>
      <c r="AH33" s="363"/>
      <c r="AI33" s="362">
        <v>1</v>
      </c>
      <c r="AJ33" s="363"/>
      <c r="AK33" s="363"/>
      <c r="AL33" s="363"/>
      <c r="AM33" s="362">
        <v>1</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t="s">
        <v>567</v>
      </c>
      <c r="I67" s="966"/>
      <c r="J67" s="966"/>
      <c r="K67" s="966"/>
      <c r="L67" s="966"/>
      <c r="M67" s="966"/>
      <c r="N67" s="966"/>
      <c r="O67" s="967"/>
      <c r="P67" s="965" t="s">
        <v>568</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568</v>
      </c>
      <c r="I70" s="943"/>
      <c r="J70" s="943"/>
      <c r="K70" s="943"/>
      <c r="L70" s="943"/>
      <c r="M70" s="943"/>
      <c r="N70" s="943"/>
      <c r="O70" s="943"/>
      <c r="P70" s="943" t="s">
        <v>568</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611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556</v>
      </c>
      <c r="AC101" s="551"/>
      <c r="AD101" s="551"/>
      <c r="AE101" s="362">
        <v>1</v>
      </c>
      <c r="AF101" s="363"/>
      <c r="AG101" s="363"/>
      <c r="AH101" s="364"/>
      <c r="AI101" s="362">
        <v>1</v>
      </c>
      <c r="AJ101" s="363"/>
      <c r="AK101" s="363"/>
      <c r="AL101" s="364"/>
      <c r="AM101" s="362">
        <v>1</v>
      </c>
      <c r="AN101" s="363"/>
      <c r="AO101" s="363"/>
      <c r="AP101" s="364"/>
      <c r="AQ101" s="362" t="s">
        <v>566</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556</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v>6</v>
      </c>
      <c r="AF116" s="356"/>
      <c r="AG116" s="356"/>
      <c r="AH116" s="356"/>
      <c r="AI116" s="356">
        <v>0.6</v>
      </c>
      <c r="AJ116" s="356"/>
      <c r="AK116" s="356"/>
      <c r="AL116" s="356"/>
      <c r="AM116" s="356">
        <v>18</v>
      </c>
      <c r="AN116" s="356"/>
      <c r="AO116" s="356"/>
      <c r="AP116" s="356"/>
      <c r="AQ116" s="362">
        <v>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577</v>
      </c>
      <c r="AF117" s="304"/>
      <c r="AG117" s="304"/>
      <c r="AH117" s="304"/>
      <c r="AI117" s="304" t="s">
        <v>578</v>
      </c>
      <c r="AJ117" s="304"/>
      <c r="AK117" s="304"/>
      <c r="AL117" s="304"/>
      <c r="AM117" s="304" t="s">
        <v>579</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t="s">
        <v>592</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555</v>
      </c>
      <c r="AF134" s="101"/>
      <c r="AG134" s="101"/>
      <c r="AH134" s="101"/>
      <c r="AI134" s="264" t="s">
        <v>575</v>
      </c>
      <c r="AJ134" s="101"/>
      <c r="AK134" s="101"/>
      <c r="AL134" s="101"/>
      <c r="AM134" s="264" t="s">
        <v>575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555</v>
      </c>
      <c r="AF135" s="101"/>
      <c r="AG135" s="101"/>
      <c r="AH135" s="101"/>
      <c r="AI135" s="264" t="s">
        <v>575</v>
      </c>
      <c r="AJ135" s="101"/>
      <c r="AK135" s="101"/>
      <c r="AL135" s="101"/>
      <c r="AM135" s="264" t="s">
        <v>575</v>
      </c>
      <c r="AN135" s="101"/>
      <c r="AO135" s="101"/>
      <c r="AP135" s="101"/>
      <c r="AQ135" s="264" t="s">
        <v>555</v>
      </c>
      <c r="AR135" s="101"/>
      <c r="AS135" s="101"/>
      <c r="AT135" s="101"/>
      <c r="AU135" s="264" t="s">
        <v>575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29"/>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569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590</v>
      </c>
      <c r="F739" s="126"/>
      <c r="G739" s="126"/>
      <c r="H739" s="91" t="str">
        <f>IF(E739="", "", "(")</f>
        <v>(</v>
      </c>
      <c r="I739" s="106"/>
      <c r="J739" s="106"/>
      <c r="K739" s="91" t="str">
        <f>IF(OR(I739="　", I739=""), "", "-")</f>
        <v/>
      </c>
      <c r="L739" s="107">
        <v>479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599</v>
      </c>
      <c r="H781" s="450"/>
      <c r="I781" s="450"/>
      <c r="J781" s="450"/>
      <c r="K781" s="451"/>
      <c r="L781" s="452" t="s">
        <v>600</v>
      </c>
      <c r="M781" s="453"/>
      <c r="N781" s="453"/>
      <c r="O781" s="453"/>
      <c r="P781" s="453"/>
      <c r="Q781" s="453"/>
      <c r="R781" s="453"/>
      <c r="S781" s="453"/>
      <c r="T781" s="453"/>
      <c r="U781" s="453"/>
      <c r="V781" s="453"/>
      <c r="W781" s="453"/>
      <c r="X781" s="454"/>
      <c r="Y781" s="455">
        <v>10</v>
      </c>
      <c r="Z781" s="456"/>
      <c r="AA781" s="456"/>
      <c r="AB781" s="557"/>
      <c r="AC781" s="449" t="s">
        <v>599</v>
      </c>
      <c r="AD781" s="450"/>
      <c r="AE781" s="450"/>
      <c r="AF781" s="450"/>
      <c r="AG781" s="451"/>
      <c r="AH781" s="452" t="s">
        <v>606</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601</v>
      </c>
      <c r="D837" s="416"/>
      <c r="E837" s="416"/>
      <c r="F837" s="416"/>
      <c r="G837" s="416"/>
      <c r="H837" s="416"/>
      <c r="I837" s="416"/>
      <c r="J837" s="417">
        <v>3020001082173</v>
      </c>
      <c r="K837" s="418"/>
      <c r="L837" s="418"/>
      <c r="M837" s="418"/>
      <c r="N837" s="418"/>
      <c r="O837" s="418"/>
      <c r="P837" s="426" t="s">
        <v>602</v>
      </c>
      <c r="Q837" s="315"/>
      <c r="R837" s="315"/>
      <c r="S837" s="315"/>
      <c r="T837" s="315"/>
      <c r="U837" s="315"/>
      <c r="V837" s="315"/>
      <c r="W837" s="315"/>
      <c r="X837" s="315"/>
      <c r="Y837" s="316">
        <v>10</v>
      </c>
      <c r="Z837" s="317"/>
      <c r="AA837" s="317"/>
      <c r="AB837" s="318"/>
      <c r="AC837" s="326" t="s">
        <v>520</v>
      </c>
      <c r="AD837" s="424"/>
      <c r="AE837" s="424"/>
      <c r="AF837" s="424"/>
      <c r="AG837" s="424"/>
      <c r="AH837" s="419">
        <v>6</v>
      </c>
      <c r="AI837" s="420"/>
      <c r="AJ837" s="420"/>
      <c r="AK837" s="420"/>
      <c r="AL837" s="323">
        <v>86.9</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604</v>
      </c>
      <c r="D870" s="416"/>
      <c r="E870" s="416"/>
      <c r="F870" s="416"/>
      <c r="G870" s="416"/>
      <c r="H870" s="416"/>
      <c r="I870" s="416"/>
      <c r="J870" s="417" t="s">
        <v>603</v>
      </c>
      <c r="K870" s="418"/>
      <c r="L870" s="418"/>
      <c r="M870" s="418"/>
      <c r="N870" s="418"/>
      <c r="O870" s="418"/>
      <c r="P870" s="426" t="s">
        <v>605</v>
      </c>
      <c r="Q870" s="315"/>
      <c r="R870" s="315"/>
      <c r="S870" s="315"/>
      <c r="T870" s="315"/>
      <c r="U870" s="315"/>
      <c r="V870" s="315"/>
      <c r="W870" s="315"/>
      <c r="X870" s="315"/>
      <c r="Y870" s="316">
        <v>8</v>
      </c>
      <c r="Z870" s="317"/>
      <c r="AA870" s="317"/>
      <c r="AB870" s="318"/>
      <c r="AC870" s="326" t="s">
        <v>196</v>
      </c>
      <c r="AD870" s="424"/>
      <c r="AE870" s="424"/>
      <c r="AF870" s="424"/>
      <c r="AG870" s="424"/>
      <c r="AH870" s="419" t="s">
        <v>603</v>
      </c>
      <c r="AI870" s="420"/>
      <c r="AJ870" s="420"/>
      <c r="AK870" s="420"/>
      <c r="AL870" s="323" t="s">
        <v>603</v>
      </c>
      <c r="AM870" s="324"/>
      <c r="AN870" s="324"/>
      <c r="AO870" s="325"/>
      <c r="AP870" s="319" t="s">
        <v>603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603</v>
      </c>
      <c r="F1102" s="895"/>
      <c r="G1102" s="895"/>
      <c r="H1102" s="895"/>
      <c r="I1102" s="895"/>
      <c r="J1102" s="417" t="s">
        <v>603</v>
      </c>
      <c r="K1102" s="418"/>
      <c r="L1102" s="418"/>
      <c r="M1102" s="418"/>
      <c r="N1102" s="418"/>
      <c r="O1102" s="418"/>
      <c r="P1102" s="426" t="s">
        <v>603</v>
      </c>
      <c r="Q1102" s="315"/>
      <c r="R1102" s="315"/>
      <c r="S1102" s="315"/>
      <c r="T1102" s="315"/>
      <c r="U1102" s="315"/>
      <c r="V1102" s="315"/>
      <c r="W1102" s="315"/>
      <c r="X1102" s="315"/>
      <c r="Y1102" s="316" t="s">
        <v>603</v>
      </c>
      <c r="Z1102" s="317"/>
      <c r="AA1102" s="317"/>
      <c r="AB1102" s="318"/>
      <c r="AC1102" s="320"/>
      <c r="AD1102" s="320"/>
      <c r="AE1102" s="320"/>
      <c r="AF1102" s="320"/>
      <c r="AG1102" s="320"/>
      <c r="AH1102" s="321" t="s">
        <v>603</v>
      </c>
      <c r="AI1102" s="322"/>
      <c r="AJ1102" s="322"/>
      <c r="AK1102" s="322"/>
      <c r="AL1102" s="323" t="s">
        <v>603</v>
      </c>
      <c r="AM1102" s="324"/>
      <c r="AN1102" s="324"/>
      <c r="AO1102" s="325"/>
      <c r="AP1102" s="319" t="s">
        <v>603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2018-07-05T02:10:20Z</cp:lastPrinted>
  <dcterms:created xsi:type="dcterms:W3CDTF">2012-03-13T00:50:25Z</dcterms:created>
  <dcterms:modified xsi:type="dcterms:W3CDTF">2018-07-10T14:38:59Z</dcterms:modified>
</cp:coreProperties>
</file>