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10_水資源部【052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<sst xmlns="http://schemas.openxmlformats.org/spreadsheetml/2006/main" count="2821" uniqueCount="601">
  <si>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</si>
  <si>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</si>
  <si>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</si>
  <si>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</si>
  <si>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</si>
  <si>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</si>
  <si>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</si>
  <si>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</si>
  <si>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</si>
  <si>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</si>
  <si>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</si>
  <si>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</si>
  <si>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</si>
  <si>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</si>
  <si>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</si>
  <si>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</si>
  <si>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</si>
  <si>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</si>
  <si>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</si>
  <si>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</si>
  <si>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</si>
  <si>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</si>
  <si>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</si>
  <si>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</si>
  <si>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</si>
  <si>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</si>
  <si>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</si>
  <si>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</si>
  <si>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</si>
  <si>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</si>
  <si>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</si>
  <si>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</si>
  <si>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</si>
  <si>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</si>
  <si>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</si>
  <si>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</si>
  <si>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</si>
  <si>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</si>
  <si>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</si>
  <si>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</si>
  <si>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</si>
  <si>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</si>
  <si>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</si>
  <si>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</si>
  <si>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</si>
  <si>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</si>
  <si>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</si>
  <si>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</si>
  <si>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</si>
  <si>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</si>
  <si>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</si>
  <si>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</si>
  <si>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</si>
  <si>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</si>
  <si>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</si>
  <si>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</si>
  <si>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</si>
  <si>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</si>
  <si>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</si>
  <si>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</si>
  <si>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</si>
  <si>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</si>
  <si>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</si>
  <si>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</si>
  <si>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</si>
  <si>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</si>
  <si>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</si>
  <si>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</si>
  <si>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</si>
  <si>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</si>
  <si>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</si>
  <si>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</si>
  <si>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</si>
  <si>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</si>
  <si>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</si>
  <si>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</si>
  <si>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</si>
  <si>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</si>
  <si>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</si>
  <si>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</si>
  <si>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</si>
  <si>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</si>
  <si>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</si>
  <si>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</si>
  <si>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</si>
  <si>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</si>
  <si>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</si>
  <si>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</si>
  <si>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</si>
  <si>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</si>
  <si>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</si>
  <si>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</si>
  <si>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</si>
  <si>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</si>
  <si>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</si>
  <si>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</si>
  <si>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</si>
  <si>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</si>
  <si>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</si>
  <si>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</si>
  <si>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</si>
  <si>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</si>
  <si>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</si>
  <si>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</si>
  <si>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</si>
  <si>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</si>
  <si>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</si>
  <si>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</si>
  <si>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</si>
  <si>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</si>
  <si>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</si>
  <si>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</si>
  <si>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</si>
  <si>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</si>
  <si>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</si>
  <si>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</si>
  <si>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</si>
  <si>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</si>
  <si>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</si>
  <si>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</si>
  <si>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</si>
  <si>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</si>
  <si>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</si>
  <si>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</si>
  <si>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</si>
  <si>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</si>
  <si>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</si>
  <si>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</si>
  <si>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</si>
  <si>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</si>
  <si>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</si>
  <si>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</si>
  <si>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</si>
  <si>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</si>
  <si>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</si>
  <si>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</si>
  <si>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</si>
  <si>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</si>
  <si>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</si>
  <si>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</si>
  <si>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</si>
  <si>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</si>
  <si>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</si>
  <si>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</si>
  <si>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</si>
  <si>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</si>
  <si>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</si>
  <si>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</si>
  <si>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</si>
  <si>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</si>
  <si>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</si>
  <si>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</si>
  <si>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</si>
  <si>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</si>
  <si>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</si>
  <si>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</si>
  <si>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</si>
  <si>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</si>
  <si>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</si>
  <si>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</si>
  <si>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</si>
  <si>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</si>
  <si>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</si>
  <si>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</si>
  <si>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</si>
  <si>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</si>
  <si>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</si>
  <si>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</si>
  <si>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</si>
  <si>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</si>
  <si>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</si>
  <si>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</si>
  <si>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</si>
  <si>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</si>
  <si>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</si>
  <si>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</si>
  <si>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</si>
  <si>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</si>
  <si>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</si>
  <si>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</si>
  <si>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</si>
  <si>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</si>
  <si>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</si>
  <si>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</si>
  <si>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</si>
  <si>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</si>
  <si>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</si>
  <si>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</si>
  <si>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</si>
  <si>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</si>
  <si>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</si>
  <si>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</si>
  <si>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</si>
  <si>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</si>
  <si>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</si>
  <si>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</si>
  <si>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</si>
  <si>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</si>
  <si>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</si>
  <si>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</si>
  <si>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</si>
  <si>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</si>
  <si>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</si>
  <si>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</si>
  <si>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</si>
  <si>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</si>
  <si>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</si>
  <si>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</si>
  <si>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</si>
  <si>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</si>
  <si>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</si>
  <si>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</si>
  <si>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</si>
  <si>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</si>
  <si>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</si>
  <si>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</si>
  <si>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</si>
  <si>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</si>
  <si>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</si>
  <si>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</si>
  <si>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</si>
  <si>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</si>
  <si>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</si>
  <si>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</si>
  <si>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</si>
  <si>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</si>
  <si>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</si>
  <si>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</si>
  <si>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</si>
  <si>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</si>
  <si>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</si>
  <si>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</si>
  <si>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</si>
  <si>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</si>
  <si>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</si>
  <si>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</si>
  <si>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</si>
  <si>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</si>
  <si>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</si>
  <si>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</si>
  <si>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</si>
  <si>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</si>
  <si>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</si>
  <si>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</si>
  <si>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</si>
  <si>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</si>
  <si>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</si>
  <si>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</si>
  <si>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</si>
  <si>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</si>
  <si>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</si>
  <si>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</si>
  <si>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</si>
  <si>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</si>
  <si>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</si>
  <si>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</si>
  <si>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</si>
  <si>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</si>
  <si>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</si>
  <si>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</si>
  <si>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</si>
  <si>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</si>
  <si>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</si>
  <si>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</si>
  <si>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</si>
  <si>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</si>
  <si>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</si>
  <si>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</si>
  <si>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</si>
  <si>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</si>
  <si>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</si>
  <si>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</si>
  <si>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</si>
  <si>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</si>
  <si>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</si>
  <si>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</si>
  <si>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</si>
  <si>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</si>
  <si>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</si>
  <si>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</si>
  <si>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</si>
  <si>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</si>
  <si>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</si>
  <si>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</si>
  <si>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</si>
  <si>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</si>
  <si>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</si>
  <si>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</si>
  <si>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</si>
  <si>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</si>
  <si>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</si>
  <si>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</si>
  <si>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</si>
  <si>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</si>
  <si>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</si>
  <si>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</si>
  <si>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</si>
  <si>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</si>
  <si>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</si>
  <si>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</si>
  <si>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</si>
  <si>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</si>
  <si>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</si>
  <si>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</si>
  <si>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</si>
  <si>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</si>
  <si>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</si>
  <si>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</si>
  <si>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</si>
  <si>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</si>
  <si>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</si>
  <si>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</si>
  <si>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</si>
  <si>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</si>
  <si>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</si>
  <si>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</si>
  <si>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</si>
  <si>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</si>
  <si>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</si>
  <si>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</si>
  <si>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</si>
  <si>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</si>
  <si>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</si>
  <si>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</si>
  <si>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</si>
  <si>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</si>
  <si>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</si>
  <si>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</si>
  <si>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</si>
  <si>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</si>
  <si>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</si>
  <si>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</si>
  <si>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</si>
  <si>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</si>
  <si>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</si>
  <si>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</si>
  <si>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</si>
  <si>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</si>
  <si>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</si>
  <si>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</si>
  <si>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</si>
  <si>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</si>
  <si>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</si>
  <si>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</si>
  <si>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</si>
  <si>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</si>
  <si>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</si>
  <si>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</si>
  <si>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</si>
  <si>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</si>
  <si>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</si>
  <si>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</si>
  <si>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</si>
  <si>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</si>
  <si>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</si>
  <si>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</si>
  <si>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</si>
  <si>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</si>
  <si>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</si>
  <si>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</si>
  <si>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</si>
  <si>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</si>
  <si>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</si>
  <si>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</si>
  <si>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</si>
  <si>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</si>
  <si>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</si>
  <si>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</si>
  <si>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</si>
  <si>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</si>
  <si>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</si>
  <si>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</si>
  <si>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</si>
  <si>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</si>
  <si>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</si>
  <si>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</si>
  <si>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</si>
  <si>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</si>
  <si>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</si>
  <si>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</si>
  <si>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</si>
  <si>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</si>
  <si>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</si>
  <si>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</si>
  <si>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</si>
  <si>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</si>
  <si>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</si>
  <si>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</si>
  <si>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</si>
  <si>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</si>
  <si>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</si>
  <si>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</si>
  <si>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</si>
  <si>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</si>
  <si>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</si>
  <si>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</si>
  <si>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</si>
  <si>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</si>
  <si>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</si>
  <si>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</si>
  <si>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</si>
  <si>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</si>
  <si>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</si>
  <si>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</si>
  <si>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</si>
  <si>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</si>
  <si>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</si>
  <si>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</si>
  <si>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</si>
  <si>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</si>
  <si>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</si>
  <si>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</si>
  <si>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</si>
  <si>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</si>
  <si>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</si>
  <si>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</si>
  <si>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</si>
  <si>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</si>
  <si>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</si>
  <si>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</si>
  <si>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</si>
  <si>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</si>
  <si>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</si>
  <si>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</si>
  <si>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</si>
  <si>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</si>
  <si>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</si>
  <si>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</si>
  <si>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</si>
  <si>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</si>
  <si>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</si>
  <si>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</si>
  <si>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</si>
  <si>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</si>
  <si>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</si>
  <si>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</si>
  <si>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</si>
  <si>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</si>
  <si>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</si>
  <si>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</si>
  <si>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</si>
  <si>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</si>
  <si>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</si>
  <si>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</si>
  <si>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</si>
  <si>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</si>
  <si>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</si>
  <si>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</si>
  <si>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</si>
  <si>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</si>
  <si>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</si>
  <si>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</si>
  <si>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</si>
  <si>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</si>
  <si>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</si>
  <si>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</si>
  <si>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</si>
  <si>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</si>
  <si>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</si>
  <si>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</si>
  <si>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</si>
  <si>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</si>
  <si>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</si>
  <si>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</si>
  <si>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</si>
  <si>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</si>
  <si>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</si>
  <si>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</si>
  <si>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</si>
  <si>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</si>
  <si>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</si>
  <si>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</si>
  <si>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</si>
  <si>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</si>
  <si>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</si>
  <si>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</si>
  <si>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</si>
  <si>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</si>
  <si>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</si>
  <si>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</si>
  <si>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</si>
  <si>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</si>
  <si>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</si>
  <si>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</si>
  <si>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</si>
  <si>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</si>
  <si>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</si>
  <si>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</si>
  <si>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</si>
  <si>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</si>
  <si>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</si>
  <si>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</si>
  <si>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</si>
  <si>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</si>
  <si>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</si>
  <si>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</si>
  <si>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</si>
  <si>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</si>
  <si>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</si>
  <si>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</si>
  <si>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</si>
  <si>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</si>
  <si>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</si>
  <si>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</si>
  <si>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</si>
  <si>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</si>
  <si>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</si>
  <si>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</si>
  <si>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</si>
  <si>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</si>
  <si>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</si>
  <si>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</si>
  <si>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</si>
  <si>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</si>
  <si>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</si>
  <si>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</si>
  <si>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</si>
  <si>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</si>
  <si>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</si>
  <si>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</si>
  <si>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</si>
  <si>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</si>
  <si>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</si>
  <si>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</si>
  <si>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</si>
  <si>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</si>
  <si>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</si>
  <si>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</si>
  <si>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</si>
  <si>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</si>
  <si>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</si>
  <si>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</si>
  <si>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</si>
  <si>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</si>
  <si>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</si>
  <si>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</si>
  <si>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</si>
  <si>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</si>
  <si>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</si>
  <si>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</si>
  <si>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</si>
  <si>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</si>
  <si>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</si>
  <si>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</si>
  <si>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</si>
  <si>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</si>
  <si>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</si>
  <si>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</si>
  <si>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</si>
  <si>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</si>
  <si>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</si>
  <si>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</si>
  <si>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気候変動への適応策検討経費</t>
    <rPh sb="0" eb="2">
      <t>キコウ</t>
    </rPh>
    <rPh sb="2" eb="4">
      <t>ヘンドウ</t>
    </rPh>
    <rPh sb="6" eb="9">
      <t>テキオウサク</t>
    </rPh>
    <rPh sb="9" eb="11">
      <t>ケントウ</t>
    </rPh>
    <rPh sb="11" eb="13">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</si>
  <si>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</si>
  <si>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</si>
  <si>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phoneticPr fontId="5"/>
  </si>
  <si>
    <t>-</t>
  </si>
  <si>
    <t>-</t>
    <phoneticPr fontId="5"/>
  </si>
  <si>
    <t>水資源対策調査費</t>
  </si>
  <si>
    <t>平成33年度末に多様な水源による都市用水の安定供給度を約79％</t>
    <phoneticPr fontId="5"/>
  </si>
  <si>
    <t>危機的な渇水状況設定手法検討のための調査を実施した流域</t>
    <phoneticPr fontId="5"/>
  </si>
  <si>
    <t>流域</t>
    <rPh sb="0" eb="2">
      <t>リュウイキ</t>
    </rPh>
    <phoneticPr fontId="5"/>
  </si>
  <si>
    <t>執行額／調査を実施した流域　　　　　　　　　　　　　　</t>
    <rPh sb="0" eb="2">
      <t>シッコウ</t>
    </rPh>
    <rPh sb="2" eb="3">
      <t>ガク</t>
    </rPh>
    <rPh sb="4" eb="6">
      <t>チョウサ</t>
    </rPh>
    <rPh sb="7" eb="9">
      <t>ジッシ</t>
    </rPh>
    <rPh sb="11" eb="13">
      <t>リュウイキ</t>
    </rPh>
    <phoneticPr fontId="5"/>
  </si>
  <si>
    <t>百万円</t>
    <rPh sb="0" eb="1">
      <t>ヒャク</t>
    </rPh>
    <rPh sb="1" eb="2">
      <t>マン</t>
    </rPh>
    <rPh sb="2" eb="3">
      <t>エン</t>
    </rPh>
    <phoneticPr fontId="5"/>
  </si>
  <si>
    <t>　　百万円/流域</t>
    <rPh sb="2" eb="3">
      <t>ヒャク</t>
    </rPh>
    <rPh sb="3" eb="5">
      <t>マンエン</t>
    </rPh>
    <rPh sb="6" eb="8">
      <t>リュウイキ</t>
    </rPh>
    <phoneticPr fontId="5"/>
  </si>
  <si>
    <t>13/2</t>
    <phoneticPr fontId="5"/>
  </si>
  <si>
    <t>13/3</t>
    <phoneticPr fontId="5"/>
  </si>
  <si>
    <t>良好な生活環境、自然環境の形成、バリアフリー社会の実現</t>
    <phoneticPr fontId="5"/>
  </si>
  <si>
    <t>水資源の確保、水源地域活性化等を推進する</t>
    <phoneticPr fontId="5"/>
  </si>
  <si>
    <t>平成３３年度末時点での多様な水源による都市用水の安定供給度を７９％とする</t>
    <phoneticPr fontId="5"/>
  </si>
  <si>
    <t>渇水の進展に伴う影響項目とその状況の想定を踏まえた渇水対応タイムラインにより、被害や影響が最小となるよう、需要側、供給側の予防、対応、措置の検討を行うことで、渇水・少雨の年にも安定的に利用できる多様な水源の確保等が推進される。</t>
    <phoneticPr fontId="5"/>
  </si>
  <si>
    <t>有</t>
  </si>
  <si>
    <t>無</t>
  </si>
  <si>
    <t>‐</t>
  </si>
  <si>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</si>
  <si>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</si>
  <si>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閣議決定された「気候変動への影響の適応計画」において、水資源分野の適応策の基本的な考え方に位置付けられる事項であり、優先度は最も高い。</t>
  </si>
  <si>
    <t>企画競争により競争性を確保している。</t>
  </si>
  <si>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</si>
  <si>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</si>
  <si>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企画競争により競争性を確保している。また、有識者の意見を伺い、業務の効率的な遂行に努めている。</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</si>
  <si>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</si>
  <si>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</si>
  <si>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ガイドライン（試行案）に基づき、タイムラインの作成を試行し、ガイドラインの改善点等を抽出後、
渇水対応タイムライン作成のためのガイドライン（案）を策定した。</t>
    <rPh sb="7" eb="9">
      <t>シコウ</t>
    </rPh>
    <rPh sb="12" eb="13">
      <t>モト</t>
    </rPh>
    <rPh sb="23" eb="25">
      <t>サクセイ</t>
    </rPh>
    <rPh sb="26" eb="28">
      <t>シコウ</t>
    </rPh>
    <rPh sb="37" eb="40">
      <t>カイゼンテン</t>
    </rPh>
    <rPh sb="40" eb="41">
      <t>トウ</t>
    </rPh>
    <rPh sb="42" eb="44">
      <t>チュウシュツ</t>
    </rPh>
    <rPh sb="44" eb="45">
      <t>ゴ</t>
    </rPh>
    <rPh sb="57" eb="59">
      <t>サクセイ</t>
    </rPh>
    <rPh sb="70" eb="71">
      <t>アン</t>
    </rPh>
    <rPh sb="71" eb="72">
      <t>シアン</t>
    </rPh>
    <rPh sb="73" eb="75">
      <t>サクテイ</t>
    </rPh>
    <phoneticPr fontId="5"/>
  </si>
  <si>
    <t>国費投入の必要性、事業の効率性及び事業の有効性のいずれの観点からも、適切に実施されている。</t>
    <phoneticPr fontId="5"/>
  </si>
  <si>
    <t>引き続き、コスト縮減や効率化を進めながら、水資源分野の適応策を推進していく。</t>
    <phoneticPr fontId="5"/>
  </si>
  <si>
    <t>新26-007</t>
    <rPh sb="0" eb="1">
      <t>シン</t>
    </rPh>
    <phoneticPr fontId="5"/>
  </si>
  <si>
    <t>049</t>
    <phoneticPr fontId="5"/>
  </si>
  <si>
    <t>058</t>
    <phoneticPr fontId="5"/>
  </si>
  <si>
    <t>A.一般財団法人国土技術研究センター・
パシフィックコンサルタンツ株式会社　共同提案体</t>
    <phoneticPr fontId="5"/>
  </si>
  <si>
    <t>平成29年度気候変動適応策に関する調査検討業務</t>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</si>
  <si>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</si>
  <si>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水需給動態調査(供給安定度を算出するための使用水量等の最新データは３年前のデータである。）</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</si>
  <si>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</si>
  <si>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t>
    <phoneticPr fontId="5"/>
  </si>
  <si>
    <t>-</t>
    <phoneticPr fontId="5"/>
  </si>
  <si>
    <t>気候変動による深刻な渇水の出現を予測するとともに、水資源への影響要因等を科学的に分析・検証し、気候変動が水資源に与える影響及びリスクの評価を行う。
過去の渇水について降雨状況等を整理した上で、流域や地域の特性に応じた、渇水の進展に伴う影響項目とその状況を設定し、その状況設定を踏まえた渇水対応タイムラインを作成する。また、タイムライン作成に際し、被害や影響が最小となるよう、広域的な連携・調整・応援などの事前予防措置や応急対策が適切にとられるようにハード対策・ソフト対策を組み合わせ、水供給の全体システムでの対応についても検討する。</t>
    <rPh sb="32" eb="34">
      <t>ヨウイン</t>
    </rPh>
    <rPh sb="34" eb="35">
      <t>トウ</t>
    </rPh>
    <rPh sb="93" eb="94">
      <t>ウエ</t>
    </rPh>
    <rPh sb="127" eb="129">
      <t>セッテイ</t>
    </rPh>
    <rPh sb="133" eb="135">
      <t>ジョウキョウ</t>
    </rPh>
    <rPh sb="135" eb="137">
      <t>セッテイ</t>
    </rPh>
    <rPh sb="142" eb="144">
      <t>カッスイ</t>
    </rPh>
    <rPh sb="144" eb="146">
      <t>タイオウ</t>
    </rPh>
    <rPh sb="167" eb="169">
      <t>サクセイ</t>
    </rPh>
    <rPh sb="170" eb="171">
      <t>サイ</t>
    </rPh>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</si>
  <si>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危機的な渇水への対策等を定める渇水対応タイムラインの作成を促進する。これらの成果を政府全体としての適応策のとりまとめに反映する。</t>
    <rPh sb="109" eb="110">
      <t>サク</t>
    </rPh>
    <rPh sb="110" eb="111">
      <t>トウ</t>
    </rPh>
    <rPh sb="112" eb="113">
      <t>サダ</t>
    </rPh>
    <rPh sb="115" eb="117">
      <t>カッスイ</t>
    </rPh>
    <rPh sb="117" eb="119">
      <t>タイオウ</t>
    </rPh>
    <rPh sb="129" eb="131">
      <t>ソクシン</t>
    </rPh>
    <phoneticPr fontId="5"/>
  </si>
  <si>
    <t>本施策が進捗することにより、水供給の安定度が高まることが想定されるため、成果目標を設定している。</t>
    <phoneticPr fontId="5"/>
  </si>
  <si>
    <t>気候変動への影響の適応計画（平成27年11月27日閣議決定）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</si>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</sst>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190499</xdr:colOff>
      <xdr:row>741</xdr:row>
      <xdr:rowOff>82443</xdr:rowOff>
    </xdr:from>
    <xdr:to>
      <xdr:col>40</xdr:col>
      <xdr:colOff>111721</xdr:colOff>
      <xdr:row>755</xdr:row>
      <xdr:rowOff>139375</xdr:rowOff>
    </xdr:to>
    <xdr:grpSp>
      <xdr:nvGrpSpPr>
        <xdr:cNvPr id="2" name="グループ化 23"/>
        <xdr:cNvGrpSpPr>
          <a:grpSpLocks/>
        </xdr:cNvGrpSpPr>
      </xdr:nvGrpSpPr>
      <xdr:grpSpPr bwMode="auto">
        <a:xfrm>
          <a:off x="2590799" y="38153868"/>
          <a:ext cx="5521922" cy="4990882"/>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１２．６百万円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１２．３百万円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年度気候変動適応策に関する調査検討業務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Normal="75" zoomScaleSheetLayoutView="100" zoomScalePageLayoutView="85" workbookViewId="0">
      <selection activeCell="AD719" sqref="AD719:AF7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56</v>
      </c>
      <c r="AT2" s="940"/>
      <c r="AU2" s="940"/>
      <c r="AV2" s="52" t="str">
        <f>IF(AW2="", "", "-")</f>
        <v/>
      </c>
      <c r="AW2" s="911"/>
      <c r="AX2" s="911"/>
    </row>
    <row r="3" spans="1:50" ht="21" customHeight="1" thickBot="1">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9" t="s">
        <v>71</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9" t="s">
        <v>23</v>
      </c>
      <c r="B9" s="850"/>
      <c r="C9" s="850"/>
      <c r="D9" s="850"/>
      <c r="E9" s="850"/>
      <c r="F9" s="850"/>
      <c r="G9" s="851" t="s">
        <v>597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59" t="s">
        <v>30</v>
      </c>
      <c r="B10" s="660"/>
      <c r="C10" s="660"/>
      <c r="D10" s="660"/>
      <c r="E10" s="660"/>
      <c r="F10" s="660"/>
      <c r="G10" s="753" t="s">
        <v>596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13</v>
      </c>
      <c r="Q13" s="657"/>
      <c r="R13" s="657"/>
      <c r="S13" s="657"/>
      <c r="T13" s="657"/>
      <c r="U13" s="657"/>
      <c r="V13" s="658"/>
      <c r="W13" s="656">
        <v>13</v>
      </c>
      <c r="X13" s="657"/>
      <c r="Y13" s="657"/>
      <c r="Z13" s="657"/>
      <c r="AA13" s="657"/>
      <c r="AB13" s="657"/>
      <c r="AC13" s="658"/>
      <c r="AD13" s="656">
        <v>13</v>
      </c>
      <c r="AE13" s="657"/>
      <c r="AF13" s="657"/>
      <c r="AG13" s="657"/>
      <c r="AH13" s="657"/>
      <c r="AI13" s="657"/>
      <c r="AJ13" s="658"/>
      <c r="AK13" s="656" t="s">
        <v>557</v>
      </c>
      <c r="AL13" s="657"/>
      <c r="AM13" s="657"/>
      <c r="AN13" s="657"/>
      <c r="AO13" s="657"/>
      <c r="AP13" s="657"/>
      <c r="AQ13" s="658"/>
      <c r="AR13" s="919" t="s">
        <v>595</v>
      </c>
      <c r="AS13" s="920"/>
      <c r="AT13" s="920"/>
      <c r="AU13" s="920"/>
      <c r="AV13" s="920"/>
      <c r="AW13" s="920"/>
      <c r="AX13" s="921"/>
    </row>
    <row r="14" spans="1:50" ht="21" customHeight="1">
      <c r="A14" s="613"/>
      <c r="B14" s="614"/>
      <c r="C14" s="614"/>
      <c r="D14" s="614"/>
      <c r="E14" s="614"/>
      <c r="F14" s="615"/>
      <c r="G14" s="724"/>
      <c r="H14" s="725"/>
      <c r="I14" s="710" t="s">
        <v>8</v>
      </c>
      <c r="J14" s="761"/>
      <c r="K14" s="761"/>
      <c r="L14" s="761"/>
      <c r="M14" s="761"/>
      <c r="N14" s="761"/>
      <c r="O14" s="762"/>
      <c r="P14" s="656" t="s">
        <v>594</v>
      </c>
      <c r="Q14" s="657"/>
      <c r="R14" s="657"/>
      <c r="S14" s="657"/>
      <c r="T14" s="657"/>
      <c r="U14" s="657"/>
      <c r="V14" s="658"/>
      <c r="W14" s="656" t="s">
        <v>594</v>
      </c>
      <c r="X14" s="657"/>
      <c r="Y14" s="657"/>
      <c r="Z14" s="657"/>
      <c r="AA14" s="657"/>
      <c r="AB14" s="657"/>
      <c r="AC14" s="658"/>
      <c r="AD14" s="656" t="s">
        <v>594</v>
      </c>
      <c r="AE14" s="657"/>
      <c r="AF14" s="657"/>
      <c r="AG14" s="657"/>
      <c r="AH14" s="657"/>
      <c r="AI14" s="657"/>
      <c r="AJ14" s="658"/>
      <c r="AK14" s="656" t="s">
        <v>600</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594</v>
      </c>
      <c r="Q15" s="657"/>
      <c r="R15" s="657"/>
      <c r="S15" s="657"/>
      <c r="T15" s="657"/>
      <c r="U15" s="657"/>
      <c r="V15" s="658"/>
      <c r="W15" s="656" t="s">
        <v>594</v>
      </c>
      <c r="X15" s="657"/>
      <c r="Y15" s="657"/>
      <c r="Z15" s="657"/>
      <c r="AA15" s="657"/>
      <c r="AB15" s="657"/>
      <c r="AC15" s="658"/>
      <c r="AD15" s="656" t="s">
        <v>594</v>
      </c>
      <c r="AE15" s="657"/>
      <c r="AF15" s="657"/>
      <c r="AG15" s="657"/>
      <c r="AH15" s="657"/>
      <c r="AI15" s="657"/>
      <c r="AJ15" s="658"/>
      <c r="AK15" s="656" t="s">
        <v>594</v>
      </c>
      <c r="AL15" s="657"/>
      <c r="AM15" s="657"/>
      <c r="AN15" s="657"/>
      <c r="AO15" s="657"/>
      <c r="AP15" s="657"/>
      <c r="AQ15" s="658"/>
      <c r="AR15" s="656" t="s">
        <v>600</v>
      </c>
      <c r="AS15" s="657"/>
      <c r="AT15" s="657"/>
      <c r="AU15" s="657"/>
      <c r="AV15" s="657"/>
      <c r="AW15" s="657"/>
      <c r="AX15" s="806"/>
    </row>
    <row r="16" spans="1:50" ht="21" customHeight="1">
      <c r="A16" s="613"/>
      <c r="B16" s="614"/>
      <c r="C16" s="614"/>
      <c r="D16" s="614"/>
      <c r="E16" s="614"/>
      <c r="F16" s="615"/>
      <c r="G16" s="724"/>
      <c r="H16" s="725"/>
      <c r="I16" s="710" t="s">
        <v>52</v>
      </c>
      <c r="J16" s="711"/>
      <c r="K16" s="711"/>
      <c r="L16" s="711"/>
      <c r="M16" s="711"/>
      <c r="N16" s="711"/>
      <c r="O16" s="712"/>
      <c r="P16" s="656" t="s">
        <v>594</v>
      </c>
      <c r="Q16" s="657"/>
      <c r="R16" s="657"/>
      <c r="S16" s="657"/>
      <c r="T16" s="657"/>
      <c r="U16" s="657"/>
      <c r="V16" s="658"/>
      <c r="W16" s="656" t="s">
        <v>594</v>
      </c>
      <c r="X16" s="657"/>
      <c r="Y16" s="657"/>
      <c r="Z16" s="657"/>
      <c r="AA16" s="657"/>
      <c r="AB16" s="657"/>
      <c r="AC16" s="658"/>
      <c r="AD16" s="656" t="s">
        <v>594</v>
      </c>
      <c r="AE16" s="657"/>
      <c r="AF16" s="657"/>
      <c r="AG16" s="657"/>
      <c r="AH16" s="657"/>
      <c r="AI16" s="657"/>
      <c r="AJ16" s="658"/>
      <c r="AK16" s="656" t="s">
        <v>600</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594</v>
      </c>
      <c r="Q17" s="657"/>
      <c r="R17" s="657"/>
      <c r="S17" s="657"/>
      <c r="T17" s="657"/>
      <c r="U17" s="657"/>
      <c r="V17" s="658"/>
      <c r="W17" s="656" t="s">
        <v>594</v>
      </c>
      <c r="X17" s="657"/>
      <c r="Y17" s="657"/>
      <c r="Z17" s="657"/>
      <c r="AA17" s="657"/>
      <c r="AB17" s="657"/>
      <c r="AC17" s="658"/>
      <c r="AD17" s="656" t="s">
        <v>594</v>
      </c>
      <c r="AE17" s="657"/>
      <c r="AF17" s="657"/>
      <c r="AG17" s="657"/>
      <c r="AH17" s="657"/>
      <c r="AI17" s="657"/>
      <c r="AJ17" s="658"/>
      <c r="AK17" s="656" t="s">
        <v>600</v>
      </c>
      <c r="AL17" s="657"/>
      <c r="AM17" s="657"/>
      <c r="AN17" s="657"/>
      <c r="AO17" s="657"/>
      <c r="AP17" s="657"/>
      <c r="AQ17" s="658"/>
      <c r="AR17" s="917"/>
      <c r="AS17" s="917"/>
      <c r="AT17" s="917"/>
      <c r="AU17" s="917"/>
      <c r="AV17" s="917"/>
      <c r="AW17" s="917"/>
      <c r="AX17" s="918"/>
    </row>
    <row r="18" spans="1:50" ht="24.75" customHeight="1">
      <c r="A18" s="613"/>
      <c r="B18" s="614"/>
      <c r="C18" s="614"/>
      <c r="D18" s="614"/>
      <c r="E18" s="614"/>
      <c r="F18" s="615"/>
      <c r="G18" s="726"/>
      <c r="H18" s="727"/>
      <c r="I18" s="715" t="s">
        <v>20</v>
      </c>
      <c r="J18" s="716"/>
      <c r="K18" s="716"/>
      <c r="L18" s="716"/>
      <c r="M18" s="716"/>
      <c r="N18" s="716"/>
      <c r="O18" s="717"/>
      <c r="P18" s="879">
        <f>SUM(P13:V17)</f>
        <v>13</v>
      </c>
      <c r="Q18" s="880"/>
      <c r="R18" s="880"/>
      <c r="S18" s="880"/>
      <c r="T18" s="880"/>
      <c r="U18" s="880"/>
      <c r="V18" s="881"/>
      <c r="W18" s="879">
        <f>SUM(W13:AC17)</f>
        <v>13</v>
      </c>
      <c r="X18" s="880"/>
      <c r="Y18" s="880"/>
      <c r="Z18" s="880"/>
      <c r="AA18" s="880"/>
      <c r="AB18" s="880"/>
      <c r="AC18" s="881"/>
      <c r="AD18" s="879">
        <f>SUM(AD13:AJ17)</f>
        <v>13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c r="A19" s="613"/>
      <c r="B19" s="614"/>
      <c r="C19" s="614"/>
      <c r="D19" s="614"/>
      <c r="E19" s="614"/>
      <c r="F19" s="615"/>
      <c r="G19" s="877" t="s">
        <v>9</v>
      </c>
      <c r="H19" s="878"/>
      <c r="I19" s="878"/>
      <c r="J19" s="878"/>
      <c r="K19" s="878"/>
      <c r="L19" s="878"/>
      <c r="M19" s="878"/>
      <c r="N19" s="878"/>
      <c r="O19" s="878"/>
      <c r="P19" s="656">
        <v>13</v>
      </c>
      <c r="Q19" s="657"/>
      <c r="R19" s="657"/>
      <c r="S19" s="657"/>
      <c r="T19" s="657"/>
      <c r="U19" s="657"/>
      <c r="V19" s="658"/>
      <c r="W19" s="656">
        <v>13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9"/>
      <c r="B21" s="850"/>
      <c r="C21" s="850"/>
      <c r="D21" s="850"/>
      <c r="E21" s="850"/>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c r="A23" s="967"/>
      <c r="B23" s="968"/>
      <c r="C23" s="968"/>
      <c r="D23" s="968"/>
      <c r="E23" s="968"/>
      <c r="F23" s="969"/>
      <c r="G23" s="952"/>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478</v>
      </c>
      <c r="H28" s="959"/>
      <c r="I28" s="959"/>
      <c r="J28" s="959"/>
      <c r="K28" s="959"/>
      <c r="L28" s="959"/>
      <c r="M28" s="959"/>
      <c r="N28" s="959"/>
      <c r="O28" s="960"/>
      <c r="P28" s="879" t="e">
        <f>P29-SUM(P23:P27)</f>
        <v>#VALUE!</v>
      </c>
      <c r="Q28" s="880"/>
      <c r="R28" s="880"/>
      <c r="S28" s="880"/>
      <c r="T28" s="880"/>
      <c r="U28" s="880"/>
      <c r="V28" s="881"/>
      <c r="W28" s="879" t="e">
        <f>W29-SUM(W23:W27)</f>
        <v>#VALUE!</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t="str">
        <f>AR13</f>
        <v>-</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491</v>
      </c>
      <c r="B30" s="863"/>
      <c r="C30" s="863"/>
      <c r="D30" s="863"/>
      <c r="E30" s="863"/>
      <c r="F30" s="864"/>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6" t="s">
        <v>355</v>
      </c>
      <c r="AR30" s="767"/>
      <c r="AS30" s="767"/>
      <c r="AT30" s="768"/>
      <c r="AU30" s="773" t="s">
        <v>253</v>
      </c>
      <c r="AV30" s="773"/>
      <c r="AW30" s="773"/>
      <c r="AX30" s="916"/>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33</v>
      </c>
      <c r="AV31" s="192"/>
      <c r="AW31" s="394" t="s">
        <v>300</v>
      </c>
      <c r="AX31" s="395"/>
    </row>
    <row r="32" spans="1:50" ht="23.25" customHeight="1">
      <c r="A32" s="399"/>
      <c r="B32" s="397"/>
      <c r="C32" s="397"/>
      <c r="D32" s="397"/>
      <c r="E32" s="397"/>
      <c r="F32" s="398"/>
      <c r="G32" s="560" t="s">
        <v>559</v>
      </c>
      <c r="H32" s="561"/>
      <c r="I32" s="561"/>
      <c r="J32" s="561"/>
      <c r="K32" s="561"/>
      <c r="L32" s="561"/>
      <c r="M32" s="561"/>
      <c r="N32" s="561"/>
      <c r="O32" s="562"/>
      <c r="P32" s="98" t="s">
        <v>593</v>
      </c>
      <c r="Q32" s="98"/>
      <c r="R32" s="98"/>
      <c r="S32" s="98"/>
      <c r="T32" s="98"/>
      <c r="U32" s="98"/>
      <c r="V32" s="98"/>
      <c r="W32" s="98"/>
      <c r="X32" s="99"/>
      <c r="Y32" s="467" t="s">
        <v>12</v>
      </c>
      <c r="Z32" s="527"/>
      <c r="AA32" s="528"/>
      <c r="AB32" s="861" t="s">
        <v>14</v>
      </c>
      <c r="AC32" s="861"/>
      <c r="AD32" s="861"/>
      <c r="AE32" s="211">
        <v>73</v>
      </c>
      <c r="AF32" s="212"/>
      <c r="AG32" s="212"/>
      <c r="AH32" s="212"/>
      <c r="AI32" s="211">
        <v>75</v>
      </c>
      <c r="AJ32" s="212"/>
      <c r="AK32" s="212"/>
      <c r="AL32" s="212"/>
      <c r="AM32" s="211">
        <v>76</v>
      </c>
      <c r="AN32" s="212"/>
      <c r="AO32" s="212"/>
      <c r="AP32" s="212"/>
      <c r="AQ32" s="333" t="s">
        <v>557</v>
      </c>
      <c r="AR32" s="200"/>
      <c r="AS32" s="200"/>
      <c r="AT32" s="334"/>
      <c r="AU32" s="212" t="s">
        <v>557</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1" t="s">
        <v>14</v>
      </c>
      <c r="AC33" s="861"/>
      <c r="AD33" s="861"/>
      <c r="AE33" s="211" t="s">
        <v>557</v>
      </c>
      <c r="AF33" s="212"/>
      <c r="AG33" s="212"/>
      <c r="AH33" s="212"/>
      <c r="AI33" s="211" t="s">
        <v>557</v>
      </c>
      <c r="AJ33" s="212"/>
      <c r="AK33" s="212"/>
      <c r="AL33" s="212"/>
      <c r="AM33" s="211" t="s">
        <v>557</v>
      </c>
      <c r="AN33" s="212"/>
      <c r="AO33" s="212"/>
      <c r="AP33" s="212"/>
      <c r="AQ33" s="333" t="s">
        <v>557</v>
      </c>
      <c r="AR33" s="200"/>
      <c r="AS33" s="200"/>
      <c r="AT33" s="334"/>
      <c r="AU33" s="212">
        <v>79</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557</v>
      </c>
      <c r="AR34" s="200"/>
      <c r="AS34" s="200"/>
      <c r="AT34" s="334"/>
      <c r="AU34" s="212" t="s">
        <v>557</v>
      </c>
      <c r="AV34" s="212"/>
      <c r="AW34" s="212"/>
      <c r="AX34" s="214"/>
    </row>
    <row r="35" spans="1:50" ht="23.25" customHeight="1">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3</v>
      </c>
      <c r="AF101" s="212"/>
      <c r="AG101" s="212"/>
      <c r="AH101" s="213"/>
      <c r="AI101" s="211">
        <v>3</v>
      </c>
      <c r="AJ101" s="212"/>
      <c r="AK101" s="212"/>
      <c r="AL101" s="213"/>
      <c r="AM101" s="211">
        <v>2</v>
      </c>
      <c r="AN101" s="212"/>
      <c r="AO101" s="212"/>
      <c r="AP101" s="213"/>
      <c r="AQ101" s="211" t="s">
        <v>557</v>
      </c>
      <c r="AR101" s="212"/>
      <c r="AS101" s="212"/>
      <c r="AT101" s="213"/>
      <c r="AU101" s="211" t="s">
        <v>557</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3</v>
      </c>
      <c r="AF102" s="414"/>
      <c r="AG102" s="414"/>
      <c r="AH102" s="414"/>
      <c r="AI102" s="414">
        <v>3</v>
      </c>
      <c r="AJ102" s="414"/>
      <c r="AK102" s="414"/>
      <c r="AL102" s="414"/>
      <c r="AM102" s="414">
        <v>3</v>
      </c>
      <c r="AN102" s="414"/>
      <c r="AO102" s="414"/>
      <c r="AP102" s="414"/>
      <c r="AQ102" s="266" t="s">
        <v>557</v>
      </c>
      <c r="AR102" s="267"/>
      <c r="AS102" s="267"/>
      <c r="AT102" s="312"/>
      <c r="AU102" s="266" t="s">
        <v>557</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4.3</v>
      </c>
      <c r="AF116" s="414"/>
      <c r="AG116" s="414"/>
      <c r="AH116" s="414"/>
      <c r="AI116" s="414">
        <v>4.3</v>
      </c>
      <c r="AJ116" s="414"/>
      <c r="AK116" s="414"/>
      <c r="AL116" s="414"/>
      <c r="AM116" s="414">
        <v>6.5</v>
      </c>
      <c r="AN116" s="414"/>
      <c r="AO116" s="414"/>
      <c r="AP116" s="414"/>
      <c r="AQ116" s="211"/>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566</v>
      </c>
      <c r="AF117" s="547"/>
      <c r="AG117" s="547"/>
      <c r="AH117" s="547"/>
      <c r="AI117" s="547" t="s">
        <v>566</v>
      </c>
      <c r="AJ117" s="547"/>
      <c r="AK117" s="547"/>
      <c r="AL117" s="547"/>
      <c r="AM117" s="547" t="s">
        <v>565</v>
      </c>
      <c r="AN117" s="547"/>
      <c r="AO117" s="547"/>
      <c r="AP117" s="547"/>
      <c r="AQ117" s="547" t="s">
        <v>557</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33</v>
      </c>
      <c r="AV133" s="193"/>
      <c r="AW133" s="126" t="s">
        <v>300</v>
      </c>
      <c r="AX133" s="188"/>
    </row>
    <row r="134" spans="1:50" ht="39.75" customHeight="1">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73</v>
      </c>
      <c r="AF134" s="200"/>
      <c r="AG134" s="200"/>
      <c r="AH134" s="200"/>
      <c r="AI134" s="199">
        <v>75</v>
      </c>
      <c r="AJ134" s="200"/>
      <c r="AK134" s="200"/>
      <c r="AL134" s="200"/>
      <c r="AM134" s="199">
        <v>76</v>
      </c>
      <c r="AN134" s="200"/>
      <c r="AO134" s="200"/>
      <c r="AP134" s="200"/>
      <c r="AQ134" s="199" t="s">
        <v>557</v>
      </c>
      <c r="AR134" s="200"/>
      <c r="AS134" s="200"/>
      <c r="AT134" s="200"/>
      <c r="AU134" s="199" t="s">
        <v>557</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79</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1.5" customHeight="1">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77.25" customHeight="1">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1.5" customHeight="1">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551</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551</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54.7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2"/>
      <c r="C726" s="815" t="s">
        <v>53</v>
      </c>
      <c r="D726" s="837"/>
      <c r="E726" s="837"/>
      <c r="F726" s="838"/>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3"/>
      <c r="B727" s="804"/>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2" t="s">
        <v>431</v>
      </c>
      <c r="B737" s="203"/>
      <c r="C737" s="203"/>
      <c r="D737" s="204"/>
      <c r="E737" s="988" t="s">
        <v>557</v>
      </c>
      <c r="F737" s="988"/>
      <c r="G737" s="988"/>
      <c r="H737" s="988"/>
      <c r="I737" s="988"/>
      <c r="J737" s="988"/>
      <c r="K737" s="988"/>
      <c r="L737" s="988"/>
      <c r="M737" s="988"/>
      <c r="N737" s="358" t="s">
        <v>358</v>
      </c>
      <c r="O737" s="358"/>
      <c r="P737" s="358"/>
      <c r="Q737" s="358"/>
      <c r="R737" s="988" t="s">
        <v>557</v>
      </c>
      <c r="S737" s="988"/>
      <c r="T737" s="988"/>
      <c r="U737" s="988"/>
      <c r="V737" s="988"/>
      <c r="W737" s="988"/>
      <c r="X737" s="988"/>
      <c r="Y737" s="988"/>
      <c r="Z737" s="988"/>
      <c r="AA737" s="358" t="s">
        <v>359</v>
      </c>
      <c r="AB737" s="358"/>
      <c r="AC737" s="358"/>
      <c r="AD737" s="358"/>
      <c r="AE737" s="988" t="s">
        <v>557</v>
      </c>
      <c r="AF737" s="988"/>
      <c r="AG737" s="988"/>
      <c r="AH737" s="988"/>
      <c r="AI737" s="988"/>
      <c r="AJ737" s="988"/>
      <c r="AK737" s="988"/>
      <c r="AL737" s="988"/>
      <c r="AM737" s="988"/>
      <c r="AN737" s="358" t="s">
        <v>360</v>
      </c>
      <c r="AO737" s="358"/>
      <c r="AP737" s="358"/>
      <c r="AQ737" s="358"/>
      <c r="AR737" s="989" t="s">
        <v>557</v>
      </c>
      <c r="AS737" s="990"/>
      <c r="AT737" s="990"/>
      <c r="AU737" s="990"/>
      <c r="AV737" s="990"/>
      <c r="AW737" s="990"/>
      <c r="AX737" s="991"/>
      <c r="AY737" s="89"/>
      <c r="AZ737" s="89"/>
    </row>
    <row r="738" spans="1:52" ht="24.75" customHeight="1">
      <c r="A738" s="992" t="s">
        <v>361</v>
      </c>
      <c r="B738" s="203"/>
      <c r="C738" s="203"/>
      <c r="D738" s="204"/>
      <c r="E738" s="988" t="s">
        <v>586</v>
      </c>
      <c r="F738" s="988"/>
      <c r="G738" s="988"/>
      <c r="H738" s="988"/>
      <c r="I738" s="988"/>
      <c r="J738" s="988"/>
      <c r="K738" s="988"/>
      <c r="L738" s="988"/>
      <c r="M738" s="988"/>
      <c r="N738" s="358" t="s">
        <v>362</v>
      </c>
      <c r="O738" s="358"/>
      <c r="P738" s="358"/>
      <c r="Q738" s="358"/>
      <c r="R738" s="988" t="s">
        <v>587</v>
      </c>
      <c r="S738" s="988"/>
      <c r="T738" s="988"/>
      <c r="U738" s="988"/>
      <c r="V738" s="988"/>
      <c r="W738" s="988"/>
      <c r="X738" s="988"/>
      <c r="Y738" s="988"/>
      <c r="Z738" s="988"/>
      <c r="AA738" s="358" t="s">
        <v>482</v>
      </c>
      <c r="AB738" s="358"/>
      <c r="AC738" s="358"/>
      <c r="AD738" s="358"/>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c r="A739" s="996" t="s">
        <v>543</v>
      </c>
      <c r="B739" s="997"/>
      <c r="C739" s="997"/>
      <c r="D739" s="998"/>
      <c r="E739" s="999" t="s">
        <v>550</v>
      </c>
      <c r="F739" s="1000"/>
      <c r="G739" s="1000"/>
      <c r="H739" s="91" t="str">
        <f>IF(E739="", "", "(")</f>
        <v>(</v>
      </c>
      <c r="I739" s="983"/>
      <c r="J739" s="983"/>
      <c r="K739" s="91" t="str">
        <f>IF(OR(I739="　", I739=""), "", "-")</f>
        <v/>
      </c>
      <c r="L739" s="984">
        <v>54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c r="A779" s="627" t="s">
        <v>534</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t="s">
        <v>558</v>
      </c>
      <c r="H781" s="670"/>
      <c r="I781" s="670"/>
      <c r="J781" s="670"/>
      <c r="K781" s="671"/>
      <c r="L781" s="663" t="s">
        <v>590</v>
      </c>
      <c r="M781" s="664"/>
      <c r="N781" s="664"/>
      <c r="O781" s="664"/>
      <c r="P781" s="664"/>
      <c r="Q781" s="664"/>
      <c r="R781" s="664"/>
      <c r="S781" s="664"/>
      <c r="T781" s="664"/>
      <c r="U781" s="664"/>
      <c r="V781" s="664"/>
      <c r="W781" s="664"/>
      <c r="X781" s="665"/>
      <c r="Y781" s="384">
        <v>12.3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6.75" customHeight="1">
      <c r="A837" s="372">
        <v>1</v>
      </c>
      <c r="B837" s="372">
        <v>1</v>
      </c>
      <c r="C837" s="340" t="s">
        <v>591</v>
      </c>
      <c r="D837" s="340"/>
      <c r="E837" s="340"/>
      <c r="F837" s="340"/>
      <c r="G837" s="340"/>
      <c r="H837" s="340"/>
      <c r="I837" s="340"/>
      <c r="J837" s="341">
        <v>4010405000185</v>
      </c>
      <c r="K837" s="342"/>
      <c r="L837" s="342"/>
      <c r="M837" s="342"/>
      <c r="N837" s="342"/>
      <c r="O837" s="342"/>
      <c r="P837" s="355" t="s">
        <v>590</v>
      </c>
      <c r="Q837" s="343"/>
      <c r="R837" s="343"/>
      <c r="S837" s="343"/>
      <c r="T837" s="343"/>
      <c r="U837" s="343"/>
      <c r="V837" s="343"/>
      <c r="W837" s="343"/>
      <c r="X837" s="343"/>
      <c r="Y837" s="344">
        <v>12.3</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AR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14:AQ14">
    <cfRule type="expression" dxfId="703" priority="3">
      <formula>IF(RIGHT(TEXT(P14,"0.#"),1)=".",FALSE,TRUE)</formula>
    </cfRule>
    <cfRule type="expression" dxfId="702" priority="4">
      <formula>IF(RIGHT(TEXT(P14,"0.#"),1)=".",TRUE,FALSE)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t="s">
        <v>551</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50"/>
      <c r="B15" s="1051"/>
      <c r="C15" s="1051"/>
      <c r="D15" s="1051"/>
      <c r="E15" s="1051"/>
      <c r="F15" s="1052"/>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50"/>
      <c r="B28" s="1051"/>
      <c r="C28" s="1051"/>
      <c r="D28" s="1051"/>
      <c r="E28" s="1051"/>
      <c r="F28" s="1052"/>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50"/>
      <c r="B41" s="1051"/>
      <c r="C41" s="1051"/>
      <c r="D41" s="1051"/>
      <c r="E41" s="1051"/>
      <c r="F41" s="1052"/>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50"/>
      <c r="B68" s="1051"/>
      <c r="C68" s="1051"/>
      <c r="D68" s="1051"/>
      <c r="E68" s="1051"/>
      <c r="F68" s="1052"/>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50"/>
      <c r="B81" s="1051"/>
      <c r="C81" s="1051"/>
      <c r="D81" s="1051"/>
      <c r="E81" s="1051"/>
      <c r="F81" s="1052"/>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50"/>
      <c r="B94" s="1051"/>
      <c r="C94" s="1051"/>
      <c r="D94" s="1051"/>
      <c r="E94" s="1051"/>
      <c r="F94" s="1052"/>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50"/>
      <c r="B121" s="1051"/>
      <c r="C121" s="1051"/>
      <c r="D121" s="1051"/>
      <c r="E121" s="1051"/>
      <c r="F121" s="1052"/>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50"/>
      <c r="B134" s="1051"/>
      <c r="C134" s="1051"/>
      <c r="D134" s="1051"/>
      <c r="E134" s="1051"/>
      <c r="F134" s="1052"/>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50"/>
      <c r="B147" s="1051"/>
      <c r="C147" s="1051"/>
      <c r="D147" s="1051"/>
      <c r="E147" s="1051"/>
      <c r="F147" s="1052"/>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50"/>
      <c r="B174" s="1051"/>
      <c r="C174" s="1051"/>
      <c r="D174" s="1051"/>
      <c r="E174" s="1051"/>
      <c r="F174" s="1052"/>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50"/>
      <c r="B187" s="1051"/>
      <c r="C187" s="1051"/>
      <c r="D187" s="1051"/>
      <c r="E187" s="1051"/>
      <c r="F187" s="1052"/>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50"/>
      <c r="B200" s="1051"/>
      <c r="C200" s="1051"/>
      <c r="D200" s="1051"/>
      <c r="E200" s="1051"/>
      <c r="F200" s="1052"/>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50"/>
      <c r="B227" s="1051"/>
      <c r="C227" s="1051"/>
      <c r="D227" s="1051"/>
      <c r="E227" s="1051"/>
      <c r="F227" s="1052"/>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50"/>
      <c r="B240" s="1051"/>
      <c r="C240" s="1051"/>
      <c r="D240" s="1051"/>
      <c r="E240" s="1051"/>
      <c r="F240" s="1052"/>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50"/>
      <c r="B253" s="1051"/>
      <c r="C253" s="1051"/>
      <c r="D253" s="1051"/>
      <c r="E253" s="1051"/>
      <c r="F253" s="1052"/>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2018-05-21T08:01:02Z</cp:lastPrinted>
  <dcterms:created xsi:type="dcterms:W3CDTF">2012-03-13T00:50:25Z</dcterms:created>
  <dcterms:modified xsi:type="dcterms:W3CDTF">2018-05-24T10:46:29Z</dcterms:modified>
</cp:coreProperties>
</file>