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予算係★\H30\○行政事業レビュー\0300628_会計課からの質問\08再々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<sst xmlns="http://schemas.openxmlformats.org/spreadsheetml/2006/main" count="2877" uniqueCount="633">
  <si>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</si>
  <si>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</si>
  <si>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</si>
  <si>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</si>
  <si>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</si>
  <si>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</si>
  <si>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</si>
  <si>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</si>
  <si>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</si>
  <si>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</si>
  <si>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</si>
  <si>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</si>
  <si>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</si>
  <si>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</si>
  <si>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</si>
  <si>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</si>
  <si>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</si>
  <si>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</si>
  <si>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</si>
  <si>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</si>
  <si>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</si>
  <si>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</si>
  <si>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</si>
  <si>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</si>
  <si>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</si>
  <si>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</si>
  <si>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</si>
  <si>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</si>
  <si>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</si>
  <si>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</si>
  <si>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</si>
  <si>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</si>
  <si>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</si>
  <si>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</si>
  <si>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</si>
  <si>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</si>
  <si>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</si>
  <si>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</si>
  <si>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</si>
  <si>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</si>
  <si>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</si>
  <si>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</si>
  <si>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</si>
  <si>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</si>
  <si>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</si>
  <si>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</si>
  <si>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</si>
  <si>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</si>
  <si>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</si>
  <si>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</si>
  <si>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</si>
  <si>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</si>
  <si>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</si>
  <si>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</si>
  <si>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</si>
  <si>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</si>
  <si>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</si>
  <si>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</si>
  <si>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</si>
  <si>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</si>
  <si>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</si>
  <si>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</si>
  <si>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</si>
  <si>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</si>
  <si>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</si>
  <si>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</si>
  <si>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</si>
  <si>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</si>
  <si>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</si>
  <si>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</si>
  <si>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</si>
  <si>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</si>
  <si>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</si>
  <si>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</si>
  <si>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</si>
  <si>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</si>
  <si>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</si>
  <si>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</si>
  <si>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</si>
  <si>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</si>
  <si>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</si>
  <si>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</si>
  <si>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</si>
  <si>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</si>
  <si>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</si>
  <si>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</si>
  <si>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</si>
  <si>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</si>
  <si>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</si>
  <si>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</si>
  <si>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</si>
  <si>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</si>
  <si>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</si>
  <si>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</si>
  <si>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</si>
  <si>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</si>
  <si>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</si>
  <si>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</si>
  <si>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</si>
  <si>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</si>
  <si>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</si>
  <si>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</si>
  <si>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</si>
  <si>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</si>
  <si>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</si>
  <si>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</si>
  <si>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</si>
  <si>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</si>
  <si>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</si>
  <si>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</si>
  <si>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</si>
  <si>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</si>
  <si>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</si>
  <si>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</si>
  <si>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</si>
  <si>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</si>
  <si>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</si>
  <si>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</si>
  <si>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</si>
  <si>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</si>
  <si>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</si>
  <si>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</si>
  <si>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</si>
  <si>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</si>
  <si>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</si>
  <si>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</si>
  <si>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</si>
  <si>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</si>
  <si>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</si>
  <si>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</si>
  <si>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</si>
  <si>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</si>
  <si>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</si>
  <si>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</si>
  <si>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</si>
  <si>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</si>
  <si>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</si>
  <si>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</si>
  <si>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</si>
  <si>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</si>
  <si>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</si>
  <si>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</si>
  <si>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</si>
  <si>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</si>
  <si>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</si>
  <si>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</si>
  <si>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</si>
  <si>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</si>
  <si>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</si>
  <si>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</si>
  <si>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</si>
  <si>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</si>
  <si>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</si>
  <si>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</si>
  <si>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</si>
  <si>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</si>
  <si>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</si>
  <si>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</si>
  <si>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</si>
  <si>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</si>
  <si>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</si>
  <si>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</si>
  <si>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</si>
  <si>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</si>
  <si>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</si>
  <si>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</si>
  <si>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</si>
  <si>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</si>
  <si>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</si>
  <si>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</si>
  <si>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</si>
  <si>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</si>
  <si>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</si>
  <si>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</si>
  <si>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</si>
  <si>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</si>
  <si>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</si>
  <si>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</si>
  <si>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</si>
  <si>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</si>
  <si>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</si>
  <si>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</si>
  <si>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</si>
  <si>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</si>
  <si>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</si>
  <si>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</si>
  <si>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</si>
  <si>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</si>
  <si>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</si>
  <si>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</si>
  <si>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</si>
  <si>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</si>
  <si>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</si>
  <si>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</si>
  <si>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</si>
  <si>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</si>
  <si>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</si>
  <si>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</si>
  <si>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</si>
  <si>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</si>
  <si>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</si>
  <si>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</si>
  <si>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</si>
  <si>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</si>
  <si>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</si>
  <si>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</si>
  <si>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</si>
  <si>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</si>
  <si>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</si>
  <si>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</si>
  <si>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</si>
  <si>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</si>
  <si>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</si>
  <si>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</si>
  <si>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</si>
  <si>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</si>
  <si>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</si>
  <si>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</si>
  <si>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</si>
  <si>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</si>
  <si>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</si>
  <si>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</si>
  <si>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</si>
  <si>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</si>
  <si>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</si>
  <si>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</si>
  <si>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</si>
  <si>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</si>
  <si>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</si>
  <si>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</si>
  <si>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</si>
  <si>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</si>
  <si>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</si>
  <si>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</si>
  <si>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</si>
  <si>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</si>
  <si>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</si>
  <si>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</si>
  <si>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</si>
  <si>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</si>
  <si>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</si>
  <si>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</si>
  <si>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</si>
  <si>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</si>
  <si>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</si>
  <si>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</si>
  <si>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</si>
  <si>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</si>
  <si>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</si>
  <si>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</si>
  <si>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</si>
  <si>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</si>
  <si>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</si>
  <si>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</si>
  <si>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</si>
  <si>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</si>
  <si>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</si>
  <si>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</si>
  <si>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</si>
  <si>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</si>
  <si>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</si>
  <si>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</si>
  <si>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</si>
  <si>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</si>
  <si>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</si>
  <si>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</si>
  <si>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</si>
  <si>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</si>
  <si>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</si>
  <si>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</si>
  <si>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</si>
  <si>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</si>
  <si>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</si>
  <si>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</si>
  <si>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</si>
  <si>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</si>
  <si>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</si>
  <si>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</si>
  <si>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</si>
  <si>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</si>
  <si>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</si>
  <si>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</si>
  <si>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</si>
  <si>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</si>
  <si>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</si>
  <si>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</si>
  <si>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</si>
  <si>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</si>
  <si>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</si>
  <si>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</si>
  <si>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</si>
  <si>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</si>
  <si>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</si>
  <si>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</si>
  <si>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</si>
  <si>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</si>
  <si>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</si>
  <si>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</si>
  <si>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</si>
  <si>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</si>
  <si>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</si>
  <si>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</si>
  <si>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</si>
  <si>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</si>
  <si>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</si>
  <si>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</si>
  <si>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</si>
  <si>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</si>
  <si>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</si>
  <si>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</si>
  <si>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</si>
  <si>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</si>
  <si>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</si>
  <si>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</si>
  <si>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</si>
  <si>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</si>
  <si>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</si>
  <si>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</si>
  <si>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</si>
  <si>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</si>
  <si>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</si>
  <si>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</si>
  <si>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</si>
  <si>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</si>
  <si>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</si>
  <si>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</si>
  <si>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</si>
  <si>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</si>
  <si>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</si>
  <si>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</si>
  <si>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</si>
  <si>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</si>
  <si>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</si>
  <si>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</si>
  <si>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</si>
  <si>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</si>
  <si>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</si>
  <si>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</si>
  <si>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</si>
  <si>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</si>
  <si>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</si>
  <si>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</si>
  <si>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</si>
  <si>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</si>
  <si>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</si>
  <si>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</si>
  <si>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</si>
  <si>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</si>
  <si>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</si>
  <si>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</si>
  <si>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</si>
  <si>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</si>
  <si>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</si>
  <si>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</si>
  <si>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</si>
  <si>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</si>
  <si>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</si>
  <si>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</si>
  <si>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</si>
  <si>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</si>
  <si>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</si>
  <si>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</si>
  <si>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</si>
  <si>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</si>
  <si>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</si>
  <si>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</si>
  <si>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</si>
  <si>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</si>
  <si>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</si>
  <si>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</si>
  <si>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</si>
  <si>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</si>
  <si>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</si>
  <si>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</si>
  <si>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</si>
  <si>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</si>
  <si>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</si>
  <si>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</si>
  <si>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</si>
  <si>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</si>
  <si>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</si>
  <si>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</si>
  <si>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</si>
  <si>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</si>
  <si>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</si>
  <si>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</si>
  <si>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</si>
  <si>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</si>
  <si>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</si>
  <si>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</si>
  <si>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</si>
  <si>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</si>
  <si>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</si>
  <si>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</si>
  <si>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</si>
  <si>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</si>
  <si>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</si>
  <si>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</si>
  <si>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</si>
  <si>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</si>
  <si>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</si>
  <si>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</si>
  <si>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</si>
  <si>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</si>
  <si>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</si>
  <si>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</si>
  <si>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</si>
  <si>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</si>
  <si>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</si>
  <si>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</si>
  <si>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</si>
  <si>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</si>
  <si>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</si>
  <si>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</si>
  <si>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</si>
  <si>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</si>
  <si>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</si>
  <si>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</si>
  <si>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</si>
  <si>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</si>
  <si>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</si>
  <si>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</si>
  <si>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</si>
  <si>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</si>
  <si>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</si>
  <si>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</si>
  <si>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</si>
  <si>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</si>
  <si>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</si>
  <si>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</si>
  <si>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</si>
  <si>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</si>
  <si>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</si>
  <si>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</si>
  <si>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</si>
  <si>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</si>
  <si>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</si>
  <si>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</si>
  <si>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</si>
  <si>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</si>
  <si>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</si>
  <si>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</si>
  <si>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</si>
  <si>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</si>
  <si>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</si>
  <si>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</si>
  <si>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</si>
  <si>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</si>
  <si>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</si>
  <si>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</si>
  <si>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</si>
  <si>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</si>
  <si>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</si>
  <si>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</si>
  <si>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</si>
  <si>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</si>
  <si>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</si>
  <si>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</si>
  <si>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</si>
  <si>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</si>
  <si>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</si>
  <si>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</si>
  <si>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</si>
  <si>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</si>
  <si>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</si>
  <si>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</si>
  <si>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</si>
  <si>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</si>
  <si>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</si>
  <si>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</si>
  <si>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</si>
  <si>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</si>
  <si>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</si>
  <si>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</si>
  <si>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</si>
  <si>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</si>
  <si>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</si>
  <si>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</si>
  <si>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</si>
  <si>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</si>
  <si>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</si>
  <si>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</si>
  <si>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</si>
  <si>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</si>
  <si>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</si>
  <si>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</si>
  <si>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</si>
  <si>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</si>
  <si>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</si>
  <si>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</si>
  <si>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</si>
  <si>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</si>
  <si>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</si>
  <si>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</si>
  <si>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</si>
  <si>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</si>
  <si>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</si>
  <si>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</si>
  <si>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</si>
  <si>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</si>
  <si>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</si>
  <si>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</si>
  <si>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</si>
  <si>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</si>
  <si>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</si>
  <si>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</si>
  <si>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</si>
  <si>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</si>
  <si>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</si>
  <si>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</si>
  <si>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</si>
  <si>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</si>
  <si>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</si>
  <si>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</si>
  <si>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</si>
  <si>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</si>
  <si>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</si>
  <si>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</si>
  <si>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</si>
  <si>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</si>
  <si>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</si>
  <si>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</si>
  <si>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</si>
  <si>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</si>
  <si>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</si>
  <si>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</si>
  <si>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</si>
  <si>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</si>
  <si>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</si>
  <si>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</si>
  <si>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</si>
  <si>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</si>
  <si>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</si>
  <si>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</si>
  <si>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</si>
  <si>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</si>
  <si>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</si>
  <si>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</si>
  <si>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</si>
  <si>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</si>
  <si>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</si>
  <si>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</si>
  <si>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</si>
  <si>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</si>
  <si>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</si>
  <si>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</si>
  <si>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</si>
  <si>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</si>
  <si>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</si>
  <si>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</si>
  <si>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地下街防災推進事業</t>
    <phoneticPr fontId="5"/>
  </si>
  <si>
    <t>都市局</t>
    <rPh sb="0" eb="3">
      <t>トシキョク</t>
    </rPh>
    <phoneticPr fontId="5"/>
  </si>
  <si>
    <t>街路交通施設課</t>
    <rPh sb="0" eb="2">
      <t>ガイロ</t>
    </rPh>
    <rPh sb="2" eb="4">
      <t>コウツウ</t>
    </rPh>
    <rPh sb="4" eb="7">
      <t>シセツカ</t>
    </rPh>
    <phoneticPr fontId="5"/>
  </si>
  <si>
    <t>課長　渡邉　浩司</t>
    <rPh sb="0" eb="2">
      <t>カチョウ</t>
    </rPh>
    <rPh sb="3" eb="5">
      <t>ワタナベ</t>
    </rPh>
    <rPh sb="6" eb="8">
      <t>コウジ</t>
    </rPh>
    <phoneticPr fontId="5"/>
  </si>
  <si>
    <t>－</t>
    <phoneticPr fontId="5"/>
  </si>
  <si>
    <t>地下街防災推進事業制度要綱・交付要綱</t>
    <phoneticPr fontId="5"/>
  </si>
  <si>
    <t>○</t>
  </si>
  <si>
    <t xml:space="preserve">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
</t>
    <phoneticPr fontId="5"/>
  </si>
  <si>
    <t>-</t>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</si>
  <si>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</si>
  <si>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箇所</t>
    <rPh sb="0" eb="2">
      <t>カショ</t>
    </rPh>
    <phoneticPr fontId="5"/>
  </si>
  <si>
    <t>千人</t>
    <rPh sb="0" eb="2">
      <t>センニン</t>
    </rPh>
    <phoneticPr fontId="5"/>
  </si>
  <si>
    <t>箇所</t>
    <rPh sb="0" eb="2">
      <t>カショ</t>
    </rPh>
    <phoneticPr fontId="5"/>
  </si>
  <si>
    <t>事業費
／箇所数　　　　　　　　　　　　　　</t>
    <rPh sb="0" eb="3">
      <t>ジギョウヒ</t>
    </rPh>
    <rPh sb="5" eb="7">
      <t>カショ</t>
    </rPh>
    <rPh sb="7" eb="8">
      <t>スウ</t>
    </rPh>
    <phoneticPr fontId="5"/>
  </si>
  <si>
    <t>百万円</t>
    <rPh sb="0" eb="2">
      <t>ヒャクマン</t>
    </rPh>
    <rPh sb="2" eb="3">
      <t>エン</t>
    </rPh>
    <phoneticPr fontId="5"/>
  </si>
  <si>
    <t>　百万円
　　/箇所数</t>
    <rPh sb="1" eb="3">
      <t>ヒャクマン</t>
    </rPh>
    <rPh sb="3" eb="4">
      <t>エン</t>
    </rPh>
    <rPh sb="8" eb="10">
      <t>カショ</t>
    </rPh>
    <rPh sb="10" eb="11">
      <t>スウ</t>
    </rPh>
    <phoneticPr fontId="5"/>
  </si>
  <si>
    <t>1,188.9/2</t>
    <phoneticPr fontId="5"/>
  </si>
  <si>
    <t>1,313.4/8</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</si>
  <si>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</si>
  <si>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</si>
  <si>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防災対策のための計画に基づく取組に着手した地下街</t>
    <rPh sb="0" eb="2">
      <t>ボウサイ</t>
    </rPh>
    <rPh sb="2" eb="4">
      <t>タイサク</t>
    </rPh>
    <rPh sb="8" eb="10">
      <t>ケイカク</t>
    </rPh>
    <rPh sb="11" eb="12">
      <t>モト</t>
    </rPh>
    <rPh sb="14" eb="15">
      <t>ト</t>
    </rPh>
    <rPh sb="15" eb="16">
      <t>ク</t>
    </rPh>
    <rPh sb="17" eb="19">
      <t>チャクシュ</t>
    </rPh>
    <rPh sb="21" eb="24">
      <t>チカガイ</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</si>
  <si>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phoneticPr fontId="5"/>
  </si>
  <si>
    <t>地下街は、全国の拠点駅等に存在し利用者も１０万人／日を越える箇所も多数存在している。大地震の際には利用者等が混乱状態となることが懸念されており、ハード・ソフトからなる利用者等の避難のための安全対策が求められ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2" eb="45">
      <t>ダイジシン</t>
    </rPh>
    <rPh sb="46" eb="47">
      <t>サイ</t>
    </rPh>
    <rPh sb="49" eb="52">
      <t>リヨウシャ</t>
    </rPh>
    <rPh sb="52" eb="53">
      <t>トウ</t>
    </rPh>
    <rPh sb="54" eb="56">
      <t>コンラン</t>
    </rPh>
    <rPh sb="56" eb="58">
      <t>ジョウタイ</t>
    </rPh>
    <rPh sb="64" eb="66">
      <t>ケネン</t>
    </rPh>
    <rPh sb="83" eb="86">
      <t>リヨウシャ</t>
    </rPh>
    <rPh sb="86" eb="87">
      <t>トウ</t>
    </rPh>
    <rPh sb="88" eb="90">
      <t>ヒナン</t>
    </rPh>
    <rPh sb="94" eb="96">
      <t>アンゼン</t>
    </rPh>
    <rPh sb="96" eb="98">
      <t>タイサク</t>
    </rPh>
    <rPh sb="99" eb="100">
      <t>モト</t>
    </rPh>
    <phoneticPr fontId="5"/>
  </si>
  <si>
    <t>‐</t>
  </si>
  <si>
    <t>無</t>
  </si>
  <si>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いる。</t>
    <phoneticPr fontId="5"/>
  </si>
  <si>
    <t>地下街の防災対策に限定されている。</t>
    <phoneticPr fontId="5"/>
  </si>
  <si>
    <t>防災対策を実施した地下街において、安全な地下空間として、多数の者が利用している。</t>
    <phoneticPr fontId="5"/>
  </si>
  <si>
    <t>平成28年度に行政事業レビュー推進チームから、「執行率・目標達成度率が低い現状と照らし、事業の対象について、優先順位を設け、メリハリをつけて取り組むべき。また、自治体や民間等、関係者の役割分担を整理した上で、地下街における安全性確保の取り組みを強力に促す仕組みについて検討すべき。」との所見が示されたことを踏まえ、地方公共団体やまちづくり団体等に対して、全国会議、説明会等を通じて事例紹介を含めた本事業の一層の周知を図った。</t>
    <rPh sb="0" eb="2">
      <t>ヘイセイ</t>
    </rPh>
    <rPh sb="4" eb="6">
      <t>ネンド</t>
    </rPh>
    <rPh sb="24" eb="27">
      <t>シッコウリツ</t>
    </rPh>
    <rPh sb="28" eb="30">
      <t>モクヒョウ</t>
    </rPh>
    <rPh sb="30" eb="33">
      <t>タッセイド</t>
    </rPh>
    <rPh sb="33" eb="34">
      <t>リツ</t>
    </rPh>
    <rPh sb="35" eb="36">
      <t>ヒク</t>
    </rPh>
    <rPh sb="37" eb="39">
      <t>ゲンジョウ</t>
    </rPh>
    <rPh sb="40" eb="41">
      <t>テ</t>
    </rPh>
    <rPh sb="44" eb="46">
      <t>ジギョウ</t>
    </rPh>
    <rPh sb="47" eb="49">
      <t>タイショウ</t>
    </rPh>
    <rPh sb="54" eb="56">
      <t>ユウセン</t>
    </rPh>
    <rPh sb="56" eb="58">
      <t>ジュンイ</t>
    </rPh>
    <rPh sb="59" eb="60">
      <t>モウ</t>
    </rPh>
    <rPh sb="70" eb="71">
      <t>ト</t>
    </rPh>
    <rPh sb="72" eb="73">
      <t>ク</t>
    </rPh>
    <rPh sb="80" eb="83">
      <t>ジチタイ</t>
    </rPh>
    <rPh sb="84" eb="86">
      <t>ミンカン</t>
    </rPh>
    <rPh sb="86" eb="87">
      <t>トウ</t>
    </rPh>
    <rPh sb="88" eb="91">
      <t>カンケイシャ</t>
    </rPh>
    <rPh sb="92" eb="94">
      <t>ヤクワリ</t>
    </rPh>
    <rPh sb="94" eb="96">
      <t>ブンタン</t>
    </rPh>
    <rPh sb="97" eb="99">
      <t>セイリ</t>
    </rPh>
    <rPh sb="101" eb="102">
      <t>ウエ</t>
    </rPh>
    <rPh sb="104" eb="107">
      <t>チカガイ</t>
    </rPh>
    <rPh sb="111" eb="114">
      <t>アンゼンセイ</t>
    </rPh>
    <rPh sb="114" eb="116">
      <t>カクホ</t>
    </rPh>
    <rPh sb="117" eb="118">
      <t>ト</t>
    </rPh>
    <rPh sb="119" eb="120">
      <t>ク</t>
    </rPh>
    <rPh sb="122" eb="124">
      <t>キョウリョク</t>
    </rPh>
    <rPh sb="127" eb="129">
      <t>シク</t>
    </rPh>
    <rPh sb="134" eb="136">
      <t>ケントウ</t>
    </rPh>
    <rPh sb="177" eb="179">
      <t>ゼンコク</t>
    </rPh>
    <phoneticPr fontId="5"/>
  </si>
  <si>
    <t>1,199/15</t>
    <phoneticPr fontId="5"/>
  </si>
  <si>
    <t>新26-011</t>
    <rPh sb="0" eb="1">
      <t>シン</t>
    </rPh>
    <phoneticPr fontId="5"/>
  </si>
  <si>
    <t>106</t>
    <phoneticPr fontId="5"/>
  </si>
  <si>
    <t>113</t>
    <phoneticPr fontId="5"/>
  </si>
  <si>
    <t>国土交通省</t>
  </si>
  <si>
    <t>（株）セントラルパーク</t>
    <rPh sb="0" eb="3">
      <t>カブ</t>
    </rPh>
    <phoneticPr fontId="5"/>
  </si>
  <si>
    <t>名古屋地下街（株）</t>
    <rPh sb="0" eb="3">
      <t>ナゴヤ</t>
    </rPh>
    <rPh sb="3" eb="6">
      <t>チカガイ</t>
    </rPh>
    <rPh sb="6" eb="9">
      <t>カブ</t>
    </rPh>
    <phoneticPr fontId="5"/>
  </si>
  <si>
    <t>伏見地下街協同組合</t>
    <rPh sb="0" eb="2">
      <t>フシミ</t>
    </rPh>
    <rPh sb="2" eb="5">
      <t>チカガイ</t>
    </rPh>
    <rPh sb="5" eb="7">
      <t>キョウドウ</t>
    </rPh>
    <rPh sb="7" eb="9">
      <t>クミアイ</t>
    </rPh>
    <phoneticPr fontId="5"/>
  </si>
  <si>
    <t>A.地下街管理会社</t>
    <rPh sb="2" eb="5">
      <t>チカガイ</t>
    </rPh>
    <rPh sb="5" eb="7">
      <t>カンリ</t>
    </rPh>
    <rPh sb="7" eb="9">
      <t>ガイシャ</t>
    </rPh>
    <phoneticPr fontId="5"/>
  </si>
  <si>
    <t>平成35年度までに地下街を安全に利用できる人数を4,290千人とする。</t>
    <rPh sb="0" eb="2">
      <t>ヘイセイ</t>
    </rPh>
    <rPh sb="4" eb="6">
      <t>ネンド</t>
    </rPh>
    <rPh sb="9" eb="12">
      <t>チカガイ</t>
    </rPh>
    <rPh sb="13" eb="15">
      <t>アンゼン</t>
    </rPh>
    <rPh sb="16" eb="18">
      <t>リヨウ</t>
    </rPh>
    <rPh sb="21" eb="23">
      <t>ニンズウ</t>
    </rPh>
    <rPh sb="29" eb="31">
      <t>センニン</t>
    </rPh>
    <phoneticPr fontId="5"/>
  </si>
  <si>
    <t>A.池袋駅周辺地下街等協議会</t>
    <phoneticPr fontId="5"/>
  </si>
  <si>
    <t>地下街防災推進事業費補助</t>
    <rPh sb="0" eb="3">
      <t>チカガイ</t>
    </rPh>
    <rPh sb="3" eb="5">
      <t>ボウサイ</t>
    </rPh>
    <rPh sb="5" eb="7">
      <t>スイシン</t>
    </rPh>
    <rPh sb="7" eb="10">
      <t>ジギョウヒ</t>
    </rPh>
    <rPh sb="10" eb="12">
      <t>ホジョ</t>
    </rPh>
    <phoneticPr fontId="5"/>
  </si>
  <si>
    <t>非常用発電設備の更新</t>
    <phoneticPr fontId="5"/>
  </si>
  <si>
    <t>池袋駅周辺地下街等協議会</t>
    <phoneticPr fontId="5"/>
  </si>
  <si>
    <t>-</t>
    <phoneticPr fontId="5"/>
  </si>
  <si>
    <t>非常用発電設備の更新</t>
    <rPh sb="0" eb="3">
      <t>ヒジョウヨウ</t>
    </rPh>
    <rPh sb="3" eb="5">
      <t>ハツデン</t>
    </rPh>
    <rPh sb="5" eb="7">
      <t>セツビ</t>
    </rPh>
    <rPh sb="8" eb="10">
      <t>コウシン</t>
    </rPh>
    <phoneticPr fontId="5"/>
  </si>
  <si>
    <t>補助金等交付</t>
  </si>
  <si>
    <t>-</t>
    <phoneticPr fontId="5"/>
  </si>
  <si>
    <t>大阪地下街（株）</t>
    <rPh sb="0" eb="2">
      <t>オオサカ</t>
    </rPh>
    <rPh sb="2" eb="5">
      <t>チカガイ</t>
    </rPh>
    <rPh sb="5" eb="8">
      <t>カブ</t>
    </rPh>
    <phoneticPr fontId="5"/>
  </si>
  <si>
    <t>地下街防災推進事業（耐震対策工事、壁面補強工事、天井補修工事）</t>
    <phoneticPr fontId="5"/>
  </si>
  <si>
    <t>-</t>
    <phoneticPr fontId="5"/>
  </si>
  <si>
    <t>（株）名古屋交通開発機構</t>
    <rPh sb="0" eb="3">
      <t>カブ</t>
    </rPh>
    <rPh sb="3" eb="6">
      <t>ナゴヤ</t>
    </rPh>
    <rPh sb="6" eb="8">
      <t>コウツウ</t>
    </rPh>
    <rPh sb="8" eb="10">
      <t>カイハツ</t>
    </rPh>
    <rPh sb="10" eb="12">
      <t>キコウ</t>
    </rPh>
    <phoneticPr fontId="5"/>
  </si>
  <si>
    <t>（株）京急ショッピングセンター</t>
    <rPh sb="0" eb="3">
      <t>カブ</t>
    </rPh>
    <rPh sb="3" eb="5">
      <t>ケイキュウ</t>
    </rPh>
    <phoneticPr fontId="5"/>
  </si>
  <si>
    <t>天井設備耐震工事、駐車場スロープ天井改修</t>
    <rPh sb="0" eb="2">
      <t>テンジョウ</t>
    </rPh>
    <rPh sb="2" eb="4">
      <t>セツビ</t>
    </rPh>
    <rPh sb="4" eb="6">
      <t>タイシン</t>
    </rPh>
    <rPh sb="6" eb="8">
      <t>コウジ</t>
    </rPh>
    <phoneticPr fontId="5"/>
  </si>
  <si>
    <t>八重洲地下街（株）</t>
    <rPh sb="0" eb="3">
      <t>ヤエス</t>
    </rPh>
    <rPh sb="3" eb="6">
      <t>チカガイ</t>
    </rPh>
    <rPh sb="6" eb="9">
      <t>カブ</t>
    </rPh>
    <phoneticPr fontId="5"/>
  </si>
  <si>
    <t>天井内部設備の耐震補強計画及び設計</t>
    <phoneticPr fontId="5"/>
  </si>
  <si>
    <t xml:space="preserve">  地下街は全国の拠点駅等に存在し利用者も多数に上っており、大規模地震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を鑑み、浸水被害を軽減し、災害発生後の公共的通路の早期復旧を可能とするため、換気設備・排煙設備の開口部の改修、非常用発電機の高所への整備など、浸水対策支援も平成28年度から追加した。
　（１）安全点検及び計画策定費補助　【補助対象事業費の１／３】
　（２）対策工事費補助　【補助対象事業費の１／３】
　　　 補修工事、避難のための施設整備等</t>
    <rPh sb="241" eb="243">
      <t>ヘイセイ</t>
    </rPh>
    <rPh sb="245" eb="247">
      <t>ネンド</t>
    </rPh>
    <phoneticPr fontId="5"/>
  </si>
  <si>
    <t>平成30年度の目標達成に向けて着実に進捗している。さらに、防災対策の一層の推進に取り組んでいく。</t>
    <rPh sb="0" eb="2">
      <t>ヘイセイ</t>
    </rPh>
    <rPh sb="15" eb="17">
      <t>チャクジツ</t>
    </rPh>
    <rPh sb="18" eb="20">
      <t>シンチョク</t>
    </rPh>
    <phoneticPr fontId="5"/>
  </si>
  <si>
    <t>地下街は全国の拠点駅等の中心に存在し、利用者は１つの地方公共団体の住民のみにとどまらず広域かつ多数にのぼり、都市内の重要な公共施設であるため、国の関与が必要な事業である。</t>
    <phoneticPr fontId="5"/>
  </si>
  <si>
    <t>計画策定に向けた関係者との調整の円滑化を図るなど、着実に取り組んでいる。</t>
    <rPh sb="0" eb="2">
      <t>ケイカク</t>
    </rPh>
    <phoneticPr fontId="5"/>
  </si>
  <si>
    <t>防災対策の実施にあたり、各テナントとの休業日や営業補償などの調整に時間を要したため。</t>
    <rPh sb="12" eb="13">
      <t>カク</t>
    </rPh>
    <rPh sb="33" eb="35">
      <t>ジカン</t>
    </rPh>
    <rPh sb="36" eb="37">
      <t>ヨウ</t>
    </rPh>
    <phoneticPr fontId="5"/>
  </si>
  <si>
    <t>防災対策の実施にあたり、再開発事業との調整、各テナントとの休業日や営業補償などの調整が難航したため。</t>
    <rPh sb="0" eb="2">
      <t>ボウサイ</t>
    </rPh>
    <rPh sb="12" eb="15">
      <t>サイカイハツ</t>
    </rPh>
    <rPh sb="15" eb="17">
      <t>ジギョウ</t>
    </rPh>
    <rPh sb="19" eb="21">
      <t>チョウセイ</t>
    </rPh>
    <rPh sb="22" eb="23">
      <t>カク</t>
    </rPh>
    <rPh sb="43" eb="45">
      <t>ナンコウ</t>
    </rPh>
    <phoneticPr fontId="5"/>
  </si>
  <si>
    <t>平成26年6月3日に閣議決定された国土強靱化基本計画において、地下街の防災対策のための計画に基づく取組に着手することが位置付けられており、それら施設の安全性を早急に向上させる必要があることから、優先度の高い事業である。</t>
    <rPh sb="79" eb="81">
      <t>サッキュウ</t>
    </rPh>
    <phoneticPr fontId="5"/>
  </si>
  <si>
    <t>関係者等とも連携しつつ、例えば、関係者アンケートを実施し、見やすく、誘導性評価の高いもの（蓄光材等）を採用した避難施設などの優良事例を関係者間で共有することにより、事業のコスト削減や工事方法の効率化を図っている。</t>
    <rPh sb="82" eb="84">
      <t>ジギョウ</t>
    </rPh>
    <rPh sb="88" eb="90">
      <t>サクゲン</t>
    </rPh>
    <rPh sb="91" eb="93">
      <t>コウジ</t>
    </rPh>
    <rPh sb="93" eb="95">
      <t>ホウホウ</t>
    </rPh>
    <rPh sb="96" eb="99">
      <t>コウリツカ</t>
    </rPh>
    <rPh sb="100" eb="101">
      <t>ハカ</t>
    </rPh>
    <phoneticPr fontId="5"/>
  </si>
  <si>
    <t>-</t>
    <phoneticPr fontId="5"/>
  </si>
  <si>
    <t>要望内容を精査し、老朽化が進んでいる地下街などを優先的に選定している。</t>
    <rPh sb="0" eb="2">
      <t>ヨウボウ</t>
    </rPh>
    <rPh sb="2" eb="4">
      <t>ナイヨウ</t>
    </rPh>
    <rPh sb="5" eb="7">
      <t>セイサ</t>
    </rPh>
    <rPh sb="9" eb="12">
      <t>ロウキュウカ</t>
    </rPh>
    <rPh sb="13" eb="14">
      <t>スス</t>
    </rPh>
    <rPh sb="18" eb="21">
      <t>チカガイ</t>
    </rPh>
    <rPh sb="24" eb="27">
      <t>ユウセンテキ</t>
    </rPh>
    <rPh sb="28" eb="30">
      <t>センテイ</t>
    </rPh>
    <phoneticPr fontId="5"/>
  </si>
  <si>
    <t>各地下街が独自で行った安全点検、防災対策等の費用を参考にしており、適当な水準を維持するよう努めている。</t>
    <rPh sb="0" eb="1">
      <t>カク</t>
    </rPh>
    <rPh sb="1" eb="4">
      <t>チカガイ</t>
    </rPh>
    <rPh sb="5" eb="7">
      <t>ドクジ</t>
    </rPh>
    <rPh sb="8" eb="9">
      <t>オコナ</t>
    </rPh>
    <rPh sb="11" eb="13">
      <t>アンゼン</t>
    </rPh>
    <rPh sb="36" eb="38">
      <t>スイジュン</t>
    </rPh>
    <rPh sb="39" eb="41">
      <t>イジ</t>
    </rPh>
    <rPh sb="45" eb="46">
      <t>ツト</t>
    </rPh>
    <phoneticPr fontId="5"/>
  </si>
  <si>
    <t>2,171.4/8</t>
    <phoneticPr fontId="5"/>
  </si>
  <si>
    <t>地下街防災推進計画に基づき事業を実施している地下街の数</t>
    <rPh sb="0" eb="3">
      <t>チカガイ</t>
    </rPh>
    <rPh sb="3" eb="5">
      <t>ボウサイ</t>
    </rPh>
    <rPh sb="5" eb="7">
      <t>スイシン</t>
    </rPh>
    <rPh sb="7" eb="9">
      <t>ケイカク</t>
    </rPh>
    <rPh sb="10" eb="11">
      <t>モト</t>
    </rPh>
    <rPh sb="13" eb="15">
      <t>ジギョウ</t>
    </rPh>
    <rPh sb="16" eb="18">
      <t>ジッシ</t>
    </rPh>
    <rPh sb="22" eb="25">
      <t>チカガイ</t>
    </rPh>
    <rPh sb="26" eb="27">
      <t>カズ</t>
    </rPh>
    <phoneticPr fontId="5"/>
  </si>
  <si>
    <t>・各地下街管理会社が策定した地下街防災推進計画
・地下街の状況調査（国土交通省都市局調べ）
（平成29年度の成果実績については、自主的に地下街防災推進計画の策定・防災対策を実施（H29年度国土交通省都市局調べ）している地下街（34地下街）を含む）</t>
    <rPh sb="1" eb="2">
      <t>カク</t>
    </rPh>
    <rPh sb="2" eb="5">
      <t>チカガイ</t>
    </rPh>
    <rPh sb="5" eb="7">
      <t>カンリ</t>
    </rPh>
    <rPh sb="7" eb="9">
      <t>ガイシャ</t>
    </rPh>
    <rPh sb="10" eb="12">
      <t>サクテイ</t>
    </rPh>
    <rPh sb="14" eb="17">
      <t>チカガイ</t>
    </rPh>
    <rPh sb="17" eb="19">
      <t>ボウサイ</t>
    </rPh>
    <rPh sb="19" eb="21">
      <t>スイシン</t>
    </rPh>
    <rPh sb="21" eb="23">
      <t>ケイカク</t>
    </rPh>
    <rPh sb="25" eb="28">
      <t>チカガイ</t>
    </rPh>
    <rPh sb="29" eb="31">
      <t>ジョウキョウ</t>
    </rPh>
    <rPh sb="31" eb="33">
      <t>チョウサ</t>
    </rPh>
    <rPh sb="34" eb="36">
      <t>コクド</t>
    </rPh>
    <rPh sb="36" eb="39">
      <t>コウツウショウ</t>
    </rPh>
    <rPh sb="39" eb="42">
      <t>トシキョク</t>
    </rPh>
    <rPh sb="42" eb="43">
      <t>シラ</t>
    </rPh>
    <rPh sb="47" eb="49">
      <t>ヘイセイ</t>
    </rPh>
    <rPh sb="51" eb="53">
      <t>ネンド</t>
    </rPh>
    <rPh sb="54" eb="56">
      <t>セイカ</t>
    </rPh>
    <rPh sb="56" eb="58">
      <t>ジッセキ</t>
    </rPh>
    <rPh sb="64" eb="67">
      <t>ジシュテキ</t>
    </rPh>
    <rPh sb="68" eb="71">
      <t>チカガイ</t>
    </rPh>
    <rPh sb="71" eb="73">
      <t>ボウサイ</t>
    </rPh>
    <rPh sb="73" eb="75">
      <t>スイシン</t>
    </rPh>
    <rPh sb="75" eb="77">
      <t>ケイカク</t>
    </rPh>
    <rPh sb="78" eb="80">
      <t>サクテイ</t>
    </rPh>
    <rPh sb="81" eb="83">
      <t>ボウサイ</t>
    </rPh>
    <rPh sb="83" eb="85">
      <t>タイサク</t>
    </rPh>
    <rPh sb="86" eb="88">
      <t>ジッシ</t>
    </rPh>
    <rPh sb="109" eb="112">
      <t>チカガイ</t>
    </rPh>
    <rPh sb="115" eb="118">
      <t>チカガイ</t>
    </rPh>
    <rPh sb="120" eb="121">
      <t>フク</t>
    </rPh>
    <phoneticPr fontId="5"/>
  </si>
  <si>
    <t>地下街防災推進計画に基づく事業の実施により、防災対策が完了した地下街の来街者数</t>
    <rPh sb="0" eb="3">
      <t>チカガイ</t>
    </rPh>
    <rPh sb="3" eb="5">
      <t>ボウサイ</t>
    </rPh>
    <rPh sb="5" eb="7">
      <t>スイシン</t>
    </rPh>
    <rPh sb="7" eb="9">
      <t>ケイカク</t>
    </rPh>
    <rPh sb="10" eb="11">
      <t>モト</t>
    </rPh>
    <rPh sb="13" eb="15">
      <t>ジギョウ</t>
    </rPh>
    <rPh sb="16" eb="18">
      <t>ジッシ</t>
    </rPh>
    <rPh sb="22" eb="24">
      <t>ボウサイ</t>
    </rPh>
    <rPh sb="24" eb="26">
      <t>タイサク</t>
    </rPh>
    <rPh sb="27" eb="29">
      <t>カンリョウ</t>
    </rPh>
    <rPh sb="31" eb="34">
      <t>チカガイ</t>
    </rPh>
    <rPh sb="35" eb="38">
      <t>ライガイシャ</t>
    </rPh>
    <rPh sb="38" eb="39">
      <t>スウ</t>
    </rPh>
    <phoneticPr fontId="5"/>
  </si>
  <si>
    <t>地下街の状況調査（国土交通省都市局調べ）
（一部地下街においては、利用者の計測を実施していない又は利用者数を公表できない箇所もある。）
（平成29年度の成果実績については、自主的に地下街防災推進計画の策定・防災対策を実施（H29年度国土交通省都市局調べ）している地下街（34地下街）の来街者数（876千人）を含む）</t>
    <rPh sb="0" eb="3">
      <t>チカガイ</t>
    </rPh>
    <rPh sb="4" eb="6">
      <t>ジョウキョウ</t>
    </rPh>
    <rPh sb="6" eb="8">
      <t>チョウサ</t>
    </rPh>
    <rPh sb="9" eb="11">
      <t>コクド</t>
    </rPh>
    <rPh sb="11" eb="14">
      <t>コウツウショウ</t>
    </rPh>
    <rPh sb="14" eb="16">
      <t>トシ</t>
    </rPh>
    <rPh sb="16" eb="17">
      <t>キョク</t>
    </rPh>
    <rPh sb="17" eb="18">
      <t>シラ</t>
    </rPh>
    <rPh sb="90" eb="93">
      <t>チカガイ</t>
    </rPh>
    <rPh sb="93" eb="95">
      <t>ボウサイ</t>
    </rPh>
    <rPh sb="95" eb="97">
      <t>スイシン</t>
    </rPh>
    <rPh sb="97" eb="99">
      <t>ケイカク</t>
    </rPh>
    <rPh sb="100" eb="102">
      <t>サクテイ</t>
    </rPh>
    <rPh sb="142" eb="145">
      <t>ライガイシャ</t>
    </rPh>
    <rPh sb="145" eb="146">
      <t>スウ</t>
    </rPh>
    <rPh sb="150" eb="152">
      <t>センニン</t>
    </rPh>
    <rPh sb="154" eb="155">
      <t>フク</t>
    </rPh>
    <phoneticPr fontId="5"/>
  </si>
  <si>
    <t>地下街防災推進計画の策定に着手した地下街の数</t>
    <rPh sb="0" eb="3">
      <t>チカガイ</t>
    </rPh>
    <phoneticPr fontId="5"/>
  </si>
  <si>
    <t>地下街防災推進計画の作成、天井点検、天井耐震改修</t>
    <rPh sb="0" eb="3">
      <t>チカガイ</t>
    </rPh>
    <phoneticPr fontId="5"/>
  </si>
  <si>
    <t>地下街防災推進計画の作成、天井改修</t>
    <rPh sb="0" eb="3">
      <t>チカガイ</t>
    </rPh>
    <phoneticPr fontId="5"/>
  </si>
  <si>
    <t>地下街防災推進計画の作成（現地調査、耐震診断、測量、天井点検、避難検討）</t>
    <rPh sb="0" eb="3">
      <t>チカガイ</t>
    </rPh>
    <phoneticPr fontId="5"/>
  </si>
  <si>
    <t>地下街防災推進計画の作成（天井点検、計画作成、避難検討）</t>
    <rPh sb="0" eb="3">
      <t>チカガイ</t>
    </rPh>
    <phoneticPr fontId="5"/>
  </si>
  <si>
    <t>全ての地下街において地下街防災推進計画を策定し事業を実施する。
（※27年度地下街数：80）
（※28年度地下街数：80）
（※29年度地下街数：79）</t>
    <rPh sb="10" eb="13">
      <t>チカガイ</t>
    </rPh>
    <rPh sb="23" eb="25">
      <t>ジギョウ</t>
    </rPh>
    <rPh sb="26" eb="28">
      <t>ジッシ</t>
    </rPh>
    <phoneticPr fontId="5"/>
  </si>
  <si>
    <t>耐震補強工事</t>
    <rPh sb="0" eb="2">
      <t>タイシン</t>
    </rPh>
    <rPh sb="2" eb="4">
      <t>ホキョウ</t>
    </rPh>
    <rPh sb="4" eb="6">
      <t>コウジ</t>
    </rPh>
    <phoneticPr fontId="5"/>
  </si>
  <si>
    <t>耐震補強工事、天井点検</t>
    <rPh sb="0" eb="2">
      <t>タイシン</t>
    </rPh>
    <rPh sb="2" eb="4">
      <t>ホキョウ</t>
    </rPh>
    <rPh sb="4" eb="6">
      <t>コウジ</t>
    </rPh>
    <rPh sb="7" eb="9">
      <t>テンジョウ</t>
    </rPh>
    <rPh sb="9" eb="11">
      <t>テンケン</t>
    </rPh>
    <phoneticPr fontId="5"/>
  </si>
  <si>
    <t>サカエチカマチ（株）</t>
    <rPh sb="7" eb="10">
      <t>カブ</t>
    </rPh>
    <phoneticPr fontId="5"/>
  </si>
  <si>
    <t>（株）エスカ</t>
    <rPh sb="0" eb="3">
      <t>カブ</t>
    </rPh>
    <phoneticPr fontId="5"/>
  </si>
  <si>
    <t>事業の早期実施に向けて、地下街管理会社等や地方公共団体に対して、計画策定や事業実施に対する技術的助言等を行ったり、既に地下街防災推進計画を策定し対策を実施した地下街管理会社にヒアリングし、地下街防災推進事業の問題点・改善点など、聞き出した内容を説明資料とし、各地方公共団体や全国地下街連合会と意見交換会を行うなど、防災対策を真に必要な対策が優先的かつ計画的に実施されるようより一層努める。</t>
    <rPh sb="59" eb="62">
      <t>チカガイ</t>
    </rPh>
    <rPh sb="170" eb="173">
      <t>ユウセンテキ</t>
    </rPh>
    <phoneticPr fontId="5"/>
  </si>
  <si>
    <t>【平成28年度公開プロセス結果及びとりまとめコメント】（事業番号：0113、事業名：地下街防災推進事業）
「事業内容の一部改善」
・執行率・目標達成率が低い現状に照らし、事業の対象について、優先順位を設け、メリハリをつけて取り組むべき。
・自治体や民間等、関係者の役割分担を理解した上で、地下街における安全性確保の取り組みを強力に促す仕組みについて検討すべき。
「対応状況」
・優先度・緊急性の高い地下街など優先順位を設け予算配分を行っている。
・地下街管理会社等や地方公共団体に対して、計画策定や事業実施に対する技術的助言等を行ったり、既に地下街防災推進計画を策定し対策を実施した地下街管理会社にヒアリングし、地下街防災推進事業の問題点・改善点など、聞き出した内容を説明資料とし、各地方公共団体や全国地下街連合会と意見交換会を行い、防災対策を真に必要な対策が優先的かつ計画的に実施されるよう努めている。</t>
    <rPh sb="1" eb="3">
      <t>ヘイセイ</t>
    </rPh>
    <rPh sb="5" eb="7">
      <t>ネンド</t>
    </rPh>
    <rPh sb="7" eb="9">
      <t>コウカイ</t>
    </rPh>
    <rPh sb="13" eb="15">
      <t>ケッカ</t>
    </rPh>
    <rPh sb="15" eb="16">
      <t>オヨ</t>
    </rPh>
    <rPh sb="28" eb="30">
      <t>ジギョウ</t>
    </rPh>
    <rPh sb="30" eb="32">
      <t>バンゴウ</t>
    </rPh>
    <rPh sb="38" eb="40">
      <t>ジギョウ</t>
    </rPh>
    <rPh sb="40" eb="41">
      <t>メイ</t>
    </rPh>
    <rPh sb="42" eb="45">
      <t>チカガイ</t>
    </rPh>
    <rPh sb="45" eb="47">
      <t>ボウサイ</t>
    </rPh>
    <rPh sb="47" eb="49">
      <t>スイシン</t>
    </rPh>
    <rPh sb="49" eb="51">
      <t>ジギョウ</t>
    </rPh>
    <rPh sb="54" eb="56">
      <t>ジギョウ</t>
    </rPh>
    <rPh sb="56" eb="58">
      <t>ナイヨウ</t>
    </rPh>
    <rPh sb="59" eb="61">
      <t>イチブ</t>
    </rPh>
    <rPh sb="61" eb="63">
      <t>カイゼン</t>
    </rPh>
    <rPh sb="66" eb="69">
      <t>シッコウリツ</t>
    </rPh>
    <rPh sb="70" eb="72">
      <t>モクヒョウ</t>
    </rPh>
    <rPh sb="72" eb="75">
      <t>タッセイリツ</t>
    </rPh>
    <rPh sb="76" eb="77">
      <t>ヒク</t>
    </rPh>
    <rPh sb="78" eb="80">
      <t>ゲンジョウ</t>
    </rPh>
    <rPh sb="81" eb="82">
      <t>テ</t>
    </rPh>
    <rPh sb="85" eb="87">
      <t>ジギョウ</t>
    </rPh>
    <rPh sb="88" eb="90">
      <t>タイショウ</t>
    </rPh>
    <rPh sb="95" eb="97">
      <t>ユウセン</t>
    </rPh>
    <rPh sb="97" eb="99">
      <t>ジュンイ</t>
    </rPh>
    <rPh sb="100" eb="101">
      <t>モウ</t>
    </rPh>
    <rPh sb="111" eb="112">
      <t>ト</t>
    </rPh>
    <rPh sb="113" eb="114">
      <t>ク</t>
    </rPh>
    <rPh sb="120" eb="123">
      <t>ジチタイ</t>
    </rPh>
    <rPh sb="124" eb="126">
      <t>ミンカン</t>
    </rPh>
    <rPh sb="126" eb="127">
      <t>トウ</t>
    </rPh>
    <rPh sb="128" eb="131">
      <t>カンケイシャ</t>
    </rPh>
    <rPh sb="132" eb="134">
      <t>ヤクワリ</t>
    </rPh>
    <rPh sb="134" eb="136">
      <t>ブンタン</t>
    </rPh>
    <rPh sb="137" eb="139">
      <t>リカイ</t>
    </rPh>
    <rPh sb="141" eb="142">
      <t>ウエ</t>
    </rPh>
    <rPh sb="144" eb="147">
      <t>チカガイ</t>
    </rPh>
    <rPh sb="151" eb="154">
      <t>アンゼンセイ</t>
    </rPh>
    <rPh sb="154" eb="156">
      <t>カクホ</t>
    </rPh>
    <rPh sb="157" eb="158">
      <t>ト</t>
    </rPh>
    <rPh sb="159" eb="160">
      <t>ク</t>
    </rPh>
    <rPh sb="162" eb="164">
      <t>キョウリョク</t>
    </rPh>
    <rPh sb="165" eb="166">
      <t>ウナガ</t>
    </rPh>
    <rPh sb="167" eb="169">
      <t>シク</t>
    </rPh>
    <rPh sb="174" eb="176">
      <t>ケントウ</t>
    </rPh>
    <rPh sb="182" eb="184">
      <t>タイオウ</t>
    </rPh>
    <rPh sb="184" eb="186">
      <t>ジョウキョウ</t>
    </rPh>
    <rPh sb="189" eb="192">
      <t>ユウセンド</t>
    </rPh>
    <rPh sb="193" eb="196">
      <t>キンキュウセイ</t>
    </rPh>
    <rPh sb="197" eb="198">
      <t>タカ</t>
    </rPh>
    <rPh sb="199" eb="202">
      <t>チカガイ</t>
    </rPh>
    <rPh sb="204" eb="206">
      <t>ユウセン</t>
    </rPh>
    <rPh sb="206" eb="208">
      <t>ジュンイ</t>
    </rPh>
    <rPh sb="209" eb="210">
      <t>モウ</t>
    </rPh>
    <rPh sb="211" eb="213">
      <t>ヨサン</t>
    </rPh>
    <rPh sb="213" eb="215">
      <t>ハイブン</t>
    </rPh>
    <rPh sb="216" eb="21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</si>
</sst>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3" fontId="0" fillId="0" borderId="11" xfId="7" applyNumberFormat="1"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3" fontId="0" fillId="0" borderId="11" xfId="0" applyNumberForma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3" fillId="5" borderId="11" xfId="8"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9">
    <cellStyle name="桁区切り" xfId="7" builtinId="6"/>
    <cellStyle name="標準" xfId="0" builtinId="0"/>
    <cellStyle name="標準 2" xfId="4"/>
    <cellStyle name="標準 3" xfId="5"/>
    <cellStyle name="標準 3 2" xfId="6"/>
    <cellStyle name="標準 4" xfId="8"/>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0</xdr:colOff>
      <xdr:row>742</xdr:row>
      <xdr:rowOff>0</xdr:rowOff>
    </xdr:from>
    <xdr:ext cx="2746002" cy="559127"/>
    <xdr:sp macro="" textlink="">
      <xdr:nvSpPr>
        <xdr:cNvPr id="4" name="正方形/長方形 3"/>
        <xdr:cNvSpPr/>
      </xdr:nvSpPr>
      <xdr:spPr>
        <a:xfrm>
          <a:off x="2032000" y="48628300"/>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３２９．５百万円</a:t>
          </a:r>
          <a:endParaRPr kumimoji="1" lang="en-US" altLang="ja-JP" sz="1400">
            <a:solidFill>
              <a:sysClr val="windowText" lastClr="000000"/>
            </a:solidFill>
          </a:endParaRPr>
        </a:p>
      </xdr:txBody>
    </xdr:sp>
    <xdr:clientData/>
  </xdr:oneCellAnchor>
  <xdr:twoCellAnchor>
    <xdr:from>
      <xdr:col>9</xdr:col>
      <xdr:colOff>50795</xdr:colOff>
      <xdr:row>743</xdr:row>
      <xdr:rowOff>266698</xdr:rowOff>
    </xdr:from>
    <xdr:to>
      <xdr:col>27</xdr:col>
      <xdr:colOff>177790</xdr:colOff>
      <xdr:row>746</xdr:row>
      <xdr:rowOff>210916</xdr:rowOff>
    </xdr:to>
    <xdr:grpSp>
      <xdr:nvGrpSpPr>
        <xdr:cNvPr id="5" name="グループ化 4"/>
        <xdr:cNvGrpSpPr/>
      </xdr:nvGrpSpPr>
      <xdr:grpSpPr>
        <a:xfrm>
          <a:off x="1872451" y="49939573"/>
          <a:ext cx="3770308" cy="1015781"/>
          <a:chOff x="2997336" y="38418472"/>
          <a:chExt cx="3788015" cy="1007334"/>
        </a:xfrm>
      </xdr:grpSpPr>
      <xdr:sp macro="" textlink="">
        <xdr:nvSpPr>
          <xdr:cNvPr id="6" name="テキスト ボックス 5"/>
          <xdr:cNvSpPr txBox="1"/>
        </xdr:nvSpPr>
        <xdr:spPr>
          <a:xfrm>
            <a:off x="3026262" y="38605188"/>
            <a:ext cx="3759089"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地下街防災推進事業の指導及び助成</a:t>
            </a:r>
          </a:p>
        </xdr:txBody>
      </xdr:sp>
      <xdr:sp macro="" textlink="">
        <xdr:nvSpPr>
          <xdr:cNvPr id="7" name="大かっこ 6"/>
          <xdr:cNvSpPr/>
        </xdr:nvSpPr>
        <xdr:spPr>
          <a:xfrm>
            <a:off x="2997336" y="38418472"/>
            <a:ext cx="3355825"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16</xdr:col>
      <xdr:colOff>38100</xdr:colOff>
      <xdr:row>745</xdr:row>
      <xdr:rowOff>215900</xdr:rowOff>
    </xdr:from>
    <xdr:to>
      <xdr:col>26</xdr:col>
      <xdr:colOff>135467</xdr:colOff>
      <xdr:row>750</xdr:row>
      <xdr:rowOff>2</xdr:rowOff>
    </xdr:to>
    <xdr:sp macro="" textlink="">
      <xdr:nvSpPr>
        <xdr:cNvPr id="8" name="フリーフォーム 7"/>
        <xdr:cNvSpPr/>
      </xdr:nvSpPr>
      <xdr:spPr>
        <a:xfrm>
          <a:off x="3289300" y="49911000"/>
          <a:ext cx="2129367" cy="1562102"/>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27</xdr:col>
      <xdr:colOff>63500</xdr:colOff>
      <xdr:row>749</xdr:row>
      <xdr:rowOff>38100</xdr:rowOff>
    </xdr:from>
    <xdr:ext cx="2881033" cy="559127"/>
    <xdr:sp macro="" textlink="">
      <xdr:nvSpPr>
        <xdr:cNvPr id="9" name="正方形/長方形 8"/>
        <xdr:cNvSpPr/>
      </xdr:nvSpPr>
      <xdr:spPr>
        <a:xfrm>
          <a:off x="5549900" y="51155600"/>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地下街管理会社（１４者）</a:t>
          </a:r>
          <a:endParaRPr kumimoji="1" lang="en-US" altLang="ja-JP" sz="1400">
            <a:solidFill>
              <a:sysClr val="windowText" lastClr="000000"/>
            </a:solidFill>
          </a:endParaRPr>
        </a:p>
        <a:p>
          <a:pPr algn="ctr"/>
          <a:r>
            <a:rPr kumimoji="1" lang="ja-JP" altLang="en-US" sz="1400">
              <a:solidFill>
                <a:sysClr val="windowText" lastClr="000000"/>
              </a:solidFill>
            </a:rPr>
            <a:t>３２９．５百万円</a:t>
          </a:r>
        </a:p>
      </xdr:txBody>
    </xdr:sp>
    <xdr:clientData/>
  </xdr:oneCellAnchor>
  <xdr:oneCellAnchor>
    <xdr:from>
      <xdr:col>26</xdr:col>
      <xdr:colOff>177800</xdr:colOff>
      <xdr:row>748</xdr:row>
      <xdr:rowOff>50800</xdr:rowOff>
    </xdr:from>
    <xdr:ext cx="1231900" cy="325730"/>
    <xdr:sp macro="" textlink="">
      <xdr:nvSpPr>
        <xdr:cNvPr id="10" name="テキスト ボックス 9"/>
        <xdr:cNvSpPr txBox="1"/>
      </xdr:nvSpPr>
      <xdr:spPr>
        <a:xfrm>
          <a:off x="5461000" y="50812700"/>
          <a:ext cx="12319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twoCellAnchor>
    <xdr:from>
      <xdr:col>26</xdr:col>
      <xdr:colOff>139700</xdr:colOff>
      <xdr:row>750</xdr:row>
      <xdr:rowOff>304800</xdr:rowOff>
    </xdr:from>
    <xdr:to>
      <xdr:col>44</xdr:col>
      <xdr:colOff>50800</xdr:colOff>
      <xdr:row>753</xdr:row>
      <xdr:rowOff>58618</xdr:rowOff>
    </xdr:to>
    <xdr:sp macro="" textlink="">
      <xdr:nvSpPr>
        <xdr:cNvPr id="16" name="テキスト ボックス 15"/>
        <xdr:cNvSpPr txBox="1"/>
      </xdr:nvSpPr>
      <xdr:spPr>
        <a:xfrm>
          <a:off x="5422900" y="51777900"/>
          <a:ext cx="3568700"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地下街防災推進計画の策定、計画に基づく避難通路や地下街設備の改修　等</a:t>
          </a:r>
        </a:p>
      </xdr:txBody>
    </xdr:sp>
    <xdr:clientData/>
  </xdr:twoCellAnchor>
  <xdr:twoCellAnchor>
    <xdr:from>
      <xdr:col>26</xdr:col>
      <xdr:colOff>101600</xdr:colOff>
      <xdr:row>750</xdr:row>
      <xdr:rowOff>292100</xdr:rowOff>
    </xdr:from>
    <xdr:to>
      <xdr:col>45</xdr:col>
      <xdr:colOff>25400</xdr:colOff>
      <xdr:row>752</xdr:row>
      <xdr:rowOff>189866</xdr:rowOff>
    </xdr:to>
    <xdr:sp macro="" textlink="">
      <xdr:nvSpPr>
        <xdr:cNvPr id="18" name="大かっこ 17"/>
        <xdr:cNvSpPr/>
      </xdr:nvSpPr>
      <xdr:spPr>
        <a:xfrm>
          <a:off x="5384800" y="51765200"/>
          <a:ext cx="3784600"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80" zoomScaleNormal="75" zoomScaleSheetLayoutView="8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106</v>
      </c>
      <c r="AT2" s="218"/>
      <c r="AU2" s="218"/>
      <c r="AV2" s="52" t="str">
        <f>IF(AW2="", "", "-")</f>
        <v/>
      </c>
      <c r="AW2" s="398"/>
      <c r="AX2" s="398"/>
    </row>
    <row r="3" spans="1:50" ht="21" customHeight="1" thickBot="1" x14ac:dyDescent="0.2">
      <c r="A3" s="532" t="s">
        <v>534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549</v>
      </c>
      <c r="AK3" s="534"/>
      <c r="AL3" s="534"/>
      <c r="AM3" s="534"/>
      <c r="AN3" s="534"/>
      <c r="AO3" s="534"/>
      <c r="AP3" s="534"/>
      <c r="AQ3" s="534"/>
      <c r="AR3" s="534"/>
      <c r="AS3" s="534"/>
      <c r="AT3" s="534"/>
      <c r="AU3" s="534"/>
      <c r="AV3" s="534"/>
      <c r="AW3" s="534"/>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7" t="s">
        <v>71</v>
      </c>
      <c r="H5" s="568"/>
      <c r="I5" s="568"/>
      <c r="J5" s="568"/>
      <c r="K5" s="568"/>
      <c r="L5" s="568"/>
      <c r="M5" s="569" t="s">
        <v>66</v>
      </c>
      <c r="N5" s="570"/>
      <c r="O5" s="570"/>
      <c r="P5" s="570"/>
      <c r="Q5" s="570"/>
      <c r="R5" s="571"/>
      <c r="S5" s="572" t="s">
        <v>131</v>
      </c>
      <c r="T5" s="568"/>
      <c r="U5" s="568"/>
      <c r="V5" s="568"/>
      <c r="W5" s="568"/>
      <c r="X5" s="573"/>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6" t="s">
        <v>547</v>
      </c>
      <c r="Z7" s="294"/>
      <c r="AA7" s="294"/>
      <c r="AB7" s="294"/>
      <c r="AC7" s="294"/>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1" t="str">
        <f>入力規則等!A26</f>
        <v>国土強靱化施策</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3" t="str">
        <f>入力規則等!K13</f>
        <v>公共事業</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81" t="s">
        <v>557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01.25" customHeight="1" x14ac:dyDescent="0.15">
      <c r="A10" s="745" t="s">
        <v>30</v>
      </c>
      <c r="B10" s="746"/>
      <c r="C10" s="746"/>
      <c r="D10" s="746"/>
      <c r="E10" s="746"/>
      <c r="F10" s="746"/>
      <c r="G10" s="678" t="s">
        <v>605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44" t="s">
        <v>7</v>
      </c>
      <c r="J13" s="645"/>
      <c r="K13" s="645"/>
      <c r="L13" s="645"/>
      <c r="M13" s="645"/>
      <c r="N13" s="645"/>
      <c r="O13" s="646"/>
      <c r="P13" s="97">
        <v>906</v>
      </c>
      <c r="Q13" s="98"/>
      <c r="R13" s="98"/>
      <c r="S13" s="98"/>
      <c r="T13" s="98"/>
      <c r="U13" s="98"/>
      <c r="V13" s="99"/>
      <c r="W13" s="97">
        <v>871</v>
      </c>
      <c r="X13" s="98"/>
      <c r="Y13" s="98"/>
      <c r="Z13" s="98"/>
      <c r="AA13" s="98"/>
      <c r="AB13" s="98"/>
      <c r="AC13" s="99"/>
      <c r="AD13" s="97">
        <v>500</v>
      </c>
      <c r="AE13" s="98"/>
      <c r="AF13" s="98"/>
      <c r="AG13" s="98"/>
      <c r="AH13" s="98"/>
      <c r="AI13" s="98"/>
      <c r="AJ13" s="99"/>
      <c r="AK13" s="97">
        <v>400</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50"/>
      <c r="H14" s="751"/>
      <c r="I14" s="584" t="s">
        <v>8</v>
      </c>
      <c r="J14" s="638"/>
      <c r="K14" s="638"/>
      <c r="L14" s="638"/>
      <c r="M14" s="638"/>
      <c r="N14" s="638"/>
      <c r="O14" s="639"/>
      <c r="P14" s="97" t="s">
        <v>558</v>
      </c>
      <c r="Q14" s="98"/>
      <c r="R14" s="98"/>
      <c r="S14" s="98"/>
      <c r="T14" s="98"/>
      <c r="U14" s="98"/>
      <c r="V14" s="99"/>
      <c r="W14" s="97" t="s">
        <v>558</v>
      </c>
      <c r="X14" s="98"/>
      <c r="Y14" s="98"/>
      <c r="Z14" s="98"/>
      <c r="AA14" s="98"/>
      <c r="AB14" s="98"/>
      <c r="AC14" s="99"/>
      <c r="AD14" s="97" t="s">
        <v>613</v>
      </c>
      <c r="AE14" s="98"/>
      <c r="AF14" s="98"/>
      <c r="AG14" s="98"/>
      <c r="AH14" s="98"/>
      <c r="AI14" s="98"/>
      <c r="AJ14" s="99"/>
      <c r="AK14" s="97"/>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0"/>
      <c r="H15" s="751"/>
      <c r="I15" s="584" t="s">
        <v>51</v>
      </c>
      <c r="J15" s="585"/>
      <c r="K15" s="585"/>
      <c r="L15" s="585"/>
      <c r="M15" s="585"/>
      <c r="N15" s="585"/>
      <c r="O15" s="586"/>
      <c r="P15" s="97">
        <v>185</v>
      </c>
      <c r="Q15" s="98"/>
      <c r="R15" s="98"/>
      <c r="S15" s="98"/>
      <c r="T15" s="98"/>
      <c r="U15" s="98"/>
      <c r="V15" s="99"/>
      <c r="W15" s="97">
        <v>186</v>
      </c>
      <c r="X15" s="98"/>
      <c r="Y15" s="98"/>
      <c r="Z15" s="98"/>
      <c r="AA15" s="98"/>
      <c r="AB15" s="98"/>
      <c r="AC15" s="99"/>
      <c r="AD15" s="97">
        <v>291</v>
      </c>
      <c r="AE15" s="98"/>
      <c r="AF15" s="98"/>
      <c r="AG15" s="98"/>
      <c r="AH15" s="98"/>
      <c r="AI15" s="98"/>
      <c r="AJ15" s="99"/>
      <c r="AK15" s="97">
        <v>391</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0"/>
      <c r="H16" s="751"/>
      <c r="I16" s="584" t="s">
        <v>52</v>
      </c>
      <c r="J16" s="585"/>
      <c r="K16" s="585"/>
      <c r="L16" s="585"/>
      <c r="M16" s="585"/>
      <c r="N16" s="585"/>
      <c r="O16" s="586"/>
      <c r="P16" s="97">
        <v>-186</v>
      </c>
      <c r="Q16" s="98"/>
      <c r="R16" s="98"/>
      <c r="S16" s="98"/>
      <c r="T16" s="98"/>
      <c r="U16" s="98"/>
      <c r="V16" s="99"/>
      <c r="W16" s="97">
        <v>-291</v>
      </c>
      <c r="X16" s="98"/>
      <c r="Y16" s="98"/>
      <c r="Z16" s="98"/>
      <c r="AA16" s="98"/>
      <c r="AB16" s="98"/>
      <c r="AC16" s="99"/>
      <c r="AD16" s="97">
        <v>-391</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4" t="s">
        <v>50</v>
      </c>
      <c r="J17" s="638"/>
      <c r="K17" s="638"/>
      <c r="L17" s="638"/>
      <c r="M17" s="638"/>
      <c r="N17" s="638"/>
      <c r="O17" s="639"/>
      <c r="P17" s="97" t="s">
        <v>558</v>
      </c>
      <c r="Q17" s="98"/>
      <c r="R17" s="98"/>
      <c r="S17" s="98"/>
      <c r="T17" s="98"/>
      <c r="U17" s="98"/>
      <c r="V17" s="99"/>
      <c r="W17" s="97" t="s">
        <v>558</v>
      </c>
      <c r="X17" s="98"/>
      <c r="Y17" s="98"/>
      <c r="Z17" s="98"/>
      <c r="AA17" s="98"/>
      <c r="AB17" s="98"/>
      <c r="AC17" s="99"/>
      <c r="AD17" s="97" t="s">
        <v>613</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2"/>
      <c r="H18" s="753"/>
      <c r="I18" s="740" t="s">
        <v>20</v>
      </c>
      <c r="J18" s="741"/>
      <c r="K18" s="741"/>
      <c r="L18" s="741"/>
      <c r="M18" s="741"/>
      <c r="N18" s="741"/>
      <c r="O18" s="742"/>
      <c r="P18" s="103">
        <f>SUM(P13:V17)</f>
        <v>905</v>
      </c>
      <c r="Q18" s="104"/>
      <c r="R18" s="104"/>
      <c r="S18" s="104"/>
      <c r="T18" s="104"/>
      <c r="U18" s="104"/>
      <c r="V18" s="105"/>
      <c r="W18" s="103">
        <f>SUM(W13:AC17)</f>
        <v>766</v>
      </c>
      <c r="X18" s="104"/>
      <c r="Y18" s="104"/>
      <c r="Z18" s="104"/>
      <c r="AA18" s="104"/>
      <c r="AB18" s="104"/>
      <c r="AC18" s="105"/>
      <c r="AD18" s="103">
        <f>SUM(AD13:AJ17)</f>
        <v>400</v>
      </c>
      <c r="AE18" s="104"/>
      <c r="AF18" s="104"/>
      <c r="AG18" s="104"/>
      <c r="AH18" s="104"/>
      <c r="AI18" s="104"/>
      <c r="AJ18" s="105"/>
      <c r="AK18" s="103">
        <f>SUM(AK13:AQ17)</f>
        <v>791</v>
      </c>
      <c r="AL18" s="104"/>
      <c r="AM18" s="104"/>
      <c r="AN18" s="104"/>
      <c r="AO18" s="104"/>
      <c r="AP18" s="104"/>
      <c r="AQ18" s="105"/>
      <c r="AR18" s="103">
        <f>SUM(AR13:AX17)</f>
        <v>0</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210</v>
      </c>
      <c r="Q19" s="98"/>
      <c r="R19" s="98"/>
      <c r="S19" s="98"/>
      <c r="T19" s="98"/>
      <c r="U19" s="98"/>
      <c r="V19" s="99"/>
      <c r="W19" s="97">
        <v>147</v>
      </c>
      <c r="X19" s="98"/>
      <c r="Y19" s="98"/>
      <c r="Z19" s="98"/>
      <c r="AA19" s="98"/>
      <c r="AB19" s="98"/>
      <c r="AC19" s="99"/>
      <c r="AD19" s="97">
        <v>330</v>
      </c>
      <c r="AE19" s="98"/>
      <c r="AF19" s="98"/>
      <c r="AG19" s="98"/>
      <c r="AH19" s="98"/>
      <c r="AI19" s="98"/>
      <c r="AJ19" s="99"/>
      <c r="AK19" s="492"/>
      <c r="AL19" s="492"/>
      <c r="AM19" s="492"/>
      <c r="AN19" s="492"/>
      <c r="AO19" s="492"/>
      <c r="AP19" s="492"/>
      <c r="AQ19" s="492"/>
      <c r="AR19" s="492"/>
      <c r="AS19" s="492"/>
      <c r="AT19" s="492"/>
      <c r="AU19" s="492"/>
      <c r="AV19" s="492"/>
      <c r="AW19" s="492"/>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0.23204419889502761</v>
      </c>
      <c r="Q20" s="548"/>
      <c r="R20" s="548"/>
      <c r="S20" s="548"/>
      <c r="T20" s="548"/>
      <c r="U20" s="548"/>
      <c r="V20" s="548"/>
      <c r="W20" s="548">
        <f t="shared" ref="W20" si="0">IF(W18=0, "-", SUM(W19)/W18)</f>
        <v>0.1919060052219321</v>
      </c>
      <c r="X20" s="548"/>
      <c r="Y20" s="548"/>
      <c r="Z20" s="548"/>
      <c r="AA20" s="548"/>
      <c r="AB20" s="548"/>
      <c r="AC20" s="548"/>
      <c r="AD20" s="548">
        <f t="shared" ref="AD20" si="1">IF(AD18=0, "-", SUM(AD19)/AD18)</f>
        <v>0.82499999999999996</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2"/>
      <c r="B21" s="143"/>
      <c r="C21" s="143"/>
      <c r="D21" s="143"/>
      <c r="E21" s="143"/>
      <c r="F21" s="144"/>
      <c r="G21" s="937" t="s">
        <v>497</v>
      </c>
      <c r="H21" s="938"/>
      <c r="I21" s="938"/>
      <c r="J21" s="938"/>
      <c r="K21" s="938"/>
      <c r="L21" s="938"/>
      <c r="M21" s="938"/>
      <c r="N21" s="938"/>
      <c r="O21" s="938"/>
      <c r="P21" s="548">
        <f>IF(P19=0, "-", SUM(P19)/SUM(P13,P14))</f>
        <v>0.23178807947019867</v>
      </c>
      <c r="Q21" s="548"/>
      <c r="R21" s="548"/>
      <c r="S21" s="548"/>
      <c r="T21" s="548"/>
      <c r="U21" s="548"/>
      <c r="V21" s="548"/>
      <c r="W21" s="548">
        <f t="shared" ref="W21" si="2">IF(W19=0, "-", SUM(W19)/SUM(W13,W14))</f>
        <v>0.1687715269804822</v>
      </c>
      <c r="X21" s="548"/>
      <c r="Y21" s="548"/>
      <c r="Z21" s="548"/>
      <c r="AA21" s="548"/>
      <c r="AB21" s="548"/>
      <c r="AC21" s="548"/>
      <c r="AD21" s="548">
        <f t="shared" ref="AD21" si="3">IF(AD19=0, "-", SUM(AD19)/SUM(AD13,AD14))</f>
        <v>0.66</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400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491</v>
      </c>
      <c r="B30" s="519"/>
      <c r="C30" s="519"/>
      <c r="D30" s="519"/>
      <c r="E30" s="519"/>
      <c r="F30" s="520"/>
      <c r="G30" s="656" t="s">
        <v>265</v>
      </c>
      <c r="H30" s="391"/>
      <c r="I30" s="391"/>
      <c r="J30" s="391"/>
      <c r="K30" s="391"/>
      <c r="L30" s="391"/>
      <c r="M30" s="391"/>
      <c r="N30" s="391"/>
      <c r="O30" s="588"/>
      <c r="P30" s="587" t="s">
        <v>59</v>
      </c>
      <c r="Q30" s="391"/>
      <c r="R30" s="391"/>
      <c r="S30" s="391"/>
      <c r="T30" s="391"/>
      <c r="U30" s="391"/>
      <c r="V30" s="391"/>
      <c r="W30" s="391"/>
      <c r="X30" s="588"/>
      <c r="Y30" s="471"/>
      <c r="Z30" s="472"/>
      <c r="AA30" s="473"/>
      <c r="AB30" s="387" t="s">
        <v>11</v>
      </c>
      <c r="AC30" s="388"/>
      <c r="AD30" s="389"/>
      <c r="AE30" s="387" t="s">
        <v>357</v>
      </c>
      <c r="AF30" s="388"/>
      <c r="AG30" s="388"/>
      <c r="AH30" s="389"/>
      <c r="AI30" s="387" t="s">
        <v>363</v>
      </c>
      <c r="AJ30" s="388"/>
      <c r="AK30" s="388"/>
      <c r="AL30" s="389"/>
      <c r="AM30" s="390" t="s">
        <v>472</v>
      </c>
      <c r="AN30" s="390"/>
      <c r="AO30" s="390"/>
      <c r="AP30" s="387"/>
      <c r="AQ30" s="647" t="s">
        <v>355</v>
      </c>
      <c r="AR30" s="648"/>
      <c r="AS30" s="648"/>
      <c r="AT30" s="649"/>
      <c r="AU30" s="391" t="s">
        <v>253</v>
      </c>
      <c r="AV30" s="391"/>
      <c r="AW30" s="391"/>
      <c r="AX30" s="392"/>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474"/>
      <c r="Z31" s="475"/>
      <c r="AA31" s="476"/>
      <c r="AB31" s="333"/>
      <c r="AC31" s="334"/>
      <c r="AD31" s="335"/>
      <c r="AE31" s="333"/>
      <c r="AF31" s="334"/>
      <c r="AG31" s="334"/>
      <c r="AH31" s="335"/>
      <c r="AI31" s="333"/>
      <c r="AJ31" s="334"/>
      <c r="AK31" s="334"/>
      <c r="AL31" s="335"/>
      <c r="AM31" s="377"/>
      <c r="AN31" s="377"/>
      <c r="AO31" s="377"/>
      <c r="AP31" s="333"/>
      <c r="AQ31" s="215"/>
      <c r="AR31" s="133"/>
      <c r="AS31" s="134" t="s">
        <v>356</v>
      </c>
      <c r="AT31" s="169"/>
      <c r="AU31" s="269">
        <v>30</v>
      </c>
      <c r="AV31" s="269"/>
      <c r="AW31" s="380" t="s">
        <v>300</v>
      </c>
      <c r="AX31" s="381"/>
    </row>
    <row r="32" spans="1:50" ht="40.5" customHeight="1" x14ac:dyDescent="0.15">
      <c r="A32" s="524"/>
      <c r="B32" s="522"/>
      <c r="C32" s="522"/>
      <c r="D32" s="522"/>
      <c r="E32" s="522"/>
      <c r="F32" s="523"/>
      <c r="G32" s="549" t="s">
        <v>626</v>
      </c>
      <c r="H32" s="550"/>
      <c r="I32" s="550"/>
      <c r="J32" s="550"/>
      <c r="K32" s="550"/>
      <c r="L32" s="550"/>
      <c r="M32" s="550"/>
      <c r="N32" s="550"/>
      <c r="O32" s="551"/>
      <c r="P32" s="158" t="s">
        <v>617</v>
      </c>
      <c r="Q32" s="158"/>
      <c r="R32" s="158"/>
      <c r="S32" s="158"/>
      <c r="T32" s="158"/>
      <c r="U32" s="158"/>
      <c r="V32" s="158"/>
      <c r="W32" s="158"/>
      <c r="X32" s="229"/>
      <c r="Y32" s="339" t="s">
        <v>12</v>
      </c>
      <c r="Z32" s="558"/>
      <c r="AA32" s="559"/>
      <c r="AB32" s="560" t="s">
        <v>560</v>
      </c>
      <c r="AC32" s="560"/>
      <c r="AD32" s="560"/>
      <c r="AE32" s="365">
        <v>4</v>
      </c>
      <c r="AF32" s="366"/>
      <c r="AG32" s="366"/>
      <c r="AH32" s="366"/>
      <c r="AI32" s="365">
        <v>12</v>
      </c>
      <c r="AJ32" s="366"/>
      <c r="AK32" s="366"/>
      <c r="AL32" s="366"/>
      <c r="AM32" s="365">
        <v>54</v>
      </c>
      <c r="AN32" s="366"/>
      <c r="AO32" s="366"/>
      <c r="AP32" s="366"/>
      <c r="AQ32" s="100" t="s">
        <v>558</v>
      </c>
      <c r="AR32" s="101"/>
      <c r="AS32" s="101"/>
      <c r="AT32" s="102"/>
      <c r="AU32" s="366" t="s">
        <v>558</v>
      </c>
      <c r="AV32" s="366"/>
      <c r="AW32" s="366"/>
      <c r="AX32" s="368"/>
    </row>
    <row r="33" spans="1:50" ht="40.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560</v>
      </c>
      <c r="AC33" s="531"/>
      <c r="AD33" s="531"/>
      <c r="AE33" s="365" t="s">
        <v>558</v>
      </c>
      <c r="AF33" s="366"/>
      <c r="AG33" s="366"/>
      <c r="AH33" s="366"/>
      <c r="AI33" s="365" t="s">
        <v>558</v>
      </c>
      <c r="AJ33" s="366"/>
      <c r="AK33" s="366"/>
      <c r="AL33" s="366"/>
      <c r="AM33" s="365" t="s">
        <v>558</v>
      </c>
      <c r="AN33" s="366"/>
      <c r="AO33" s="366"/>
      <c r="AP33" s="366"/>
      <c r="AQ33" s="100" t="s">
        <v>558</v>
      </c>
      <c r="AR33" s="101"/>
      <c r="AS33" s="101"/>
      <c r="AT33" s="102"/>
      <c r="AU33" s="366">
        <v>79</v>
      </c>
      <c r="AV33" s="366"/>
      <c r="AW33" s="366"/>
      <c r="AX33" s="368"/>
    </row>
    <row r="34" spans="1:50" ht="40.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3" t="s">
        <v>301</v>
      </c>
      <c r="AC34" s="503"/>
      <c r="AD34" s="503"/>
      <c r="AE34" s="365">
        <v>5</v>
      </c>
      <c r="AF34" s="366"/>
      <c r="AG34" s="366"/>
      <c r="AH34" s="366"/>
      <c r="AI34" s="365">
        <v>15</v>
      </c>
      <c r="AJ34" s="366"/>
      <c r="AK34" s="366"/>
      <c r="AL34" s="366"/>
      <c r="AM34" s="365">
        <v>68</v>
      </c>
      <c r="AN34" s="366"/>
      <c r="AO34" s="366"/>
      <c r="AP34" s="366"/>
      <c r="AQ34" s="100" t="s">
        <v>558</v>
      </c>
      <c r="AR34" s="101"/>
      <c r="AS34" s="101"/>
      <c r="AT34" s="102"/>
      <c r="AU34" s="366" t="s">
        <v>558</v>
      </c>
      <c r="AV34" s="366"/>
      <c r="AW34" s="366"/>
      <c r="AX34" s="368"/>
    </row>
    <row r="35" spans="1:50" ht="30" customHeight="1" x14ac:dyDescent="0.15">
      <c r="A35" s="908" t="s">
        <v>527</v>
      </c>
      <c r="B35" s="909"/>
      <c r="C35" s="909"/>
      <c r="D35" s="909"/>
      <c r="E35" s="909"/>
      <c r="F35" s="910"/>
      <c r="G35" s="914" t="s">
        <v>618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30"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50" t="s">
        <v>491</v>
      </c>
      <c r="B37" s="651"/>
      <c r="C37" s="651"/>
      <c r="D37" s="651"/>
      <c r="E37" s="651"/>
      <c r="F37" s="652"/>
      <c r="G37" s="574" t="s">
        <v>265</v>
      </c>
      <c r="H37" s="382"/>
      <c r="I37" s="382"/>
      <c r="J37" s="382"/>
      <c r="K37" s="382"/>
      <c r="L37" s="382"/>
      <c r="M37" s="382"/>
      <c r="N37" s="382"/>
      <c r="O37" s="575"/>
      <c r="P37" s="640" t="s">
        <v>59</v>
      </c>
      <c r="Q37" s="382"/>
      <c r="R37" s="382"/>
      <c r="S37" s="382"/>
      <c r="T37" s="382"/>
      <c r="U37" s="382"/>
      <c r="V37" s="382"/>
      <c r="W37" s="382"/>
      <c r="X37" s="575"/>
      <c r="Y37" s="641"/>
      <c r="Z37" s="642"/>
      <c r="AA37" s="643"/>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474"/>
      <c r="Z38" s="475"/>
      <c r="AA38" s="476"/>
      <c r="AB38" s="333"/>
      <c r="AC38" s="334"/>
      <c r="AD38" s="335"/>
      <c r="AE38" s="333"/>
      <c r="AF38" s="334"/>
      <c r="AG38" s="334"/>
      <c r="AH38" s="335"/>
      <c r="AI38" s="333"/>
      <c r="AJ38" s="334"/>
      <c r="AK38" s="334"/>
      <c r="AL38" s="335"/>
      <c r="AM38" s="377"/>
      <c r="AN38" s="377"/>
      <c r="AO38" s="377"/>
      <c r="AP38" s="333"/>
      <c r="AQ38" s="215"/>
      <c r="AR38" s="133"/>
      <c r="AS38" s="134" t="s">
        <v>356</v>
      </c>
      <c r="AT38" s="169"/>
      <c r="AU38" s="269">
        <v>35</v>
      </c>
      <c r="AV38" s="269"/>
      <c r="AW38" s="380" t="s">
        <v>300</v>
      </c>
      <c r="AX38" s="381"/>
    </row>
    <row r="39" spans="1:50" ht="23.25" customHeight="1" x14ac:dyDescent="0.15">
      <c r="A39" s="524"/>
      <c r="B39" s="522"/>
      <c r="C39" s="522"/>
      <c r="D39" s="522"/>
      <c r="E39" s="522"/>
      <c r="F39" s="523"/>
      <c r="G39" s="549" t="s">
        <v>588</v>
      </c>
      <c r="H39" s="550"/>
      <c r="I39" s="550"/>
      <c r="J39" s="550"/>
      <c r="K39" s="550"/>
      <c r="L39" s="550"/>
      <c r="M39" s="550"/>
      <c r="N39" s="550"/>
      <c r="O39" s="551"/>
      <c r="P39" s="158" t="s">
        <v>619</v>
      </c>
      <c r="Q39" s="158"/>
      <c r="R39" s="158"/>
      <c r="S39" s="158"/>
      <c r="T39" s="158"/>
      <c r="U39" s="158"/>
      <c r="V39" s="158"/>
      <c r="W39" s="158"/>
      <c r="X39" s="229"/>
      <c r="Y39" s="339" t="s">
        <v>12</v>
      </c>
      <c r="Z39" s="558"/>
      <c r="AA39" s="559"/>
      <c r="AB39" s="560" t="s">
        <v>561</v>
      </c>
      <c r="AC39" s="560"/>
      <c r="AD39" s="560"/>
      <c r="AE39" s="365">
        <v>499</v>
      </c>
      <c r="AF39" s="366"/>
      <c r="AG39" s="366"/>
      <c r="AH39" s="366"/>
      <c r="AI39" s="365">
        <v>499</v>
      </c>
      <c r="AJ39" s="366"/>
      <c r="AK39" s="366"/>
      <c r="AL39" s="366"/>
      <c r="AM39" s="365">
        <v>1939</v>
      </c>
      <c r="AN39" s="366"/>
      <c r="AO39" s="366"/>
      <c r="AP39" s="366"/>
      <c r="AQ39" s="100" t="s">
        <v>558</v>
      </c>
      <c r="AR39" s="101"/>
      <c r="AS39" s="101"/>
      <c r="AT39" s="102"/>
      <c r="AU39" s="366" t="s">
        <v>558</v>
      </c>
      <c r="AV39" s="366"/>
      <c r="AW39" s="366"/>
      <c r="AX39" s="368"/>
    </row>
    <row r="40" spans="1:50" ht="23.25"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531" t="s">
        <v>561</v>
      </c>
      <c r="AC40" s="531"/>
      <c r="AD40" s="531"/>
      <c r="AE40" s="365" t="s">
        <v>558</v>
      </c>
      <c r="AF40" s="366"/>
      <c r="AG40" s="366"/>
      <c r="AH40" s="366"/>
      <c r="AI40" s="365" t="s">
        <v>558</v>
      </c>
      <c r="AJ40" s="366"/>
      <c r="AK40" s="366"/>
      <c r="AL40" s="366"/>
      <c r="AM40" s="365" t="s">
        <v>558</v>
      </c>
      <c r="AN40" s="366"/>
      <c r="AO40" s="366"/>
      <c r="AP40" s="366"/>
      <c r="AQ40" s="100" t="s">
        <v>558</v>
      </c>
      <c r="AR40" s="101"/>
      <c r="AS40" s="101"/>
      <c r="AT40" s="102"/>
      <c r="AU40" s="366">
        <v>4290</v>
      </c>
      <c r="AV40" s="366"/>
      <c r="AW40" s="366"/>
      <c r="AX40" s="368"/>
    </row>
    <row r="41" spans="1:50" ht="23.25"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3" t="s">
        <v>301</v>
      </c>
      <c r="AC41" s="503"/>
      <c r="AD41" s="503"/>
      <c r="AE41" s="365">
        <v>11.7</v>
      </c>
      <c r="AF41" s="366"/>
      <c r="AG41" s="366"/>
      <c r="AH41" s="366"/>
      <c r="AI41" s="365">
        <v>11.7</v>
      </c>
      <c r="AJ41" s="366"/>
      <c r="AK41" s="366"/>
      <c r="AL41" s="366"/>
      <c r="AM41" s="365">
        <v>45.2</v>
      </c>
      <c r="AN41" s="366"/>
      <c r="AO41" s="366"/>
      <c r="AP41" s="366"/>
      <c r="AQ41" s="100" t="s">
        <v>558</v>
      </c>
      <c r="AR41" s="101"/>
      <c r="AS41" s="101"/>
      <c r="AT41" s="102"/>
      <c r="AU41" s="366" t="s">
        <v>558</v>
      </c>
      <c r="AV41" s="366"/>
      <c r="AW41" s="366"/>
      <c r="AX41" s="368"/>
    </row>
    <row r="42" spans="1:50" ht="28.5" customHeight="1" x14ac:dyDescent="0.15">
      <c r="A42" s="908" t="s">
        <v>527</v>
      </c>
      <c r="B42" s="909"/>
      <c r="C42" s="909"/>
      <c r="D42" s="909"/>
      <c r="E42" s="909"/>
      <c r="F42" s="910"/>
      <c r="G42" s="914" t="s">
        <v>620</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8.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0" t="s">
        <v>491</v>
      </c>
      <c r="B44" s="651"/>
      <c r="C44" s="651"/>
      <c r="D44" s="651"/>
      <c r="E44" s="651"/>
      <c r="F44" s="652"/>
      <c r="G44" s="574" t="s">
        <v>265</v>
      </c>
      <c r="H44" s="382"/>
      <c r="I44" s="382"/>
      <c r="J44" s="382"/>
      <c r="K44" s="382"/>
      <c r="L44" s="382"/>
      <c r="M44" s="382"/>
      <c r="N44" s="382"/>
      <c r="O44" s="575"/>
      <c r="P44" s="640" t="s">
        <v>59</v>
      </c>
      <c r="Q44" s="382"/>
      <c r="R44" s="382"/>
      <c r="S44" s="382"/>
      <c r="T44" s="382"/>
      <c r="U44" s="382"/>
      <c r="V44" s="382"/>
      <c r="W44" s="382"/>
      <c r="X44" s="575"/>
      <c r="Y44" s="641"/>
      <c r="Z44" s="642"/>
      <c r="AA44" s="643"/>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474"/>
      <c r="Z45" s="475"/>
      <c r="AA45" s="476"/>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9" t="s">
        <v>12</v>
      </c>
      <c r="Z46" s="558"/>
      <c r="AA46" s="559"/>
      <c r="AB46" s="560"/>
      <c r="AC46" s="560"/>
      <c r="AD46" s="560"/>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531"/>
      <c r="AC47" s="531"/>
      <c r="AD47" s="53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3" t="s">
        <v>301</v>
      </c>
      <c r="AC48" s="503"/>
      <c r="AD48" s="50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1" t="s">
        <v>491</v>
      </c>
      <c r="B51" s="522"/>
      <c r="C51" s="522"/>
      <c r="D51" s="522"/>
      <c r="E51" s="522"/>
      <c r="F51" s="523"/>
      <c r="G51" s="574" t="s">
        <v>265</v>
      </c>
      <c r="H51" s="382"/>
      <c r="I51" s="382"/>
      <c r="J51" s="382"/>
      <c r="K51" s="382"/>
      <c r="L51" s="382"/>
      <c r="M51" s="382"/>
      <c r="N51" s="382"/>
      <c r="O51" s="575"/>
      <c r="P51" s="640" t="s">
        <v>59</v>
      </c>
      <c r="Q51" s="382"/>
      <c r="R51" s="382"/>
      <c r="S51" s="382"/>
      <c r="T51" s="382"/>
      <c r="U51" s="382"/>
      <c r="V51" s="382"/>
      <c r="W51" s="382"/>
      <c r="X51" s="575"/>
      <c r="Y51" s="641"/>
      <c r="Z51" s="642"/>
      <c r="AA51" s="643"/>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474"/>
      <c r="Z52" s="475"/>
      <c r="AA52" s="476"/>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9" t="s">
        <v>12</v>
      </c>
      <c r="Z53" s="558"/>
      <c r="AA53" s="559"/>
      <c r="AB53" s="560"/>
      <c r="AC53" s="560"/>
      <c r="AD53" s="560"/>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531"/>
      <c r="AC54" s="531"/>
      <c r="AD54" s="53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67" t="s">
        <v>14</v>
      </c>
      <c r="AC55" s="467"/>
      <c r="AD55" s="46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1" t="s">
        <v>491</v>
      </c>
      <c r="B58" s="522"/>
      <c r="C58" s="522"/>
      <c r="D58" s="522"/>
      <c r="E58" s="522"/>
      <c r="F58" s="523"/>
      <c r="G58" s="574" t="s">
        <v>265</v>
      </c>
      <c r="H58" s="382"/>
      <c r="I58" s="382"/>
      <c r="J58" s="382"/>
      <c r="K58" s="382"/>
      <c r="L58" s="382"/>
      <c r="M58" s="382"/>
      <c r="N58" s="382"/>
      <c r="O58" s="575"/>
      <c r="P58" s="640" t="s">
        <v>59</v>
      </c>
      <c r="Q58" s="382"/>
      <c r="R58" s="382"/>
      <c r="S58" s="382"/>
      <c r="T58" s="382"/>
      <c r="U58" s="382"/>
      <c r="V58" s="382"/>
      <c r="W58" s="382"/>
      <c r="X58" s="575"/>
      <c r="Y58" s="641"/>
      <c r="Z58" s="642"/>
      <c r="AA58" s="643"/>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474"/>
      <c r="Z59" s="475"/>
      <c r="AA59" s="476"/>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9" t="s">
        <v>12</v>
      </c>
      <c r="Z60" s="558"/>
      <c r="AA60" s="559"/>
      <c r="AB60" s="560"/>
      <c r="AC60" s="560"/>
      <c r="AD60" s="560"/>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531"/>
      <c r="AC61" s="531"/>
      <c r="AD61" s="53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3" t="s">
        <v>14</v>
      </c>
      <c r="AC62" s="503"/>
      <c r="AD62" s="50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7" t="s">
        <v>253</v>
      </c>
      <c r="AV65" s="987"/>
      <c r="AW65" s="987"/>
      <c r="AX65" s="988"/>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68"/>
      <c r="AR66" s="269"/>
      <c r="AS66" s="871" t="s">
        <v>356</v>
      </c>
      <c r="AT66" s="872"/>
      <c r="AU66" s="269"/>
      <c r="AV66" s="269"/>
      <c r="AW66" s="871" t="s">
        <v>490</v>
      </c>
      <c r="AX66" s="989"/>
    </row>
    <row r="67" spans="1:50" ht="23.25" hidden="1" customHeight="1" x14ac:dyDescent="0.15">
      <c r="A67" s="857"/>
      <c r="B67" s="858"/>
      <c r="C67" s="858"/>
      <c r="D67" s="858"/>
      <c r="E67" s="858"/>
      <c r="F67" s="859"/>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517</v>
      </c>
      <c r="AC68" s="985"/>
      <c r="AD68" s="98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518</v>
      </c>
      <c r="AC69" s="986"/>
      <c r="AD69" s="986"/>
      <c r="AE69" s="506"/>
      <c r="AF69" s="507"/>
      <c r="AG69" s="507"/>
      <c r="AH69" s="507"/>
      <c r="AI69" s="506"/>
      <c r="AJ69" s="507"/>
      <c r="AK69" s="507"/>
      <c r="AL69" s="507"/>
      <c r="AM69" s="506"/>
      <c r="AN69" s="507"/>
      <c r="AO69" s="507"/>
      <c r="AP69" s="507"/>
      <c r="AQ69" s="365"/>
      <c r="AR69" s="366"/>
      <c r="AS69" s="366"/>
      <c r="AT69" s="367"/>
      <c r="AU69" s="366"/>
      <c r="AV69" s="366"/>
      <c r="AW69" s="366"/>
      <c r="AX69" s="368"/>
    </row>
    <row r="70" spans="1:50" ht="23.25" hidden="1" customHeight="1" x14ac:dyDescent="0.15">
      <c r="A70" s="857" t="s">
        <v>498</v>
      </c>
      <c r="B70" s="858"/>
      <c r="C70" s="858"/>
      <c r="D70" s="858"/>
      <c r="E70" s="858"/>
      <c r="F70" s="859"/>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517</v>
      </c>
      <c r="AC71" s="985"/>
      <c r="AD71" s="98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518</v>
      </c>
      <c r="AC72" s="986"/>
      <c r="AD72" s="98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6"/>
      <c r="B74" s="847"/>
      <c r="C74" s="847"/>
      <c r="D74" s="847"/>
      <c r="E74" s="847"/>
      <c r="F74" s="848"/>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6"/>
      <c r="B75" s="847"/>
      <c r="C75" s="847"/>
      <c r="D75" s="847"/>
      <c r="E75" s="847"/>
      <c r="F75" s="848"/>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2" t="s">
        <v>530</v>
      </c>
      <c r="B78" s="923"/>
      <c r="C78" s="923"/>
      <c r="D78" s="923"/>
      <c r="E78" s="920" t="s">
        <v>465</v>
      </c>
      <c r="F78" s="921"/>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8" t="s">
        <v>266</v>
      </c>
      <c r="B80" s="852" t="s">
        <v>483</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9"/>
      <c r="B81" s="855"/>
      <c r="C81" s="561"/>
      <c r="D81" s="561"/>
      <c r="E81" s="561"/>
      <c r="F81" s="562"/>
      <c r="G81" s="380"/>
      <c r="H81" s="380"/>
      <c r="I81" s="380"/>
      <c r="J81" s="380"/>
      <c r="K81" s="380"/>
      <c r="L81" s="380"/>
      <c r="M81" s="380"/>
      <c r="N81" s="380"/>
      <c r="O81" s="380"/>
      <c r="P81" s="380"/>
      <c r="Q81" s="380"/>
      <c r="R81" s="380"/>
      <c r="S81" s="380"/>
      <c r="T81" s="380"/>
      <c r="U81" s="380"/>
      <c r="V81" s="380"/>
      <c r="W81" s="380"/>
      <c r="X81" s="380"/>
      <c r="Y81" s="380"/>
      <c r="Z81" s="380"/>
      <c r="AA81" s="577"/>
      <c r="AB81" s="58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9"/>
      <c r="B82" s="855"/>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5"/>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6"/>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9"/>
      <c r="B86" s="561"/>
      <c r="C86" s="561"/>
      <c r="D86" s="561"/>
      <c r="E86" s="561"/>
      <c r="F86" s="562"/>
      <c r="G86" s="576"/>
      <c r="H86" s="380"/>
      <c r="I86" s="380"/>
      <c r="J86" s="380"/>
      <c r="K86" s="380"/>
      <c r="L86" s="380"/>
      <c r="M86" s="380"/>
      <c r="N86" s="380"/>
      <c r="O86" s="577"/>
      <c r="P86" s="589"/>
      <c r="Q86" s="380"/>
      <c r="R86" s="380"/>
      <c r="S86" s="380"/>
      <c r="T86" s="380"/>
      <c r="U86" s="380"/>
      <c r="V86" s="380"/>
      <c r="W86" s="380"/>
      <c r="X86" s="577"/>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9"/>
      <c r="B87" s="561"/>
      <c r="C87" s="561"/>
      <c r="D87" s="561"/>
      <c r="E87" s="561"/>
      <c r="F87" s="562"/>
      <c r="G87" s="228"/>
      <c r="H87" s="158"/>
      <c r="I87" s="158"/>
      <c r="J87" s="158"/>
      <c r="K87" s="158"/>
      <c r="L87" s="158"/>
      <c r="M87" s="158"/>
      <c r="N87" s="158"/>
      <c r="O87" s="229"/>
      <c r="P87" s="158"/>
      <c r="Q87" s="808"/>
      <c r="R87" s="808"/>
      <c r="S87" s="808"/>
      <c r="T87" s="808"/>
      <c r="U87" s="808"/>
      <c r="V87" s="808"/>
      <c r="W87" s="808"/>
      <c r="X87" s="809"/>
      <c r="Y87" s="761" t="s">
        <v>62</v>
      </c>
      <c r="Z87" s="762"/>
      <c r="AA87" s="763"/>
      <c r="AB87" s="560"/>
      <c r="AC87" s="560"/>
      <c r="AD87" s="560"/>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9"/>
      <c r="B88" s="561"/>
      <c r="C88" s="561"/>
      <c r="D88" s="561"/>
      <c r="E88" s="561"/>
      <c r="F88" s="562"/>
      <c r="G88" s="230"/>
      <c r="H88" s="231"/>
      <c r="I88" s="231"/>
      <c r="J88" s="231"/>
      <c r="K88" s="231"/>
      <c r="L88" s="231"/>
      <c r="M88" s="231"/>
      <c r="N88" s="231"/>
      <c r="O88" s="232"/>
      <c r="P88" s="810"/>
      <c r="Q88" s="810"/>
      <c r="R88" s="810"/>
      <c r="S88" s="810"/>
      <c r="T88" s="810"/>
      <c r="U88" s="810"/>
      <c r="V88" s="810"/>
      <c r="W88" s="810"/>
      <c r="X88" s="811"/>
      <c r="Y88" s="735" t="s">
        <v>54</v>
      </c>
      <c r="Z88" s="736"/>
      <c r="AA88" s="737"/>
      <c r="AB88" s="531"/>
      <c r="AC88" s="531"/>
      <c r="AD88" s="531"/>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9"/>
      <c r="B91" s="561"/>
      <c r="C91" s="561"/>
      <c r="D91" s="561"/>
      <c r="E91" s="561"/>
      <c r="F91" s="562"/>
      <c r="G91" s="576"/>
      <c r="H91" s="380"/>
      <c r="I91" s="380"/>
      <c r="J91" s="380"/>
      <c r="K91" s="380"/>
      <c r="L91" s="380"/>
      <c r="M91" s="380"/>
      <c r="N91" s="380"/>
      <c r="O91" s="577"/>
      <c r="P91" s="589"/>
      <c r="Q91" s="380"/>
      <c r="R91" s="380"/>
      <c r="S91" s="380"/>
      <c r="T91" s="380"/>
      <c r="U91" s="380"/>
      <c r="V91" s="380"/>
      <c r="W91" s="380"/>
      <c r="X91" s="577"/>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08"/>
      <c r="R92" s="808"/>
      <c r="S92" s="808"/>
      <c r="T92" s="808"/>
      <c r="U92" s="808"/>
      <c r="V92" s="808"/>
      <c r="W92" s="808"/>
      <c r="X92" s="809"/>
      <c r="Y92" s="761" t="s">
        <v>62</v>
      </c>
      <c r="Z92" s="762"/>
      <c r="AA92" s="763"/>
      <c r="AB92" s="560"/>
      <c r="AC92" s="560"/>
      <c r="AD92" s="560"/>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0"/>
      <c r="Q93" s="810"/>
      <c r="R93" s="810"/>
      <c r="S93" s="810"/>
      <c r="T93" s="810"/>
      <c r="U93" s="810"/>
      <c r="V93" s="810"/>
      <c r="W93" s="810"/>
      <c r="X93" s="811"/>
      <c r="Y93" s="735" t="s">
        <v>54</v>
      </c>
      <c r="Z93" s="736"/>
      <c r="AA93" s="737"/>
      <c r="AB93" s="531"/>
      <c r="AC93" s="531"/>
      <c r="AD93" s="531"/>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9"/>
      <c r="B95" s="561" t="s">
        <v>264</v>
      </c>
      <c r="C95" s="561"/>
      <c r="D95" s="561"/>
      <c r="E95" s="561"/>
      <c r="F95" s="562"/>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0"/>
      <c r="I96" s="380"/>
      <c r="J96" s="380"/>
      <c r="K96" s="380"/>
      <c r="L96" s="380"/>
      <c r="M96" s="380"/>
      <c r="N96" s="380"/>
      <c r="O96" s="577"/>
      <c r="P96" s="589"/>
      <c r="Q96" s="380"/>
      <c r="R96" s="380"/>
      <c r="S96" s="380"/>
      <c r="T96" s="380"/>
      <c r="U96" s="380"/>
      <c r="V96" s="380"/>
      <c r="W96" s="380"/>
      <c r="X96" s="577"/>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9"/>
      <c r="B97" s="561"/>
      <c r="C97" s="561"/>
      <c r="D97" s="561"/>
      <c r="E97" s="561"/>
      <c r="F97" s="562"/>
      <c r="G97" s="228"/>
      <c r="H97" s="158"/>
      <c r="I97" s="158"/>
      <c r="J97" s="158"/>
      <c r="K97" s="158"/>
      <c r="L97" s="158"/>
      <c r="M97" s="158"/>
      <c r="N97" s="158"/>
      <c r="O97" s="229"/>
      <c r="P97" s="158"/>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30"/>
      <c r="B99" s="886"/>
      <c r="C99" s="886"/>
      <c r="D99" s="886"/>
      <c r="E99" s="886"/>
      <c r="F99" s="887"/>
      <c r="G99" s="813"/>
      <c r="H99" s="245"/>
      <c r="I99" s="245"/>
      <c r="J99" s="245"/>
      <c r="K99" s="245"/>
      <c r="L99" s="245"/>
      <c r="M99" s="245"/>
      <c r="N99" s="245"/>
      <c r="O99" s="814"/>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357</v>
      </c>
      <c r="AF100" s="830"/>
      <c r="AG100" s="830"/>
      <c r="AH100" s="831"/>
      <c r="AI100" s="829" t="s">
        <v>363</v>
      </c>
      <c r="AJ100" s="830"/>
      <c r="AK100" s="830"/>
      <c r="AL100" s="831"/>
      <c r="AM100" s="829" t="s">
        <v>472</v>
      </c>
      <c r="AN100" s="830"/>
      <c r="AO100" s="830"/>
      <c r="AP100" s="831"/>
      <c r="AQ100" s="939" t="s">
        <v>494</v>
      </c>
      <c r="AR100" s="940"/>
      <c r="AS100" s="940"/>
      <c r="AT100" s="941"/>
      <c r="AU100" s="939" t="s">
        <v>540</v>
      </c>
      <c r="AV100" s="940"/>
      <c r="AW100" s="940"/>
      <c r="AX100" s="942"/>
    </row>
    <row r="101" spans="1:60" ht="23.25" customHeight="1" x14ac:dyDescent="0.15">
      <c r="A101" s="497"/>
      <c r="B101" s="498"/>
      <c r="C101" s="498"/>
      <c r="D101" s="498"/>
      <c r="E101" s="498"/>
      <c r="F101" s="499"/>
      <c r="G101" s="158" t="s">
        <v>621</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60" t="s">
        <v>562</v>
      </c>
      <c r="AC101" s="560"/>
      <c r="AD101" s="560"/>
      <c r="AE101" s="365">
        <v>2</v>
      </c>
      <c r="AF101" s="366"/>
      <c r="AG101" s="366"/>
      <c r="AH101" s="367"/>
      <c r="AI101" s="365">
        <v>8</v>
      </c>
      <c r="AJ101" s="366"/>
      <c r="AK101" s="366"/>
      <c r="AL101" s="367"/>
      <c r="AM101" s="365">
        <v>42</v>
      </c>
      <c r="AN101" s="366"/>
      <c r="AO101" s="366"/>
      <c r="AP101" s="367"/>
      <c r="AQ101" s="365" t="s">
        <v>558</v>
      </c>
      <c r="AR101" s="366"/>
      <c r="AS101" s="366"/>
      <c r="AT101" s="367"/>
      <c r="AU101" s="365" t="s">
        <v>558</v>
      </c>
      <c r="AV101" s="366"/>
      <c r="AW101" s="366"/>
      <c r="AX101" s="367"/>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0"/>
      <c r="AA102" s="341"/>
      <c r="AB102" s="560" t="s">
        <v>562</v>
      </c>
      <c r="AC102" s="560"/>
      <c r="AD102" s="560"/>
      <c r="AE102" s="359">
        <v>19</v>
      </c>
      <c r="AF102" s="359"/>
      <c r="AG102" s="359"/>
      <c r="AH102" s="359"/>
      <c r="AI102" s="359">
        <v>20</v>
      </c>
      <c r="AJ102" s="359"/>
      <c r="AK102" s="359"/>
      <c r="AL102" s="359"/>
      <c r="AM102" s="506">
        <v>19</v>
      </c>
      <c r="AN102" s="507"/>
      <c r="AO102" s="507"/>
      <c r="AP102" s="508"/>
      <c r="AQ102" s="506">
        <v>15</v>
      </c>
      <c r="AR102" s="507"/>
      <c r="AS102" s="507"/>
      <c r="AT102" s="508"/>
      <c r="AU102" s="506" t="s">
        <v>596</v>
      </c>
      <c r="AV102" s="507"/>
      <c r="AW102" s="507"/>
      <c r="AX102" s="508"/>
    </row>
    <row r="103" spans="1:60" ht="31.5" hidden="1"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7"/>
      <c r="AC105" s="408"/>
      <c r="AD105" s="409"/>
      <c r="AE105" s="359"/>
      <c r="AF105" s="359"/>
      <c r="AG105" s="359"/>
      <c r="AH105" s="359"/>
      <c r="AI105" s="359"/>
      <c r="AJ105" s="359"/>
      <c r="AK105" s="359"/>
      <c r="AL105" s="359"/>
      <c r="AM105" s="359"/>
      <c r="AN105" s="359"/>
      <c r="AO105" s="359"/>
      <c r="AP105" s="359"/>
      <c r="AQ105" s="365"/>
      <c r="AR105" s="366"/>
      <c r="AS105" s="366"/>
      <c r="AT105" s="367"/>
      <c r="AU105" s="506"/>
      <c r="AV105" s="507"/>
      <c r="AW105" s="507"/>
      <c r="AX105" s="508"/>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506"/>
      <c r="AV108" s="507"/>
      <c r="AW108" s="507"/>
      <c r="AX108" s="508"/>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506"/>
      <c r="AV111" s="507"/>
      <c r="AW111" s="507"/>
      <c r="AX111" s="508"/>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564</v>
      </c>
      <c r="AC116" s="299"/>
      <c r="AD116" s="300"/>
      <c r="AE116" s="359">
        <v>594.5</v>
      </c>
      <c r="AF116" s="359"/>
      <c r="AG116" s="359"/>
      <c r="AH116" s="359"/>
      <c r="AI116" s="359">
        <v>164.2</v>
      </c>
      <c r="AJ116" s="359"/>
      <c r="AK116" s="359"/>
      <c r="AL116" s="359"/>
      <c r="AM116" s="359">
        <v>271.39999999999998</v>
      </c>
      <c r="AN116" s="359"/>
      <c r="AO116" s="359"/>
      <c r="AP116" s="359"/>
      <c r="AQ116" s="365">
        <v>80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565</v>
      </c>
      <c r="AC117" s="343"/>
      <c r="AD117" s="344"/>
      <c r="AE117" s="304" t="s">
        <v>566</v>
      </c>
      <c r="AF117" s="304"/>
      <c r="AG117" s="304"/>
      <c r="AH117" s="304"/>
      <c r="AI117" s="304" t="s">
        <v>567</v>
      </c>
      <c r="AJ117" s="304"/>
      <c r="AK117" s="304"/>
      <c r="AL117" s="304"/>
      <c r="AM117" s="304" t="s">
        <v>616</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04" t="s">
        <v>369</v>
      </c>
      <c r="B130" s="1002"/>
      <c r="C130" s="1001" t="s">
        <v>366</v>
      </c>
      <c r="D130" s="1002"/>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05"/>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05"/>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customHeight="1" x14ac:dyDescent="0.15">
      <c r="A370" s="1005"/>
      <c r="B370" s="250"/>
      <c r="C370" s="249"/>
      <c r="D370" s="250"/>
      <c r="E370" s="306" t="s">
        <v>399</v>
      </c>
      <c r="F370" s="307"/>
      <c r="G370" s="308" t="s">
        <v>568</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customHeight="1" x14ac:dyDescent="0.15">
      <c r="A371" s="1005"/>
      <c r="B371" s="250"/>
      <c r="C371" s="249"/>
      <c r="D371" s="250"/>
      <c r="E371" s="236" t="s">
        <v>398</v>
      </c>
      <c r="F371" s="237"/>
      <c r="G371" s="233" t="s">
        <v>569</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v>30</v>
      </c>
      <c r="AV373" s="133"/>
      <c r="AW373" s="134" t="s">
        <v>300</v>
      </c>
      <c r="AX373" s="135"/>
    </row>
    <row r="374" spans="1:50" ht="39.75" customHeight="1" x14ac:dyDescent="0.15">
      <c r="A374" s="1005"/>
      <c r="B374" s="250"/>
      <c r="C374" s="249"/>
      <c r="D374" s="250"/>
      <c r="E374" s="249"/>
      <c r="F374" s="312"/>
      <c r="G374" s="228" t="s">
        <v>570</v>
      </c>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t="s">
        <v>14</v>
      </c>
      <c r="AC374" s="219"/>
      <c r="AD374" s="219"/>
      <c r="AE374" s="264">
        <v>5</v>
      </c>
      <c r="AF374" s="101"/>
      <c r="AG374" s="101"/>
      <c r="AH374" s="101"/>
      <c r="AI374" s="264">
        <v>15</v>
      </c>
      <c r="AJ374" s="101"/>
      <c r="AK374" s="101"/>
      <c r="AL374" s="101"/>
      <c r="AM374" s="264">
        <v>68</v>
      </c>
      <c r="AN374" s="101"/>
      <c r="AO374" s="101"/>
      <c r="AP374" s="101"/>
      <c r="AQ374" s="264" t="s">
        <v>558</v>
      </c>
      <c r="AR374" s="101"/>
      <c r="AS374" s="101"/>
      <c r="AT374" s="101"/>
      <c r="AU374" s="264" t="s">
        <v>558</v>
      </c>
      <c r="AV374" s="101"/>
      <c r="AW374" s="101"/>
      <c r="AX374" s="220"/>
    </row>
    <row r="375" spans="1:50" ht="39.75"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t="s">
        <v>14</v>
      </c>
      <c r="AC375" s="130"/>
      <c r="AD375" s="130"/>
      <c r="AE375" s="264" t="s">
        <v>558</v>
      </c>
      <c r="AF375" s="101"/>
      <c r="AG375" s="101"/>
      <c r="AH375" s="101"/>
      <c r="AI375" s="264" t="s">
        <v>558</v>
      </c>
      <c r="AJ375" s="101"/>
      <c r="AK375" s="101"/>
      <c r="AL375" s="101"/>
      <c r="AM375" s="264" t="s">
        <v>558</v>
      </c>
      <c r="AN375" s="101"/>
      <c r="AO375" s="101"/>
      <c r="AP375" s="101"/>
      <c r="AQ375" s="264" t="s">
        <v>558</v>
      </c>
      <c r="AR375" s="101"/>
      <c r="AS375" s="101"/>
      <c r="AT375" s="101"/>
      <c r="AU375" s="264">
        <v>100</v>
      </c>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5"/>
      <c r="B428" s="250"/>
      <c r="C428" s="249"/>
      <c r="D428" s="250"/>
      <c r="E428" s="157" t="s">
        <v>571</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1005"/>
      <c r="B429" s="250"/>
      <c r="C429" s="313"/>
      <c r="D429" s="1003"/>
      <c r="E429" s="429"/>
      <c r="F429" s="231"/>
      <c r="G429" s="231"/>
      <c r="H429" s="231"/>
      <c r="I429" s="231"/>
      <c r="J429" s="231"/>
      <c r="K429" s="231"/>
      <c r="L429" s="231"/>
      <c r="M429" s="231"/>
      <c r="N429" s="231"/>
      <c r="O429" s="231"/>
      <c r="P429" s="231"/>
      <c r="Q429" s="231"/>
      <c r="R429" s="231"/>
      <c r="S429" s="231"/>
      <c r="T429" s="231"/>
      <c r="U429" s="231"/>
      <c r="V429" s="231"/>
      <c r="W429" s="231"/>
      <c r="X429" s="231"/>
      <c r="Y429" s="231"/>
      <c r="Z429" s="231"/>
      <c r="AA429" s="231"/>
      <c r="AB429" s="231"/>
      <c r="AC429" s="231"/>
      <c r="AD429" s="231"/>
      <c r="AE429" s="231"/>
      <c r="AF429" s="231"/>
      <c r="AG429" s="231"/>
      <c r="AH429" s="231"/>
      <c r="AI429" s="231"/>
      <c r="AJ429" s="231"/>
      <c r="AK429" s="231"/>
      <c r="AL429" s="231"/>
      <c r="AM429" s="231"/>
      <c r="AN429" s="231"/>
      <c r="AO429" s="231"/>
      <c r="AP429" s="231"/>
      <c r="AQ429" s="231"/>
      <c r="AR429" s="231"/>
      <c r="AS429" s="231"/>
      <c r="AT429" s="231"/>
      <c r="AU429" s="231"/>
      <c r="AV429" s="231"/>
      <c r="AW429" s="231"/>
      <c r="AX429" s="430"/>
    </row>
    <row r="430" spans="1:50" ht="34.5" hidden="1" customHeight="1" x14ac:dyDescent="0.15">
      <c r="A430" s="100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429"/>
      <c r="F483" s="231"/>
      <c r="G483" s="231"/>
      <c r="H483" s="231"/>
      <c r="I483" s="231"/>
      <c r="J483" s="231"/>
      <c r="K483" s="231"/>
      <c r="L483" s="231"/>
      <c r="M483" s="231"/>
      <c r="N483" s="231"/>
      <c r="O483" s="231"/>
      <c r="P483" s="231"/>
      <c r="Q483" s="231"/>
      <c r="R483" s="231"/>
      <c r="S483" s="231"/>
      <c r="T483" s="231"/>
      <c r="U483" s="231"/>
      <c r="V483" s="231"/>
      <c r="W483" s="231"/>
      <c r="X483" s="231"/>
      <c r="Y483" s="231"/>
      <c r="Z483" s="231"/>
      <c r="AA483" s="231"/>
      <c r="AB483" s="231"/>
      <c r="AC483" s="231"/>
      <c r="AD483" s="231"/>
      <c r="AE483" s="231"/>
      <c r="AF483" s="231"/>
      <c r="AG483" s="231"/>
      <c r="AH483" s="231"/>
      <c r="AI483" s="231"/>
      <c r="AJ483" s="231"/>
      <c r="AK483" s="231"/>
      <c r="AL483" s="231"/>
      <c r="AM483" s="231"/>
      <c r="AN483" s="231"/>
      <c r="AO483" s="231"/>
      <c r="AP483" s="231"/>
      <c r="AQ483" s="231"/>
      <c r="AR483" s="231"/>
      <c r="AS483" s="231"/>
      <c r="AT483" s="231"/>
      <c r="AU483" s="231"/>
      <c r="AV483" s="231"/>
      <c r="AW483" s="231"/>
      <c r="AX483" s="430"/>
    </row>
    <row r="484" spans="1:50" ht="34.5"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0"/>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78" customHeight="1" x14ac:dyDescent="0.15">
      <c r="A702" s="538" t="s">
        <v>259</v>
      </c>
      <c r="B702" s="539"/>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556</v>
      </c>
      <c r="AE702" s="907"/>
      <c r="AF702" s="907"/>
      <c r="AG702" s="891" t="s">
        <v>572</v>
      </c>
      <c r="AH702" s="892"/>
      <c r="AI702" s="892"/>
      <c r="AJ702" s="892"/>
      <c r="AK702" s="892"/>
      <c r="AL702" s="892"/>
      <c r="AM702" s="892"/>
      <c r="AN702" s="892"/>
      <c r="AO702" s="892"/>
      <c r="AP702" s="892"/>
      <c r="AQ702" s="892"/>
      <c r="AR702" s="892"/>
      <c r="AS702" s="892"/>
      <c r="AT702" s="892"/>
      <c r="AU702" s="892"/>
      <c r="AV702" s="892"/>
      <c r="AW702" s="892"/>
      <c r="AX702" s="893"/>
    </row>
    <row r="703" spans="1:50" ht="78"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556</v>
      </c>
      <c r="AE703" s="152"/>
      <c r="AF703" s="152"/>
      <c r="AG703" s="603" t="s">
        <v>607</v>
      </c>
      <c r="AH703" s="604"/>
      <c r="AI703" s="604"/>
      <c r="AJ703" s="604"/>
      <c r="AK703" s="604"/>
      <c r="AL703" s="604"/>
      <c r="AM703" s="604"/>
      <c r="AN703" s="604"/>
      <c r="AO703" s="604"/>
      <c r="AP703" s="604"/>
      <c r="AQ703" s="604"/>
      <c r="AR703" s="604"/>
      <c r="AS703" s="604"/>
      <c r="AT703" s="604"/>
      <c r="AU703" s="604"/>
      <c r="AV703" s="604"/>
      <c r="AW703" s="604"/>
      <c r="AX703" s="605"/>
    </row>
    <row r="704" spans="1:50" ht="69.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556</v>
      </c>
      <c r="AE704" s="595"/>
      <c r="AF704" s="595"/>
      <c r="AG704" s="429" t="s">
        <v>611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0" t="s">
        <v>39</v>
      </c>
      <c r="B705" s="77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8" t="s">
        <v>556</v>
      </c>
      <c r="AE705" s="739"/>
      <c r="AF705" s="739"/>
      <c r="AG705" s="157" t="s">
        <v>614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76"/>
      <c r="C706" s="623"/>
      <c r="D706" s="624"/>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4"/>
      <c r="B707" s="776"/>
      <c r="C707" s="625"/>
      <c r="D707" s="626"/>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2" t="s">
        <v>574</v>
      </c>
      <c r="AE707" s="593"/>
      <c r="AF707" s="593"/>
      <c r="AG707" s="429"/>
      <c r="AH707" s="231"/>
      <c r="AI707" s="231"/>
      <c r="AJ707" s="231"/>
      <c r="AK707" s="231"/>
      <c r="AL707" s="231"/>
      <c r="AM707" s="231"/>
      <c r="AN707" s="231"/>
      <c r="AO707" s="231"/>
      <c r="AP707" s="231"/>
      <c r="AQ707" s="231"/>
      <c r="AR707" s="231"/>
      <c r="AS707" s="231"/>
      <c r="AT707" s="231"/>
      <c r="AU707" s="231"/>
      <c r="AV707" s="231"/>
      <c r="AW707" s="231"/>
      <c r="AX707" s="430"/>
    </row>
    <row r="708" spans="1:50" ht="64.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556</v>
      </c>
      <c r="AE708" s="674"/>
      <c r="AF708" s="674"/>
      <c r="AG708" s="535" t="s">
        <v>575</v>
      </c>
      <c r="AH708" s="536"/>
      <c r="AI708" s="536"/>
      <c r="AJ708" s="536"/>
      <c r="AK708" s="536"/>
      <c r="AL708" s="536"/>
      <c r="AM708" s="536"/>
      <c r="AN708" s="536"/>
      <c r="AO708" s="536"/>
      <c r="AP708" s="536"/>
      <c r="AQ708" s="536"/>
      <c r="AR708" s="536"/>
      <c r="AS708" s="536"/>
      <c r="AT708" s="536"/>
      <c r="AU708" s="536"/>
      <c r="AV708" s="536"/>
      <c r="AW708" s="536"/>
      <c r="AX708" s="537"/>
    </row>
    <row r="709" spans="1:50" ht="64.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556</v>
      </c>
      <c r="AE709" s="152"/>
      <c r="AF709" s="152"/>
      <c r="AG709" s="603" t="s">
        <v>615</v>
      </c>
      <c r="AH709" s="604"/>
      <c r="AI709" s="604"/>
      <c r="AJ709" s="604"/>
      <c r="AK709" s="604"/>
      <c r="AL709" s="604"/>
      <c r="AM709" s="604"/>
      <c r="AN709" s="604"/>
      <c r="AO709" s="604"/>
      <c r="AP709" s="604"/>
      <c r="AQ709" s="604"/>
      <c r="AR709" s="604"/>
      <c r="AS709" s="604"/>
      <c r="AT709" s="604"/>
      <c r="AU709" s="604"/>
      <c r="AV709" s="604"/>
      <c r="AW709" s="604"/>
      <c r="AX709" s="605"/>
    </row>
    <row r="710" spans="1:50" ht="43.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573</v>
      </c>
      <c r="AE710" s="152"/>
      <c r="AF710" s="152"/>
      <c r="AG710" s="603"/>
      <c r="AH710" s="604"/>
      <c r="AI710" s="604"/>
      <c r="AJ710" s="604"/>
      <c r="AK710" s="604"/>
      <c r="AL710" s="604"/>
      <c r="AM710" s="604"/>
      <c r="AN710" s="604"/>
      <c r="AO710" s="604"/>
      <c r="AP710" s="604"/>
      <c r="AQ710" s="604"/>
      <c r="AR710" s="604"/>
      <c r="AS710" s="604"/>
      <c r="AT710" s="604"/>
      <c r="AU710" s="604"/>
      <c r="AV710" s="604"/>
      <c r="AW710" s="604"/>
      <c r="AX710" s="605"/>
    </row>
    <row r="711" spans="1:50" ht="51.7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556</v>
      </c>
      <c r="AE711" s="152"/>
      <c r="AF711" s="152"/>
      <c r="AG711" s="603" t="s">
        <v>576</v>
      </c>
      <c r="AH711" s="604"/>
      <c r="AI711" s="604"/>
      <c r="AJ711" s="604"/>
      <c r="AK711" s="604"/>
      <c r="AL711" s="604"/>
      <c r="AM711" s="604"/>
      <c r="AN711" s="604"/>
      <c r="AO711" s="604"/>
      <c r="AP711" s="604"/>
      <c r="AQ711" s="604"/>
      <c r="AR711" s="604"/>
      <c r="AS711" s="604"/>
      <c r="AT711" s="604"/>
      <c r="AU711" s="604"/>
      <c r="AV711" s="604"/>
      <c r="AW711" s="604"/>
      <c r="AX711" s="605"/>
    </row>
    <row r="712" spans="1:50" ht="64.5" customHeight="1" x14ac:dyDescent="0.15">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556</v>
      </c>
      <c r="AE712" s="595"/>
      <c r="AF712" s="595"/>
      <c r="AG712" s="603" t="s">
        <v>610</v>
      </c>
      <c r="AH712" s="604"/>
      <c r="AI712" s="604"/>
      <c r="AJ712" s="604"/>
      <c r="AK712" s="604"/>
      <c r="AL712" s="604"/>
      <c r="AM712" s="604"/>
      <c r="AN712" s="604"/>
      <c r="AO712" s="604"/>
      <c r="AP712" s="604"/>
      <c r="AQ712" s="604"/>
      <c r="AR712" s="604"/>
      <c r="AS712" s="604"/>
      <c r="AT712" s="604"/>
      <c r="AU712" s="604"/>
      <c r="AV712" s="604"/>
      <c r="AW712" s="604"/>
      <c r="AX712" s="605"/>
    </row>
    <row r="713" spans="1:50" ht="57.75" customHeight="1" x14ac:dyDescent="0.15">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556</v>
      </c>
      <c r="AE713" s="152"/>
      <c r="AF713" s="153"/>
      <c r="AG713" s="603" t="s">
        <v>609</v>
      </c>
      <c r="AH713" s="604"/>
      <c r="AI713" s="604"/>
      <c r="AJ713" s="604"/>
      <c r="AK713" s="604"/>
      <c r="AL713" s="604"/>
      <c r="AM713" s="604"/>
      <c r="AN713" s="604"/>
      <c r="AO713" s="604"/>
      <c r="AP713" s="604"/>
      <c r="AQ713" s="604"/>
      <c r="AR713" s="604"/>
      <c r="AS713" s="604"/>
      <c r="AT713" s="604"/>
      <c r="AU713" s="604"/>
      <c r="AV713" s="604"/>
      <c r="AW713" s="604"/>
      <c r="AX713" s="605"/>
    </row>
    <row r="714" spans="1:50" ht="73.5" customHeight="1" x14ac:dyDescent="0.15">
      <c r="A714" s="666"/>
      <c r="B714" s="667"/>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556</v>
      </c>
      <c r="AE714" s="601"/>
      <c r="AF714" s="602"/>
      <c r="AG714" s="695" t="s">
        <v>612</v>
      </c>
      <c r="AH714" s="696"/>
      <c r="AI714" s="696"/>
      <c r="AJ714" s="696"/>
      <c r="AK714" s="696"/>
      <c r="AL714" s="696"/>
      <c r="AM714" s="696"/>
      <c r="AN714" s="696"/>
      <c r="AO714" s="696"/>
      <c r="AP714" s="696"/>
      <c r="AQ714" s="696"/>
      <c r="AR714" s="696"/>
      <c r="AS714" s="696"/>
      <c r="AT714" s="696"/>
      <c r="AU714" s="696"/>
      <c r="AV714" s="696"/>
      <c r="AW714" s="696"/>
      <c r="AX714" s="697"/>
    </row>
    <row r="715" spans="1:50" ht="64.5"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556</v>
      </c>
      <c r="AE715" s="674"/>
      <c r="AF715" s="783"/>
      <c r="AG715" s="535" t="s">
        <v>606</v>
      </c>
      <c r="AH715" s="536"/>
      <c r="AI715" s="536"/>
      <c r="AJ715" s="536"/>
      <c r="AK715" s="536"/>
      <c r="AL715" s="536"/>
      <c r="AM715" s="536"/>
      <c r="AN715" s="536"/>
      <c r="AO715" s="536"/>
      <c r="AP715" s="536"/>
      <c r="AQ715" s="536"/>
      <c r="AR715" s="536"/>
      <c r="AS715" s="536"/>
      <c r="AT715" s="536"/>
      <c r="AU715" s="536"/>
      <c r="AV715" s="536"/>
      <c r="AW715" s="536"/>
      <c r="AX715" s="537"/>
    </row>
    <row r="716" spans="1:50" ht="42.7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573</v>
      </c>
      <c r="AE716" s="765"/>
      <c r="AF716" s="765"/>
      <c r="AG716" s="603"/>
      <c r="AH716" s="604"/>
      <c r="AI716" s="604"/>
      <c r="AJ716" s="604"/>
      <c r="AK716" s="604"/>
      <c r="AL716" s="604"/>
      <c r="AM716" s="604"/>
      <c r="AN716" s="604"/>
      <c r="AO716" s="604"/>
      <c r="AP716" s="604"/>
      <c r="AQ716" s="604"/>
      <c r="AR716" s="604"/>
      <c r="AS716" s="604"/>
      <c r="AT716" s="604"/>
      <c r="AU716" s="604"/>
      <c r="AV716" s="604"/>
      <c r="AW716" s="604"/>
      <c r="AX716" s="605"/>
    </row>
    <row r="717" spans="1:50" ht="64.5"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556</v>
      </c>
      <c r="AE717" s="152"/>
      <c r="AF717" s="152"/>
      <c r="AG717" s="603" t="s">
        <v>608</v>
      </c>
      <c r="AH717" s="604"/>
      <c r="AI717" s="604"/>
      <c r="AJ717" s="604"/>
      <c r="AK717" s="604"/>
      <c r="AL717" s="604"/>
      <c r="AM717" s="604"/>
      <c r="AN717" s="604"/>
      <c r="AO717" s="604"/>
      <c r="AP717" s="604"/>
      <c r="AQ717" s="604"/>
      <c r="AR717" s="604"/>
      <c r="AS717" s="604"/>
      <c r="AT717" s="604"/>
      <c r="AU717" s="604"/>
      <c r="AV717" s="604"/>
      <c r="AW717" s="604"/>
      <c r="AX717" s="605"/>
    </row>
    <row r="718" spans="1:50" ht="5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556</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5"/>
      <c r="AD719" s="673"/>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9"/>
      <c r="B721" s="660"/>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9"/>
      <c r="B722" s="660"/>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9"/>
      <c r="B723" s="660"/>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9"/>
      <c r="B724" s="660"/>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61"/>
      <c r="B725" s="662"/>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49" t="s">
        <v>53</v>
      </c>
      <c r="D726" s="590"/>
      <c r="E726" s="590"/>
      <c r="F726" s="591"/>
      <c r="G726" s="803" t="s">
        <v>578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78.75" customHeight="1" thickBot="1" x14ac:dyDescent="0.2">
      <c r="A727" s="632"/>
      <c r="B727" s="633"/>
      <c r="C727" s="701" t="s">
        <v>57</v>
      </c>
      <c r="D727" s="702"/>
      <c r="E727" s="702"/>
      <c r="F727" s="703"/>
      <c r="G727" s="801" t="s">
        <v>631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36.5" customHeight="1" thickBot="1" x14ac:dyDescent="0.2">
      <c r="A735" s="620" t="s">
        <v>632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583</v>
      </c>
      <c r="F739" s="126"/>
      <c r="G739" s="126"/>
      <c r="H739" s="91" t="str">
        <f>IF(E739="", "", "(")</f>
        <v>(</v>
      </c>
      <c r="I739" s="106"/>
      <c r="J739" s="106"/>
      <c r="K739" s="91" t="str">
        <f>IF(OR(I739="　", I739=""), "", "-")</f>
        <v/>
      </c>
      <c r="L739" s="107">
        <v>104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1" t="s">
        <v>589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5"/>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38" t="s">
        <v>19</v>
      </c>
      <c r="Z780" s="439"/>
      <c r="AA780" s="439"/>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38" t="s">
        <v>19</v>
      </c>
      <c r="AV780" s="439"/>
      <c r="AW780" s="439"/>
      <c r="AX780" s="440"/>
    </row>
    <row r="781" spans="1:50" ht="33.75" customHeight="1" x14ac:dyDescent="0.15">
      <c r="A781" s="565"/>
      <c r="B781" s="769"/>
      <c r="C781" s="769"/>
      <c r="D781" s="769"/>
      <c r="E781" s="769"/>
      <c r="F781" s="770"/>
      <c r="G781" s="455" t="s">
        <v>590</v>
      </c>
      <c r="H781" s="456"/>
      <c r="I781" s="456"/>
      <c r="J781" s="456"/>
      <c r="K781" s="457"/>
      <c r="L781" s="458" t="s">
        <v>591</v>
      </c>
      <c r="M781" s="459"/>
      <c r="N781" s="459"/>
      <c r="O781" s="459"/>
      <c r="P781" s="459"/>
      <c r="Q781" s="459"/>
      <c r="R781" s="459"/>
      <c r="S781" s="459"/>
      <c r="T781" s="459"/>
      <c r="U781" s="459"/>
      <c r="V781" s="459"/>
      <c r="W781" s="459"/>
      <c r="X781" s="460"/>
      <c r="Y781" s="461">
        <v>79.900000000000006</v>
      </c>
      <c r="Z781" s="462"/>
      <c r="AA781" s="462"/>
      <c r="AB781" s="566"/>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5"/>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5"/>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 customHeight="1" x14ac:dyDescent="0.15">
      <c r="A784" s="565"/>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 customHeight="1" x14ac:dyDescent="0.15">
      <c r="A785" s="565"/>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 customHeight="1" x14ac:dyDescent="0.15">
      <c r="A786" s="565"/>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 customHeight="1" x14ac:dyDescent="0.15">
      <c r="A787" s="565"/>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 customHeight="1" x14ac:dyDescent="0.15">
      <c r="A788" s="565"/>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 customHeight="1" x14ac:dyDescent="0.15">
      <c r="A789" s="565"/>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 customHeight="1" x14ac:dyDescent="0.15">
      <c r="A790" s="565"/>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5"/>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79.900000000000006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5"/>
      <c r="B792" s="769"/>
      <c r="C792" s="769"/>
      <c r="D792" s="769"/>
      <c r="E792" s="769"/>
      <c r="F792" s="770"/>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5"/>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38" t="s">
        <v>19</v>
      </c>
      <c r="Z793" s="439"/>
      <c r="AA793" s="439"/>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38" t="s">
        <v>19</v>
      </c>
      <c r="AV793" s="439"/>
      <c r="AW793" s="439"/>
      <c r="AX793" s="440"/>
    </row>
    <row r="794" spans="1:50" ht="24.75" hidden="1" customHeight="1" x14ac:dyDescent="0.15">
      <c r="A794" s="565"/>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5"/>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5"/>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5"/>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5"/>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5"/>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5"/>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5"/>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5"/>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5"/>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5"/>
      <c r="B805" s="769"/>
      <c r="C805" s="769"/>
      <c r="D805" s="769"/>
      <c r="E805" s="769"/>
      <c r="F805" s="770"/>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5"/>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38" t="s">
        <v>19</v>
      </c>
      <c r="Z806" s="439"/>
      <c r="AA806" s="439"/>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38" t="s">
        <v>19</v>
      </c>
      <c r="AV806" s="439"/>
      <c r="AW806" s="439"/>
      <c r="AX806" s="440"/>
    </row>
    <row r="807" spans="1:50" ht="24.75" hidden="1" customHeight="1" x14ac:dyDescent="0.15">
      <c r="A807" s="565"/>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5"/>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5"/>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5"/>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5"/>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5"/>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5"/>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5"/>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5"/>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5"/>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5"/>
      <c r="B818" s="769"/>
      <c r="C818" s="769"/>
      <c r="D818" s="769"/>
      <c r="E818" s="769"/>
      <c r="F818" s="770"/>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5"/>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38" t="s">
        <v>19</v>
      </c>
      <c r="Z819" s="439"/>
      <c r="AA819" s="439"/>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38" t="s">
        <v>19</v>
      </c>
      <c r="AV819" s="439"/>
      <c r="AW819" s="439"/>
      <c r="AX819" s="440"/>
    </row>
    <row r="820" spans="1:50" s="16" customFormat="1" ht="24.75" hidden="1" customHeight="1" x14ac:dyDescent="0.15">
      <c r="A820" s="565"/>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5"/>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5"/>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5"/>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5"/>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5"/>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5"/>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5"/>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5"/>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5"/>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901" t="s">
        <v>592</v>
      </c>
      <c r="D837" s="902"/>
      <c r="E837" s="902"/>
      <c r="F837" s="902"/>
      <c r="G837" s="902"/>
      <c r="H837" s="902"/>
      <c r="I837" s="903"/>
      <c r="J837" s="420" t="s">
        <v>593</v>
      </c>
      <c r="K837" s="421"/>
      <c r="L837" s="421"/>
      <c r="M837" s="421"/>
      <c r="N837" s="421"/>
      <c r="O837" s="421"/>
      <c r="P837" s="315" t="s">
        <v>594</v>
      </c>
      <c r="Q837" s="316"/>
      <c r="R837" s="316"/>
      <c r="S837" s="316"/>
      <c r="T837" s="316"/>
      <c r="U837" s="316"/>
      <c r="V837" s="316"/>
      <c r="W837" s="316"/>
      <c r="X837" s="316"/>
      <c r="Y837" s="317">
        <v>79.900000000000006</v>
      </c>
      <c r="Z837" s="318"/>
      <c r="AA837" s="318"/>
      <c r="AB837" s="319"/>
      <c r="AC837" s="327" t="s">
        <v>595</v>
      </c>
      <c r="AD837" s="425"/>
      <c r="AE837" s="425"/>
      <c r="AF837" s="425"/>
      <c r="AG837" s="425"/>
      <c r="AH837" s="328" t="s">
        <v>593</v>
      </c>
      <c r="AI837" s="329"/>
      <c r="AJ837" s="329"/>
      <c r="AK837" s="329"/>
      <c r="AL837" s="324" t="s">
        <v>593</v>
      </c>
      <c r="AM837" s="325"/>
      <c r="AN837" s="325"/>
      <c r="AO837" s="326"/>
      <c r="AP837" s="320" t="s">
        <v>593</v>
      </c>
      <c r="AQ837" s="320"/>
      <c r="AR837" s="320"/>
      <c r="AS837" s="320"/>
      <c r="AT837" s="320"/>
      <c r="AU837" s="320"/>
      <c r="AV837" s="320"/>
      <c r="AW837" s="320"/>
      <c r="AX837" s="320"/>
    </row>
    <row r="838" spans="1:50" ht="45" customHeight="1" x14ac:dyDescent="0.15">
      <c r="A838" s="405">
        <v>2</v>
      </c>
      <c r="B838" s="405">
        <v>1</v>
      </c>
      <c r="C838" s="901" t="s">
        <v>597</v>
      </c>
      <c r="D838" s="904"/>
      <c r="E838" s="904"/>
      <c r="F838" s="904"/>
      <c r="G838" s="904"/>
      <c r="H838" s="904"/>
      <c r="I838" s="905"/>
      <c r="J838" s="454">
        <v>7120001059620</v>
      </c>
      <c r="K838" s="454"/>
      <c r="L838" s="454"/>
      <c r="M838" s="454"/>
      <c r="N838" s="454"/>
      <c r="O838" s="454"/>
      <c r="P838" s="315" t="s">
        <v>598</v>
      </c>
      <c r="Q838" s="316"/>
      <c r="R838" s="316"/>
      <c r="S838" s="316"/>
      <c r="T838" s="316"/>
      <c r="U838" s="316"/>
      <c r="V838" s="316"/>
      <c r="W838" s="316"/>
      <c r="X838" s="316"/>
      <c r="Y838" s="317">
        <v>71.5</v>
      </c>
      <c r="Z838" s="318"/>
      <c r="AA838" s="318"/>
      <c r="AB838" s="319"/>
      <c r="AC838" s="327" t="s">
        <v>595</v>
      </c>
      <c r="AD838" s="327"/>
      <c r="AE838" s="327"/>
      <c r="AF838" s="327"/>
      <c r="AG838" s="327"/>
      <c r="AH838" s="328" t="s">
        <v>599</v>
      </c>
      <c r="AI838" s="329"/>
      <c r="AJ838" s="329"/>
      <c r="AK838" s="329"/>
      <c r="AL838" s="324" t="s">
        <v>599</v>
      </c>
      <c r="AM838" s="325"/>
      <c r="AN838" s="325"/>
      <c r="AO838" s="326"/>
      <c r="AP838" s="320" t="s">
        <v>599</v>
      </c>
      <c r="AQ838" s="320"/>
      <c r="AR838" s="320"/>
      <c r="AS838" s="320"/>
      <c r="AT838" s="320"/>
      <c r="AU838" s="320"/>
      <c r="AV838" s="320"/>
      <c r="AW838" s="320"/>
      <c r="AX838" s="320"/>
    </row>
    <row r="839" spans="1:50" ht="42" customHeight="1" x14ac:dyDescent="0.15">
      <c r="A839" s="405">
        <v>3</v>
      </c>
      <c r="B839" s="405">
        <v>1</v>
      </c>
      <c r="C839" s="901" t="s">
        <v>600</v>
      </c>
      <c r="D839" s="904"/>
      <c r="E839" s="904"/>
      <c r="F839" s="904"/>
      <c r="G839" s="904"/>
      <c r="H839" s="904"/>
      <c r="I839" s="905"/>
      <c r="J839" s="445">
        <v>8180001038980</v>
      </c>
      <c r="K839" s="446"/>
      <c r="L839" s="446"/>
      <c r="M839" s="446"/>
      <c r="N839" s="446"/>
      <c r="O839" s="447"/>
      <c r="P839" s="315" t="s">
        <v>622</v>
      </c>
      <c r="Q839" s="316"/>
      <c r="R839" s="316"/>
      <c r="S839" s="316"/>
      <c r="T839" s="316"/>
      <c r="U839" s="316"/>
      <c r="V839" s="316"/>
      <c r="W839" s="316"/>
      <c r="X839" s="316"/>
      <c r="Y839" s="317">
        <v>52.8</v>
      </c>
      <c r="Z839" s="318"/>
      <c r="AA839" s="318"/>
      <c r="AB839" s="319"/>
      <c r="AC839" s="327" t="s">
        <v>595</v>
      </c>
      <c r="AD839" s="327"/>
      <c r="AE839" s="327"/>
      <c r="AF839" s="327"/>
      <c r="AG839" s="327"/>
      <c r="AH839" s="328" t="s">
        <v>599</v>
      </c>
      <c r="AI839" s="329"/>
      <c r="AJ839" s="329"/>
      <c r="AK839" s="329"/>
      <c r="AL839" s="324" t="s">
        <v>599</v>
      </c>
      <c r="AM839" s="325"/>
      <c r="AN839" s="325"/>
      <c r="AO839" s="326"/>
      <c r="AP839" s="320" t="s">
        <v>599</v>
      </c>
      <c r="AQ839" s="320"/>
      <c r="AR839" s="320"/>
      <c r="AS839" s="320"/>
      <c r="AT839" s="320"/>
      <c r="AU839" s="320"/>
      <c r="AV839" s="320"/>
      <c r="AW839" s="320"/>
      <c r="AX839" s="320"/>
    </row>
    <row r="840" spans="1:50" ht="30" customHeight="1" x14ac:dyDescent="0.15">
      <c r="A840" s="405">
        <v>4</v>
      </c>
      <c r="B840" s="405">
        <v>1</v>
      </c>
      <c r="C840" s="901" t="s">
        <v>601</v>
      </c>
      <c r="D840" s="904"/>
      <c r="E840" s="904"/>
      <c r="F840" s="904"/>
      <c r="G840" s="904"/>
      <c r="H840" s="904"/>
      <c r="I840" s="905"/>
      <c r="J840" s="445">
        <v>6010401054027</v>
      </c>
      <c r="K840" s="446"/>
      <c r="L840" s="446"/>
      <c r="M840" s="446"/>
      <c r="N840" s="446"/>
      <c r="O840" s="447"/>
      <c r="P840" s="315" t="s">
        <v>602</v>
      </c>
      <c r="Q840" s="316"/>
      <c r="R840" s="316"/>
      <c r="S840" s="316"/>
      <c r="T840" s="316"/>
      <c r="U840" s="316"/>
      <c r="V840" s="316"/>
      <c r="W840" s="316"/>
      <c r="X840" s="316"/>
      <c r="Y840" s="317">
        <v>30</v>
      </c>
      <c r="Z840" s="318"/>
      <c r="AA840" s="318"/>
      <c r="AB840" s="319"/>
      <c r="AC840" s="327" t="s">
        <v>595</v>
      </c>
      <c r="AD840" s="327"/>
      <c r="AE840" s="327"/>
      <c r="AF840" s="327"/>
      <c r="AG840" s="327"/>
      <c r="AH840" s="328" t="s">
        <v>599</v>
      </c>
      <c r="AI840" s="329"/>
      <c r="AJ840" s="329"/>
      <c r="AK840" s="329"/>
      <c r="AL840" s="324" t="s">
        <v>599</v>
      </c>
      <c r="AM840" s="325"/>
      <c r="AN840" s="325"/>
      <c r="AO840" s="326"/>
      <c r="AP840" s="320" t="s">
        <v>599</v>
      </c>
      <c r="AQ840" s="320"/>
      <c r="AR840" s="320"/>
      <c r="AS840" s="320"/>
      <c r="AT840" s="320"/>
      <c r="AU840" s="320"/>
      <c r="AV840" s="320"/>
      <c r="AW840" s="320"/>
      <c r="AX840" s="320"/>
    </row>
    <row r="841" spans="1:50" ht="30" customHeight="1" x14ac:dyDescent="0.15">
      <c r="A841" s="405">
        <v>5</v>
      </c>
      <c r="B841" s="405">
        <v>1</v>
      </c>
      <c r="C841" s="901" t="s">
        <v>603</v>
      </c>
      <c r="D841" s="904"/>
      <c r="E841" s="904"/>
      <c r="F841" s="904"/>
      <c r="G841" s="904"/>
      <c r="H841" s="904"/>
      <c r="I841" s="905"/>
      <c r="J841" s="445">
        <v>7010001059400</v>
      </c>
      <c r="K841" s="446"/>
      <c r="L841" s="446"/>
      <c r="M841" s="446"/>
      <c r="N841" s="446"/>
      <c r="O841" s="447"/>
      <c r="P841" s="315" t="s">
        <v>604</v>
      </c>
      <c r="Q841" s="316"/>
      <c r="R841" s="316"/>
      <c r="S841" s="316"/>
      <c r="T841" s="316"/>
      <c r="U841" s="316"/>
      <c r="V841" s="316"/>
      <c r="W841" s="316"/>
      <c r="X841" s="316"/>
      <c r="Y841" s="317">
        <v>21.6</v>
      </c>
      <c r="Z841" s="318"/>
      <c r="AA841" s="318"/>
      <c r="AB841" s="319"/>
      <c r="AC841" s="327" t="s">
        <v>595</v>
      </c>
      <c r="AD841" s="327"/>
      <c r="AE841" s="327"/>
      <c r="AF841" s="327"/>
      <c r="AG841" s="327"/>
      <c r="AH841" s="328" t="s">
        <v>599</v>
      </c>
      <c r="AI841" s="329"/>
      <c r="AJ841" s="329"/>
      <c r="AK841" s="329"/>
      <c r="AL841" s="324" t="s">
        <v>599</v>
      </c>
      <c r="AM841" s="325"/>
      <c r="AN841" s="325"/>
      <c r="AO841" s="326"/>
      <c r="AP841" s="320" t="s">
        <v>599</v>
      </c>
      <c r="AQ841" s="320"/>
      <c r="AR841" s="320"/>
      <c r="AS841" s="320"/>
      <c r="AT841" s="320"/>
      <c r="AU841" s="320"/>
      <c r="AV841" s="320"/>
      <c r="AW841" s="320"/>
      <c r="AX841" s="320"/>
    </row>
    <row r="842" spans="1:50" ht="30" customHeight="1" x14ac:dyDescent="0.15">
      <c r="A842" s="405">
        <v>6</v>
      </c>
      <c r="B842" s="405">
        <v>1</v>
      </c>
      <c r="C842" s="901" t="s">
        <v>629</v>
      </c>
      <c r="D842" s="904"/>
      <c r="E842" s="904"/>
      <c r="F842" s="904"/>
      <c r="G842" s="904"/>
      <c r="H842" s="904"/>
      <c r="I842" s="905"/>
      <c r="J842" s="445">
        <v>5180001036236</v>
      </c>
      <c r="K842" s="446"/>
      <c r="L842" s="446"/>
      <c r="M842" s="446"/>
      <c r="N842" s="446"/>
      <c r="O842" s="447"/>
      <c r="P842" s="315" t="s">
        <v>627</v>
      </c>
      <c r="Q842" s="316"/>
      <c r="R842" s="316"/>
      <c r="S842" s="316"/>
      <c r="T842" s="316"/>
      <c r="U842" s="316"/>
      <c r="V842" s="316"/>
      <c r="W842" s="316"/>
      <c r="X842" s="316"/>
      <c r="Y842" s="317">
        <v>20.5</v>
      </c>
      <c r="Z842" s="318"/>
      <c r="AA842" s="318"/>
      <c r="AB842" s="319"/>
      <c r="AC842" s="327" t="s">
        <v>595</v>
      </c>
      <c r="AD842" s="327"/>
      <c r="AE842" s="327"/>
      <c r="AF842" s="327"/>
      <c r="AG842" s="327"/>
      <c r="AH842" s="328" t="s">
        <v>599</v>
      </c>
      <c r="AI842" s="329"/>
      <c r="AJ842" s="329"/>
      <c r="AK842" s="329"/>
      <c r="AL842" s="324" t="s">
        <v>599</v>
      </c>
      <c r="AM842" s="325"/>
      <c r="AN842" s="325"/>
      <c r="AO842" s="326"/>
      <c r="AP842" s="320" t="s">
        <v>599</v>
      </c>
      <c r="AQ842" s="320"/>
      <c r="AR842" s="320"/>
      <c r="AS842" s="320"/>
      <c r="AT842" s="320"/>
      <c r="AU842" s="320"/>
      <c r="AV842" s="320"/>
      <c r="AW842" s="320"/>
      <c r="AX842" s="320"/>
    </row>
    <row r="843" spans="1:50" ht="30" customHeight="1" x14ac:dyDescent="0.15">
      <c r="A843" s="405">
        <v>7</v>
      </c>
      <c r="B843" s="405">
        <v>1</v>
      </c>
      <c r="C843" s="901" t="s">
        <v>630</v>
      </c>
      <c r="D843" s="904"/>
      <c r="E843" s="904"/>
      <c r="F843" s="904"/>
      <c r="G843" s="904"/>
      <c r="H843" s="904"/>
      <c r="I843" s="905"/>
      <c r="J843" s="445">
        <v>5180001027496</v>
      </c>
      <c r="K843" s="446"/>
      <c r="L843" s="446"/>
      <c r="M843" s="446"/>
      <c r="N843" s="446"/>
      <c r="O843" s="447"/>
      <c r="P843" s="315" t="s">
        <v>628</v>
      </c>
      <c r="Q843" s="316"/>
      <c r="R843" s="316"/>
      <c r="S843" s="316"/>
      <c r="T843" s="316"/>
      <c r="U843" s="316"/>
      <c r="V843" s="316"/>
      <c r="W843" s="316"/>
      <c r="X843" s="316"/>
      <c r="Y843" s="317">
        <v>18</v>
      </c>
      <c r="Z843" s="318"/>
      <c r="AA843" s="318"/>
      <c r="AB843" s="319"/>
      <c r="AC843" s="327" t="s">
        <v>595</v>
      </c>
      <c r="AD843" s="327"/>
      <c r="AE843" s="327"/>
      <c r="AF843" s="327"/>
      <c r="AG843" s="327"/>
      <c r="AH843" s="328" t="s">
        <v>599</v>
      </c>
      <c r="AI843" s="329"/>
      <c r="AJ843" s="329"/>
      <c r="AK843" s="329"/>
      <c r="AL843" s="324" t="s">
        <v>599</v>
      </c>
      <c r="AM843" s="325"/>
      <c r="AN843" s="325"/>
      <c r="AO843" s="326"/>
      <c r="AP843" s="320" t="s">
        <v>599</v>
      </c>
      <c r="AQ843" s="320"/>
      <c r="AR843" s="320"/>
      <c r="AS843" s="320"/>
      <c r="AT843" s="320"/>
      <c r="AU843" s="320"/>
      <c r="AV843" s="320"/>
      <c r="AW843" s="320"/>
      <c r="AX843" s="320"/>
    </row>
    <row r="844" spans="1:50" ht="30" customHeight="1" x14ac:dyDescent="0.15">
      <c r="A844" s="405">
        <v>8</v>
      </c>
      <c r="B844" s="405">
        <v>1</v>
      </c>
      <c r="C844" s="901" t="s">
        <v>586</v>
      </c>
      <c r="D844" s="904"/>
      <c r="E844" s="904"/>
      <c r="F844" s="904"/>
      <c r="G844" s="904"/>
      <c r="H844" s="904"/>
      <c r="I844" s="905"/>
      <c r="J844" s="445">
        <v>3180005003779</v>
      </c>
      <c r="K844" s="446"/>
      <c r="L844" s="446"/>
      <c r="M844" s="446"/>
      <c r="N844" s="446"/>
      <c r="O844" s="447"/>
      <c r="P844" s="315" t="s">
        <v>623</v>
      </c>
      <c r="Q844" s="316"/>
      <c r="R844" s="316"/>
      <c r="S844" s="316"/>
      <c r="T844" s="316"/>
      <c r="U844" s="316"/>
      <c r="V844" s="316"/>
      <c r="W844" s="316"/>
      <c r="X844" s="316"/>
      <c r="Y844" s="317">
        <v>12.1</v>
      </c>
      <c r="Z844" s="318"/>
      <c r="AA844" s="318"/>
      <c r="AB844" s="319"/>
      <c r="AC844" s="327" t="s">
        <v>595</v>
      </c>
      <c r="AD844" s="327"/>
      <c r="AE844" s="327"/>
      <c r="AF844" s="327"/>
      <c r="AG844" s="327"/>
      <c r="AH844" s="328" t="s">
        <v>599</v>
      </c>
      <c r="AI844" s="329"/>
      <c r="AJ844" s="329"/>
      <c r="AK844" s="329"/>
      <c r="AL844" s="324" t="s">
        <v>599</v>
      </c>
      <c r="AM844" s="325"/>
      <c r="AN844" s="325"/>
      <c r="AO844" s="326"/>
      <c r="AP844" s="320" t="s">
        <v>599</v>
      </c>
      <c r="AQ844" s="320"/>
      <c r="AR844" s="320"/>
      <c r="AS844" s="320"/>
      <c r="AT844" s="320"/>
      <c r="AU844" s="320"/>
      <c r="AV844" s="320"/>
      <c r="AW844" s="320"/>
      <c r="AX844" s="320"/>
    </row>
    <row r="845" spans="1:50" ht="55.5" customHeight="1" x14ac:dyDescent="0.15">
      <c r="A845" s="405">
        <v>9</v>
      </c>
      <c r="B845" s="405">
        <v>1</v>
      </c>
      <c r="C845" s="901" t="s">
        <v>585</v>
      </c>
      <c r="D845" s="904"/>
      <c r="E845" s="904"/>
      <c r="F845" s="904"/>
      <c r="G845" s="904"/>
      <c r="H845" s="904"/>
      <c r="I845" s="905"/>
      <c r="J845" s="448">
        <v>5180001031831</v>
      </c>
      <c r="K845" s="448"/>
      <c r="L845" s="448"/>
      <c r="M845" s="448"/>
      <c r="N845" s="448"/>
      <c r="O845" s="448"/>
      <c r="P845" s="315" t="s">
        <v>624</v>
      </c>
      <c r="Q845" s="316"/>
      <c r="R845" s="316"/>
      <c r="S845" s="316"/>
      <c r="T845" s="316"/>
      <c r="U845" s="316"/>
      <c r="V845" s="316"/>
      <c r="W845" s="316"/>
      <c r="X845" s="316"/>
      <c r="Y845" s="317">
        <v>10.3</v>
      </c>
      <c r="Z845" s="318"/>
      <c r="AA845" s="318"/>
      <c r="AB845" s="319"/>
      <c r="AC845" s="327" t="s">
        <v>595</v>
      </c>
      <c r="AD845" s="327"/>
      <c r="AE845" s="327"/>
      <c r="AF845" s="327"/>
      <c r="AG845" s="327"/>
      <c r="AH845" s="328" t="s">
        <v>599</v>
      </c>
      <c r="AI845" s="329"/>
      <c r="AJ845" s="329"/>
      <c r="AK845" s="329"/>
      <c r="AL845" s="324" t="s">
        <v>599</v>
      </c>
      <c r="AM845" s="325"/>
      <c r="AN845" s="325"/>
      <c r="AO845" s="326"/>
      <c r="AP845" s="320" t="s">
        <v>599</v>
      </c>
      <c r="AQ845" s="320"/>
      <c r="AR845" s="320"/>
      <c r="AS845" s="320"/>
      <c r="AT845" s="320"/>
      <c r="AU845" s="320"/>
      <c r="AV845" s="320"/>
      <c r="AW845" s="320"/>
      <c r="AX845" s="320"/>
    </row>
    <row r="846" spans="1:50" ht="42" customHeight="1" x14ac:dyDescent="0.15">
      <c r="A846" s="405">
        <v>10</v>
      </c>
      <c r="B846" s="405">
        <v>1</v>
      </c>
      <c r="C846" s="426" t="s">
        <v>584</v>
      </c>
      <c r="D846" s="419"/>
      <c r="E846" s="419"/>
      <c r="F846" s="419"/>
      <c r="G846" s="419"/>
      <c r="H846" s="419"/>
      <c r="I846" s="419"/>
      <c r="J846" s="431">
        <v>8180001037322</v>
      </c>
      <c r="K846" s="431"/>
      <c r="L846" s="431"/>
      <c r="M846" s="431"/>
      <c r="N846" s="431"/>
      <c r="O846" s="431"/>
      <c r="P846" s="315" t="s">
        <v>625</v>
      </c>
      <c r="Q846" s="316"/>
      <c r="R846" s="316"/>
      <c r="S846" s="316"/>
      <c r="T846" s="316"/>
      <c r="U846" s="316"/>
      <c r="V846" s="316"/>
      <c r="W846" s="316"/>
      <c r="X846" s="316"/>
      <c r="Y846" s="317">
        <v>7.8</v>
      </c>
      <c r="Z846" s="318"/>
      <c r="AA846" s="318"/>
      <c r="AB846" s="319"/>
      <c r="AC846" s="327" t="s">
        <v>595</v>
      </c>
      <c r="AD846" s="327"/>
      <c r="AE846" s="327"/>
      <c r="AF846" s="327"/>
      <c r="AG846" s="327"/>
      <c r="AH846" s="328" t="s">
        <v>599</v>
      </c>
      <c r="AI846" s="329"/>
      <c r="AJ846" s="329"/>
      <c r="AK846" s="329"/>
      <c r="AL846" s="324" t="s">
        <v>599</v>
      </c>
      <c r="AM846" s="325"/>
      <c r="AN846" s="325"/>
      <c r="AO846" s="326"/>
      <c r="AP846" s="320" t="s">
        <v>599</v>
      </c>
      <c r="AQ846" s="320"/>
      <c r="AR846" s="320"/>
      <c r="AS846" s="320"/>
      <c r="AT846" s="320"/>
      <c r="AU846" s="320"/>
      <c r="AV846" s="320"/>
      <c r="AW846" s="320"/>
      <c r="AX846" s="320"/>
    </row>
    <row r="847" spans="1:50" ht="30" hidden="1" customHeight="1" x14ac:dyDescent="0.15">
      <c r="A847" s="405">
        <v>11</v>
      </c>
      <c r="B847" s="405">
        <v>1</v>
      </c>
      <c r="C847" s="426" t="s">
        <v>584</v>
      </c>
      <c r="D847" s="419"/>
      <c r="E847" s="419"/>
      <c r="F847" s="419"/>
      <c r="G847" s="419"/>
      <c r="H847" s="419"/>
      <c r="I847" s="419"/>
      <c r="J847" s="420">
        <v>8180001037322</v>
      </c>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26" t="s">
        <v>585</v>
      </c>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26" t="s">
        <v>586</v>
      </c>
      <c r="D849" s="419"/>
      <c r="E849" s="419"/>
      <c r="F849" s="419"/>
      <c r="G849" s="419"/>
      <c r="H849" s="419"/>
      <c r="I849" s="419"/>
      <c r="J849" s="420">
        <v>3180005003779</v>
      </c>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7"/>
      <c r="AD870" s="425"/>
      <c r="AE870" s="425"/>
      <c r="AF870" s="425"/>
      <c r="AG870" s="425"/>
      <c r="AH870" s="328"/>
      <c r="AI870" s="329"/>
      <c r="AJ870" s="329"/>
      <c r="AK870" s="329"/>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7"/>
      <c r="AD871" s="327"/>
      <c r="AE871" s="327"/>
      <c r="AF871" s="327"/>
      <c r="AG871" s="327"/>
      <c r="AH871" s="328"/>
      <c r="AI871" s="329"/>
      <c r="AJ871" s="329"/>
      <c r="AK871" s="329"/>
      <c r="AL871" s="422"/>
      <c r="AM871" s="423"/>
      <c r="AN871" s="423"/>
      <c r="AO871" s="424"/>
      <c r="AP871" s="320"/>
      <c r="AQ871" s="320"/>
      <c r="AR871" s="320"/>
      <c r="AS871" s="320"/>
      <c r="AT871" s="320"/>
      <c r="AU871" s="320"/>
      <c r="AV871" s="320"/>
      <c r="AW871" s="320"/>
      <c r="AX871" s="320"/>
    </row>
    <row r="872" spans="1:50" ht="30" hidden="1" customHeight="1" x14ac:dyDescent="0.15">
      <c r="A872" s="405">
        <v>3</v>
      </c>
      <c r="B872" s="405">
        <v>1</v>
      </c>
      <c r="C872" s="426"/>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6"/>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7"/>
      <c r="AD903" s="425"/>
      <c r="AE903" s="425"/>
      <c r="AF903" s="425"/>
      <c r="AG903" s="425"/>
      <c r="AH903" s="328"/>
      <c r="AI903" s="329"/>
      <c r="AJ903" s="329"/>
      <c r="AK903" s="329"/>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7"/>
      <c r="AD904" s="327"/>
      <c r="AE904" s="327"/>
      <c r="AF904" s="327"/>
      <c r="AG904" s="327"/>
      <c r="AH904" s="328"/>
      <c r="AI904" s="329"/>
      <c r="AJ904" s="329"/>
      <c r="AK904" s="329"/>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7"/>
      <c r="AD936" s="425"/>
      <c r="AE936" s="425"/>
      <c r="AF936" s="425"/>
      <c r="AG936" s="425"/>
      <c r="AH936" s="328"/>
      <c r="AI936" s="329"/>
      <c r="AJ936" s="329"/>
      <c r="AK936" s="329"/>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328"/>
      <c r="AI937" s="329"/>
      <c r="AJ937" s="329"/>
      <c r="AK937" s="329"/>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5"/>
      <c r="AE969" s="425"/>
      <c r="AF969" s="425"/>
      <c r="AG969" s="425"/>
      <c r="AH969" s="328"/>
      <c r="AI969" s="329"/>
      <c r="AJ969" s="329"/>
      <c r="AK969" s="329"/>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328"/>
      <c r="AI970" s="329"/>
      <c r="AJ970" s="329"/>
      <c r="AK970" s="329"/>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5"/>
      <c r="AE1002" s="425"/>
      <c r="AF1002" s="425"/>
      <c r="AG1002" s="425"/>
      <c r="AH1002" s="328"/>
      <c r="AI1002" s="329"/>
      <c r="AJ1002" s="329"/>
      <c r="AK1002" s="329"/>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328"/>
      <c r="AI1003" s="329"/>
      <c r="AJ1003" s="329"/>
      <c r="AK1003" s="329"/>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5"/>
      <c r="AE1035" s="425"/>
      <c r="AF1035" s="425"/>
      <c r="AG1035" s="425"/>
      <c r="AH1035" s="328"/>
      <c r="AI1035" s="329"/>
      <c r="AJ1035" s="329"/>
      <c r="AK1035" s="329"/>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328"/>
      <c r="AI1036" s="329"/>
      <c r="AJ1036" s="329"/>
      <c r="AK1036" s="329"/>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5"/>
      <c r="AE1068" s="425"/>
      <c r="AF1068" s="425"/>
      <c r="AG1068" s="425"/>
      <c r="AH1068" s="328"/>
      <c r="AI1068" s="329"/>
      <c r="AJ1068" s="329"/>
      <c r="AK1068" s="329"/>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328"/>
      <c r="AI1069" s="329"/>
      <c r="AJ1069" s="329"/>
      <c r="AK1069" s="329"/>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7.5"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7"/>
      <c r="E1101" s="275" t="s">
        <v>396</v>
      </c>
      <c r="F1101" s="897"/>
      <c r="G1101" s="897"/>
      <c r="H1101" s="897"/>
      <c r="I1101" s="897"/>
      <c r="J1101" s="275" t="s">
        <v>432</v>
      </c>
      <c r="K1101" s="275"/>
      <c r="L1101" s="275"/>
      <c r="M1101" s="275"/>
      <c r="N1101" s="275"/>
      <c r="O1101" s="275"/>
      <c r="P1101" s="345" t="s">
        <v>27</v>
      </c>
      <c r="Q1101" s="345"/>
      <c r="R1101" s="345"/>
      <c r="S1101" s="345"/>
      <c r="T1101" s="345"/>
      <c r="U1101" s="345"/>
      <c r="V1101" s="345"/>
      <c r="W1101" s="345"/>
      <c r="X1101" s="345"/>
      <c r="Y1101" s="275" t="s">
        <v>434</v>
      </c>
      <c r="Z1101" s="897"/>
      <c r="AA1101" s="897"/>
      <c r="AB1101" s="897"/>
      <c r="AC1101" s="275" t="s">
        <v>377</v>
      </c>
      <c r="AD1101" s="275"/>
      <c r="AE1101" s="275"/>
      <c r="AF1101" s="275"/>
      <c r="AG1101" s="275"/>
      <c r="AH1101" s="345" t="s">
        <v>391</v>
      </c>
      <c r="AI1101" s="346"/>
      <c r="AJ1101" s="346"/>
      <c r="AK1101" s="346"/>
      <c r="AL1101" s="346" t="s">
        <v>21</v>
      </c>
      <c r="AM1101" s="346"/>
      <c r="AN1101" s="346"/>
      <c r="AO1101" s="900"/>
      <c r="AP1101" s="428" t="s">
        <v>468</v>
      </c>
      <c r="AQ1101" s="428"/>
      <c r="AR1101" s="428"/>
      <c r="AS1101" s="428"/>
      <c r="AT1101" s="428"/>
      <c r="AU1101" s="428"/>
      <c r="AV1101" s="428"/>
      <c r="AW1101" s="428"/>
      <c r="AX1101" s="428"/>
    </row>
    <row r="1102" spans="1:50" ht="30" customHeight="1" x14ac:dyDescent="0.15">
      <c r="A1102" s="405">
        <v>1</v>
      </c>
      <c r="B1102" s="405">
        <v>1</v>
      </c>
      <c r="C1102" s="899"/>
      <c r="D1102" s="899"/>
      <c r="E1102" s="898"/>
      <c r="F1102" s="898"/>
      <c r="G1102" s="898"/>
      <c r="H1102" s="898"/>
      <c r="I1102" s="898"/>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5">
        <v>2</v>
      </c>
      <c r="B1103" s="405">
        <v>1</v>
      </c>
      <c r="C1103" s="899"/>
      <c r="D1103" s="899"/>
      <c r="E1103" s="898"/>
      <c r="F1103" s="898"/>
      <c r="G1103" s="898"/>
      <c r="H1103" s="898"/>
      <c r="I1103" s="898"/>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5">
        <v>3</v>
      </c>
      <c r="B1104" s="405">
        <v>1</v>
      </c>
      <c r="C1104" s="899"/>
      <c r="D1104" s="899"/>
      <c r="E1104" s="898"/>
      <c r="F1104" s="898"/>
      <c r="G1104" s="898"/>
      <c r="H1104" s="898"/>
      <c r="I1104" s="898"/>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5">
        <v>4</v>
      </c>
      <c r="B1105" s="405">
        <v>1</v>
      </c>
      <c r="C1105" s="899"/>
      <c r="D1105" s="899"/>
      <c r="E1105" s="898"/>
      <c r="F1105" s="898"/>
      <c r="G1105" s="898"/>
      <c r="H1105" s="898"/>
      <c r="I1105" s="898"/>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5">
        <v>5</v>
      </c>
      <c r="B1106" s="405">
        <v>1</v>
      </c>
      <c r="C1106" s="899"/>
      <c r="D1106" s="899"/>
      <c r="E1106" s="898"/>
      <c r="F1106" s="898"/>
      <c r="G1106" s="898"/>
      <c r="H1106" s="898"/>
      <c r="I1106" s="898"/>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5">
        <v>6</v>
      </c>
      <c r="B1107" s="405">
        <v>1</v>
      </c>
      <c r="C1107" s="899"/>
      <c r="D1107" s="899"/>
      <c r="E1107" s="898"/>
      <c r="F1107" s="898"/>
      <c r="G1107" s="898"/>
      <c r="H1107" s="898"/>
      <c r="I1107" s="898"/>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5">
        <v>7</v>
      </c>
      <c r="B1108" s="405">
        <v>1</v>
      </c>
      <c r="C1108" s="899"/>
      <c r="D1108" s="899"/>
      <c r="E1108" s="898"/>
      <c r="F1108" s="898"/>
      <c r="G1108" s="898"/>
      <c r="H1108" s="898"/>
      <c r="I1108" s="898"/>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5">
        <v>8</v>
      </c>
      <c r="B1109" s="405">
        <v>1</v>
      </c>
      <c r="C1109" s="899"/>
      <c r="D1109" s="899"/>
      <c r="E1109" s="898"/>
      <c r="F1109" s="898"/>
      <c r="G1109" s="898"/>
      <c r="H1109" s="898"/>
      <c r="I1109" s="898"/>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5">
        <v>9</v>
      </c>
      <c r="B1110" s="405">
        <v>1</v>
      </c>
      <c r="C1110" s="899"/>
      <c r="D1110" s="899"/>
      <c r="E1110" s="898"/>
      <c r="F1110" s="898"/>
      <c r="G1110" s="898"/>
      <c r="H1110" s="898"/>
      <c r="I1110" s="898"/>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5">
        <v>10</v>
      </c>
      <c r="B1111" s="405">
        <v>1</v>
      </c>
      <c r="C1111" s="899"/>
      <c r="D1111" s="899"/>
      <c r="E1111" s="898"/>
      <c r="F1111" s="898"/>
      <c r="G1111" s="898"/>
      <c r="H1111" s="898"/>
      <c r="I1111" s="898"/>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5">
        <v>11</v>
      </c>
      <c r="B1112" s="405">
        <v>1</v>
      </c>
      <c r="C1112" s="899"/>
      <c r="D1112" s="899"/>
      <c r="E1112" s="898"/>
      <c r="F1112" s="898"/>
      <c r="G1112" s="898"/>
      <c r="H1112" s="898"/>
      <c r="I1112" s="898"/>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5">
        <v>12</v>
      </c>
      <c r="B1113" s="405">
        <v>1</v>
      </c>
      <c r="C1113" s="899"/>
      <c r="D1113" s="899"/>
      <c r="E1113" s="898"/>
      <c r="F1113" s="898"/>
      <c r="G1113" s="898"/>
      <c r="H1113" s="898"/>
      <c r="I1113" s="898"/>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5">
        <v>13</v>
      </c>
      <c r="B1114" s="405">
        <v>1</v>
      </c>
      <c r="C1114" s="899"/>
      <c r="D1114" s="899"/>
      <c r="E1114" s="898"/>
      <c r="F1114" s="898"/>
      <c r="G1114" s="898"/>
      <c r="H1114" s="898"/>
      <c r="I1114" s="898"/>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5">
        <v>14</v>
      </c>
      <c r="B1115" s="405">
        <v>1</v>
      </c>
      <c r="C1115" s="899"/>
      <c r="D1115" s="899"/>
      <c r="E1115" s="898"/>
      <c r="F1115" s="898"/>
      <c r="G1115" s="898"/>
      <c r="H1115" s="898"/>
      <c r="I1115" s="898"/>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5">
        <v>15</v>
      </c>
      <c r="B1116" s="405">
        <v>1</v>
      </c>
      <c r="C1116" s="899"/>
      <c r="D1116" s="899"/>
      <c r="E1116" s="898"/>
      <c r="F1116" s="898"/>
      <c r="G1116" s="898"/>
      <c r="H1116" s="898"/>
      <c r="I1116" s="898"/>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5">
        <v>16</v>
      </c>
      <c r="B1117" s="405">
        <v>1</v>
      </c>
      <c r="C1117" s="899"/>
      <c r="D1117" s="899"/>
      <c r="E1117" s="898"/>
      <c r="F1117" s="898"/>
      <c r="G1117" s="898"/>
      <c r="H1117" s="898"/>
      <c r="I1117" s="898"/>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5">
        <v>17</v>
      </c>
      <c r="B1118" s="405">
        <v>1</v>
      </c>
      <c r="C1118" s="899"/>
      <c r="D1118" s="899"/>
      <c r="E1118" s="898"/>
      <c r="F1118" s="898"/>
      <c r="G1118" s="898"/>
      <c r="H1118" s="898"/>
      <c r="I1118" s="898"/>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5">
        <v>18</v>
      </c>
      <c r="B1119" s="405">
        <v>1</v>
      </c>
      <c r="C1119" s="899"/>
      <c r="D1119" s="899"/>
      <c r="E1119" s="259"/>
      <c r="F1119" s="898"/>
      <c r="G1119" s="898"/>
      <c r="H1119" s="898"/>
      <c r="I1119" s="898"/>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5">
        <v>19</v>
      </c>
      <c r="B1120" s="405">
        <v>1</v>
      </c>
      <c r="C1120" s="899"/>
      <c r="D1120" s="899"/>
      <c r="E1120" s="898"/>
      <c r="F1120" s="898"/>
      <c r="G1120" s="898"/>
      <c r="H1120" s="898"/>
      <c r="I1120" s="898"/>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5">
        <v>20</v>
      </c>
      <c r="B1121" s="405">
        <v>1</v>
      </c>
      <c r="C1121" s="899"/>
      <c r="D1121" s="899"/>
      <c r="E1121" s="898"/>
      <c r="F1121" s="898"/>
      <c r="G1121" s="898"/>
      <c r="H1121" s="898"/>
      <c r="I1121" s="898"/>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5">
        <v>21</v>
      </c>
      <c r="B1122" s="405">
        <v>1</v>
      </c>
      <c r="C1122" s="899"/>
      <c r="D1122" s="899"/>
      <c r="E1122" s="898"/>
      <c r="F1122" s="898"/>
      <c r="G1122" s="898"/>
      <c r="H1122" s="898"/>
      <c r="I1122" s="898"/>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5">
        <v>22</v>
      </c>
      <c r="B1123" s="405">
        <v>1</v>
      </c>
      <c r="C1123" s="899"/>
      <c r="D1123" s="899"/>
      <c r="E1123" s="898"/>
      <c r="F1123" s="898"/>
      <c r="G1123" s="898"/>
      <c r="H1123" s="898"/>
      <c r="I1123" s="898"/>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5">
        <v>23</v>
      </c>
      <c r="B1124" s="405">
        <v>1</v>
      </c>
      <c r="C1124" s="899"/>
      <c r="D1124" s="899"/>
      <c r="E1124" s="898"/>
      <c r="F1124" s="898"/>
      <c r="G1124" s="898"/>
      <c r="H1124" s="898"/>
      <c r="I1124" s="898"/>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5">
        <v>24</v>
      </c>
      <c r="B1125" s="405">
        <v>1</v>
      </c>
      <c r="C1125" s="899"/>
      <c r="D1125" s="899"/>
      <c r="E1125" s="898"/>
      <c r="F1125" s="898"/>
      <c r="G1125" s="898"/>
      <c r="H1125" s="898"/>
      <c r="I1125" s="898"/>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5">
        <v>25</v>
      </c>
      <c r="B1126" s="405">
        <v>1</v>
      </c>
      <c r="C1126" s="899"/>
      <c r="D1126" s="899"/>
      <c r="E1126" s="898"/>
      <c r="F1126" s="898"/>
      <c r="G1126" s="898"/>
      <c r="H1126" s="898"/>
      <c r="I1126" s="898"/>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5">
        <v>26</v>
      </c>
      <c r="B1127" s="405">
        <v>1</v>
      </c>
      <c r="C1127" s="899"/>
      <c r="D1127" s="899"/>
      <c r="E1127" s="898"/>
      <c r="F1127" s="898"/>
      <c r="G1127" s="898"/>
      <c r="H1127" s="898"/>
      <c r="I1127" s="898"/>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5">
        <v>27</v>
      </c>
      <c r="B1128" s="405">
        <v>1</v>
      </c>
      <c r="C1128" s="899"/>
      <c r="D1128" s="899"/>
      <c r="E1128" s="898"/>
      <c r="F1128" s="898"/>
      <c r="G1128" s="898"/>
      <c r="H1128" s="898"/>
      <c r="I1128" s="898"/>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5">
        <v>28</v>
      </c>
      <c r="B1129" s="405">
        <v>1</v>
      </c>
      <c r="C1129" s="899"/>
      <c r="D1129" s="899"/>
      <c r="E1129" s="898"/>
      <c r="F1129" s="898"/>
      <c r="G1129" s="898"/>
      <c r="H1129" s="898"/>
      <c r="I1129" s="898"/>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5">
        <v>29</v>
      </c>
      <c r="B1130" s="405">
        <v>1</v>
      </c>
      <c r="C1130" s="899"/>
      <c r="D1130" s="899"/>
      <c r="E1130" s="898"/>
      <c r="F1130" s="898"/>
      <c r="G1130" s="898"/>
      <c r="H1130" s="898"/>
      <c r="I1130" s="898"/>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5">
        <v>30</v>
      </c>
      <c r="B1131" s="405">
        <v>1</v>
      </c>
      <c r="C1131" s="899"/>
      <c r="D1131" s="899"/>
      <c r="E1131" s="898"/>
      <c r="F1131" s="898"/>
      <c r="G1131" s="898"/>
      <c r="H1131" s="898"/>
      <c r="I1131" s="898"/>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82">
    <cfRule type="expression" dxfId="2805" priority="13903">
      <formula>IF(RIGHT(TEXT(Y782,"0.#"),1)=".",FALSE,TRUE)</formula>
    </cfRule>
    <cfRule type="expression" dxfId="2804" priority="13904">
      <formula>IF(RIGHT(TEXT(Y782,"0.#"),1)=".",TRUE,FALSE)</formula>
    </cfRule>
  </conditionalFormatting>
  <conditionalFormatting sqref="Y791">
    <cfRule type="expression" dxfId="2803" priority="13899">
      <formula>IF(RIGHT(TEXT(Y791,"0.#"),1)=".",FALSE,TRUE)</formula>
    </cfRule>
    <cfRule type="expression" dxfId="2802" priority="13900">
      <formula>IF(RIGHT(TEXT(Y791,"0.#"),1)=".",TRUE,FALSE)</formula>
    </cfRule>
  </conditionalFormatting>
  <conditionalFormatting sqref="Y822:Y829 Y820 Y809:Y816 Y807 Y796:Y803 Y794">
    <cfRule type="expression" dxfId="2801" priority="13681">
      <formula>IF(RIGHT(TEXT(Y794,"0.#"),1)=".",FALSE,TRUE)</formula>
    </cfRule>
    <cfRule type="expression" dxfId="2800" priority="13682">
      <formula>IF(RIGHT(TEXT(Y794,"0.#"),1)=".",TRUE,FALSE)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Q101">
    <cfRule type="expression" dxfId="2795" priority="13719">
      <formula>IF(RIGHT(TEXT(AQ101,"0.#"),1)=".",FALSE,TRUE)</formula>
    </cfRule>
    <cfRule type="expression" dxfId="2794" priority="13720">
      <formula>IF(RIGHT(TEXT(AQ101,"0.#"),1)=".",TRUE,FALSE)</formula>
    </cfRule>
  </conditionalFormatting>
  <conditionalFormatting sqref="Y783:Y790 Y781">
    <cfRule type="expression" dxfId="2793" priority="13705">
      <formula>IF(RIGHT(TEXT(Y781,"0.#"),1)=".",FALSE,TRUE)</formula>
    </cfRule>
    <cfRule type="expression" dxfId="2792" priority="13706">
      <formula>IF(RIGHT(TEXT(Y781,"0.#"),1)=".",TRUE,FALSE)</formula>
    </cfRule>
  </conditionalFormatting>
  <conditionalFormatting sqref="AU782">
    <cfRule type="expression" dxfId="2791" priority="13703">
      <formula>IF(RIGHT(TEXT(AU782,"0.#"),1)=".",FALSE,TRUE)</formula>
    </cfRule>
    <cfRule type="expression" dxfId="2790" priority="13704">
      <formula>IF(RIGHT(TEXT(AU782,"0.#"),1)=".",TRUE,FALSE)</formula>
    </cfRule>
  </conditionalFormatting>
  <conditionalFormatting sqref="AU791">
    <cfRule type="expression" dxfId="2789" priority="13701">
      <formula>IF(RIGHT(TEXT(AU791,"0.#"),1)=".",FALSE,TRUE)</formula>
    </cfRule>
    <cfRule type="expression" dxfId="2788" priority="13702">
      <formula>IF(RIGHT(TEXT(AU791,"0.#"),1)=".",TRUE,FALSE)</formula>
    </cfRule>
  </conditionalFormatting>
  <conditionalFormatting sqref="AU783:AU790 AU781">
    <cfRule type="expression" dxfId="2787" priority="13699">
      <formula>IF(RIGHT(TEXT(AU781,"0.#"),1)=".",FALSE,TRUE)</formula>
    </cfRule>
    <cfRule type="expression" dxfId="2786" priority="13700">
      <formula>IF(RIGHT(TEXT(AU781,"0.#"),1)=".",TRUE,FALSE)</formula>
    </cfRule>
  </conditionalFormatting>
  <conditionalFormatting sqref="Y821 Y808 Y795">
    <cfRule type="expression" dxfId="2785" priority="13685">
      <formula>IF(RIGHT(TEXT(Y795,"0.#"),1)=".",FALSE,TRUE)</formula>
    </cfRule>
    <cfRule type="expression" dxfId="2784" priority="13686">
      <formula>IF(RIGHT(TEXT(Y795,"0.#"),1)=".",TRUE,FALSE)</formula>
    </cfRule>
  </conditionalFormatting>
  <conditionalFormatting sqref="Y830 Y817 Y804">
    <cfRule type="expression" dxfId="2783" priority="13683">
      <formula>IF(RIGHT(TEXT(Y804,"0.#"),1)=".",FALSE,TRUE)</formula>
    </cfRule>
    <cfRule type="expression" dxfId="2782" priority="13684">
      <formula>IF(RIGHT(TEXT(Y804,"0.#"),1)=".",TRUE,FALSE)</formula>
    </cfRule>
  </conditionalFormatting>
  <conditionalFormatting sqref="AU821 AU808 AU795">
    <cfRule type="expression" dxfId="2781" priority="13679">
      <formula>IF(RIGHT(TEXT(AU795,"0.#"),1)=".",FALSE,TRUE)</formula>
    </cfRule>
    <cfRule type="expression" dxfId="2780" priority="13680">
      <formula>IF(RIGHT(TEXT(AU795,"0.#"),1)=".",TRUE,FALSE)</formula>
    </cfRule>
  </conditionalFormatting>
  <conditionalFormatting sqref="AU830 AU817 AU804">
    <cfRule type="expression" dxfId="2779" priority="13677">
      <formula>IF(RIGHT(TEXT(AU804,"0.#"),1)=".",FALSE,TRUE)</formula>
    </cfRule>
    <cfRule type="expression" dxfId="2778" priority="13678">
      <formula>IF(RIGHT(TEXT(AU804,"0.#"),1)=".",TRUE,FALSE)</formula>
    </cfRule>
  </conditionalFormatting>
  <conditionalFormatting sqref="AU822:AU829 AU820 AU809:AU816 AU807 AU796:AU803 AU794">
    <cfRule type="expression" dxfId="2777" priority="13675">
      <formula>IF(RIGHT(TEXT(AU794,"0.#"),1)=".",FALSE,TRUE)</formula>
    </cfRule>
    <cfRule type="expression" dxfId="2776" priority="13676">
      <formula>IF(RIGHT(TEXT(AU794,"0.#"),1)=".",TRUE,FALSE)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66">
    <cfRule type="expression" dxfId="2525" priority="6653">
      <formula>IF(AND(AL847&gt;=0, RIGHT(TEXT(AL847,"0.#"),1)&lt;&gt;"."),TRUE,FALSE)</formula>
    </cfRule>
    <cfRule type="expression" dxfId="2524" priority="6654">
      <formula>IF(AND(AL847&gt;=0, RIGHT(TEXT(AL847,"0.#"),1)="."),TRUE,FALSE)</formula>
    </cfRule>
    <cfRule type="expression" dxfId="2523" priority="6655">
      <formula>IF(AND(AL847&lt;0, RIGHT(TEXT(AL847,"0.#"),1)&lt;&gt;"."),TRUE,FALSE)</formula>
    </cfRule>
    <cfRule type="expression" dxfId="2522" priority="6656">
      <formula>IF(AND(AL847&lt;0, 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66">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 AM374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375 AM375">
    <cfRule type="expression" dxfId="709" priority="9">
      <formula>IF(RIGHT(TEXT(AI375,"0.#"),1)=".",FALSE,TRUE)</formula>
    </cfRule>
    <cfRule type="expression" dxfId="708" priority="10">
      <formula>IF(RIGHT(TEXT(AI375,"0.#"),1)=".",TRUE,FALSE)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39370078740157483"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556</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556</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491</v>
      </c>
      <c r="B2" s="522"/>
      <c r="C2" s="522"/>
      <c r="D2" s="522"/>
      <c r="E2" s="522"/>
      <c r="F2" s="523"/>
      <c r="G2" s="800" t="s">
        <v>265</v>
      </c>
      <c r="H2" s="785"/>
      <c r="I2" s="785"/>
      <c r="J2" s="785"/>
      <c r="K2" s="785"/>
      <c r="L2" s="785"/>
      <c r="M2" s="785"/>
      <c r="N2" s="785"/>
      <c r="O2" s="786"/>
      <c r="P2" s="784" t="s">
        <v>59</v>
      </c>
      <c r="Q2" s="785"/>
      <c r="R2" s="785"/>
      <c r="S2" s="785"/>
      <c r="T2" s="785"/>
      <c r="U2" s="785"/>
      <c r="V2" s="785"/>
      <c r="W2" s="785"/>
      <c r="X2" s="786"/>
      <c r="Y2" s="1015"/>
      <c r="Z2" s="413"/>
      <c r="AA2" s="414"/>
      <c r="AB2" s="1019" t="s">
        <v>11</v>
      </c>
      <c r="AC2" s="1020"/>
      <c r="AD2" s="1021"/>
      <c r="AE2" s="1007" t="s">
        <v>357</v>
      </c>
      <c r="AF2" s="1007"/>
      <c r="AG2" s="1007"/>
      <c r="AH2" s="1007"/>
      <c r="AI2" s="1007" t="s">
        <v>363</v>
      </c>
      <c r="AJ2" s="1007"/>
      <c r="AK2" s="1007"/>
      <c r="AL2" s="1007"/>
      <c r="AM2" s="1007" t="s">
        <v>472</v>
      </c>
      <c r="AN2" s="1007"/>
      <c r="AO2" s="1007"/>
      <c r="AP2" s="464"/>
      <c r="AQ2" s="173" t="s">
        <v>355</v>
      </c>
      <c r="AR2" s="166"/>
      <c r="AS2" s="166"/>
      <c r="AT2" s="167"/>
      <c r="AU2" s="374" t="s">
        <v>253</v>
      </c>
      <c r="AV2" s="374"/>
      <c r="AW2" s="374"/>
      <c r="AX2" s="375"/>
    </row>
    <row r="3" spans="1:50" ht="18.75" customHeight="1" x14ac:dyDescent="0.15">
      <c r="A3" s="521"/>
      <c r="B3" s="522"/>
      <c r="C3" s="522"/>
      <c r="D3" s="522"/>
      <c r="E3" s="522"/>
      <c r="F3" s="523"/>
      <c r="G3" s="576"/>
      <c r="H3" s="380"/>
      <c r="I3" s="380"/>
      <c r="J3" s="380"/>
      <c r="K3" s="380"/>
      <c r="L3" s="380"/>
      <c r="M3" s="380"/>
      <c r="N3" s="380"/>
      <c r="O3" s="577"/>
      <c r="P3" s="589"/>
      <c r="Q3" s="380"/>
      <c r="R3" s="380"/>
      <c r="S3" s="380"/>
      <c r="T3" s="380"/>
      <c r="U3" s="380"/>
      <c r="V3" s="380"/>
      <c r="W3" s="380"/>
      <c r="X3" s="577"/>
      <c r="Y3" s="1016"/>
      <c r="Z3" s="1017"/>
      <c r="AA3" s="1018"/>
      <c r="AB3" s="1022"/>
      <c r="AC3" s="1023"/>
      <c r="AD3" s="1024"/>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4"/>
      <c r="B4" s="522"/>
      <c r="C4" s="522"/>
      <c r="D4" s="522"/>
      <c r="E4" s="522"/>
      <c r="F4" s="523"/>
      <c r="G4" s="549"/>
      <c r="H4" s="1025"/>
      <c r="I4" s="1025"/>
      <c r="J4" s="1025"/>
      <c r="K4" s="1025"/>
      <c r="L4" s="1025"/>
      <c r="M4" s="1025"/>
      <c r="N4" s="1025"/>
      <c r="O4" s="1026"/>
      <c r="P4" s="158"/>
      <c r="Q4" s="1033"/>
      <c r="R4" s="1033"/>
      <c r="S4" s="1033"/>
      <c r="T4" s="1033"/>
      <c r="U4" s="1033"/>
      <c r="V4" s="1033"/>
      <c r="W4" s="1033"/>
      <c r="X4" s="1034"/>
      <c r="Y4" s="1011" t="s">
        <v>12</v>
      </c>
      <c r="Z4" s="1012"/>
      <c r="AA4" s="1013"/>
      <c r="AB4" s="560"/>
      <c r="AC4" s="1014"/>
      <c r="AD4" s="1014"/>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01" t="s">
        <v>54</v>
      </c>
      <c r="Z5" s="1008"/>
      <c r="AA5" s="1009"/>
      <c r="AB5" s="531"/>
      <c r="AC5" s="1010"/>
      <c r="AD5" s="1010"/>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1" t="s">
        <v>491</v>
      </c>
      <c r="B9" s="522"/>
      <c r="C9" s="522"/>
      <c r="D9" s="522"/>
      <c r="E9" s="522"/>
      <c r="F9" s="523"/>
      <c r="G9" s="800" t="s">
        <v>265</v>
      </c>
      <c r="H9" s="785"/>
      <c r="I9" s="785"/>
      <c r="J9" s="785"/>
      <c r="K9" s="785"/>
      <c r="L9" s="785"/>
      <c r="M9" s="785"/>
      <c r="N9" s="785"/>
      <c r="O9" s="786"/>
      <c r="P9" s="784" t="s">
        <v>59</v>
      </c>
      <c r="Q9" s="785"/>
      <c r="R9" s="785"/>
      <c r="S9" s="785"/>
      <c r="T9" s="785"/>
      <c r="U9" s="785"/>
      <c r="V9" s="785"/>
      <c r="W9" s="785"/>
      <c r="X9" s="786"/>
      <c r="Y9" s="1015"/>
      <c r="Z9" s="413"/>
      <c r="AA9" s="414"/>
      <c r="AB9" s="1019" t="s">
        <v>11</v>
      </c>
      <c r="AC9" s="1020"/>
      <c r="AD9" s="1021"/>
      <c r="AE9" s="1007" t="s">
        <v>357</v>
      </c>
      <c r="AF9" s="1007"/>
      <c r="AG9" s="1007"/>
      <c r="AH9" s="1007"/>
      <c r="AI9" s="1007" t="s">
        <v>363</v>
      </c>
      <c r="AJ9" s="1007"/>
      <c r="AK9" s="1007"/>
      <c r="AL9" s="1007"/>
      <c r="AM9" s="1007" t="s">
        <v>472</v>
      </c>
      <c r="AN9" s="1007"/>
      <c r="AO9" s="1007"/>
      <c r="AP9" s="464"/>
      <c r="AQ9" s="173" t="s">
        <v>355</v>
      </c>
      <c r="AR9" s="166"/>
      <c r="AS9" s="166"/>
      <c r="AT9" s="167"/>
      <c r="AU9" s="374" t="s">
        <v>253</v>
      </c>
      <c r="AV9" s="374"/>
      <c r="AW9" s="374"/>
      <c r="AX9" s="375"/>
    </row>
    <row r="10" spans="1:50" ht="18.75" customHeight="1" x14ac:dyDescent="0.15">
      <c r="A10" s="521"/>
      <c r="B10" s="522"/>
      <c r="C10" s="522"/>
      <c r="D10" s="522"/>
      <c r="E10" s="522"/>
      <c r="F10" s="523"/>
      <c r="G10" s="576"/>
      <c r="H10" s="380"/>
      <c r="I10" s="380"/>
      <c r="J10" s="380"/>
      <c r="K10" s="380"/>
      <c r="L10" s="380"/>
      <c r="M10" s="380"/>
      <c r="N10" s="380"/>
      <c r="O10" s="577"/>
      <c r="P10" s="589"/>
      <c r="Q10" s="380"/>
      <c r="R10" s="380"/>
      <c r="S10" s="380"/>
      <c r="T10" s="380"/>
      <c r="U10" s="380"/>
      <c r="V10" s="380"/>
      <c r="W10" s="380"/>
      <c r="X10" s="577"/>
      <c r="Y10" s="1016"/>
      <c r="Z10" s="1017"/>
      <c r="AA10" s="1018"/>
      <c r="AB10" s="1022"/>
      <c r="AC10" s="1023"/>
      <c r="AD10" s="1024"/>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4"/>
      <c r="B11" s="522"/>
      <c r="C11" s="522"/>
      <c r="D11" s="522"/>
      <c r="E11" s="522"/>
      <c r="F11" s="523"/>
      <c r="G11" s="549"/>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60"/>
      <c r="AC11" s="1014"/>
      <c r="AD11" s="1014"/>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31"/>
      <c r="AC12" s="1010"/>
      <c r="AD12" s="1010"/>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1" t="s">
        <v>491</v>
      </c>
      <c r="B16" s="522"/>
      <c r="C16" s="522"/>
      <c r="D16" s="522"/>
      <c r="E16" s="522"/>
      <c r="F16" s="523"/>
      <c r="G16" s="800" t="s">
        <v>265</v>
      </c>
      <c r="H16" s="785"/>
      <c r="I16" s="785"/>
      <c r="J16" s="785"/>
      <c r="K16" s="785"/>
      <c r="L16" s="785"/>
      <c r="M16" s="785"/>
      <c r="N16" s="785"/>
      <c r="O16" s="786"/>
      <c r="P16" s="784" t="s">
        <v>59</v>
      </c>
      <c r="Q16" s="785"/>
      <c r="R16" s="785"/>
      <c r="S16" s="785"/>
      <c r="T16" s="785"/>
      <c r="U16" s="785"/>
      <c r="V16" s="785"/>
      <c r="W16" s="785"/>
      <c r="X16" s="786"/>
      <c r="Y16" s="1015"/>
      <c r="Z16" s="413"/>
      <c r="AA16" s="414"/>
      <c r="AB16" s="1019" t="s">
        <v>11</v>
      </c>
      <c r="AC16" s="1020"/>
      <c r="AD16" s="1021"/>
      <c r="AE16" s="1007" t="s">
        <v>357</v>
      </c>
      <c r="AF16" s="1007"/>
      <c r="AG16" s="1007"/>
      <c r="AH16" s="1007"/>
      <c r="AI16" s="1007" t="s">
        <v>363</v>
      </c>
      <c r="AJ16" s="1007"/>
      <c r="AK16" s="1007"/>
      <c r="AL16" s="1007"/>
      <c r="AM16" s="1007" t="s">
        <v>472</v>
      </c>
      <c r="AN16" s="1007"/>
      <c r="AO16" s="1007"/>
      <c r="AP16" s="464"/>
      <c r="AQ16" s="173" t="s">
        <v>355</v>
      </c>
      <c r="AR16" s="166"/>
      <c r="AS16" s="166"/>
      <c r="AT16" s="167"/>
      <c r="AU16" s="374" t="s">
        <v>253</v>
      </c>
      <c r="AV16" s="374"/>
      <c r="AW16" s="374"/>
      <c r="AX16" s="375"/>
    </row>
    <row r="17" spans="1:50" ht="18.75" customHeight="1" x14ac:dyDescent="0.15">
      <c r="A17" s="521"/>
      <c r="B17" s="522"/>
      <c r="C17" s="522"/>
      <c r="D17" s="522"/>
      <c r="E17" s="522"/>
      <c r="F17" s="523"/>
      <c r="G17" s="576"/>
      <c r="H17" s="380"/>
      <c r="I17" s="380"/>
      <c r="J17" s="380"/>
      <c r="K17" s="380"/>
      <c r="L17" s="380"/>
      <c r="M17" s="380"/>
      <c r="N17" s="380"/>
      <c r="O17" s="577"/>
      <c r="P17" s="589"/>
      <c r="Q17" s="380"/>
      <c r="R17" s="380"/>
      <c r="S17" s="380"/>
      <c r="T17" s="380"/>
      <c r="U17" s="380"/>
      <c r="V17" s="380"/>
      <c r="W17" s="380"/>
      <c r="X17" s="577"/>
      <c r="Y17" s="1016"/>
      <c r="Z17" s="1017"/>
      <c r="AA17" s="1018"/>
      <c r="AB17" s="1022"/>
      <c r="AC17" s="1023"/>
      <c r="AD17" s="1024"/>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4"/>
      <c r="B18" s="522"/>
      <c r="C18" s="522"/>
      <c r="D18" s="522"/>
      <c r="E18" s="522"/>
      <c r="F18" s="523"/>
      <c r="G18" s="549"/>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60"/>
      <c r="AC18" s="1014"/>
      <c r="AD18" s="1014"/>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31"/>
      <c r="AC19" s="1010"/>
      <c r="AD19" s="1010"/>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1" t="s">
        <v>491</v>
      </c>
      <c r="B23" s="522"/>
      <c r="C23" s="522"/>
      <c r="D23" s="522"/>
      <c r="E23" s="522"/>
      <c r="F23" s="523"/>
      <c r="G23" s="800" t="s">
        <v>265</v>
      </c>
      <c r="H23" s="785"/>
      <c r="I23" s="785"/>
      <c r="J23" s="785"/>
      <c r="K23" s="785"/>
      <c r="L23" s="785"/>
      <c r="M23" s="785"/>
      <c r="N23" s="785"/>
      <c r="O23" s="786"/>
      <c r="P23" s="784" t="s">
        <v>59</v>
      </c>
      <c r="Q23" s="785"/>
      <c r="R23" s="785"/>
      <c r="S23" s="785"/>
      <c r="T23" s="785"/>
      <c r="U23" s="785"/>
      <c r="V23" s="785"/>
      <c r="W23" s="785"/>
      <c r="X23" s="786"/>
      <c r="Y23" s="1015"/>
      <c r="Z23" s="413"/>
      <c r="AA23" s="414"/>
      <c r="AB23" s="1019" t="s">
        <v>11</v>
      </c>
      <c r="AC23" s="1020"/>
      <c r="AD23" s="1021"/>
      <c r="AE23" s="1007" t="s">
        <v>357</v>
      </c>
      <c r="AF23" s="1007"/>
      <c r="AG23" s="1007"/>
      <c r="AH23" s="1007"/>
      <c r="AI23" s="1007" t="s">
        <v>363</v>
      </c>
      <c r="AJ23" s="1007"/>
      <c r="AK23" s="1007"/>
      <c r="AL23" s="1007"/>
      <c r="AM23" s="1007" t="s">
        <v>472</v>
      </c>
      <c r="AN23" s="1007"/>
      <c r="AO23" s="1007"/>
      <c r="AP23" s="464"/>
      <c r="AQ23" s="173" t="s">
        <v>355</v>
      </c>
      <c r="AR23" s="166"/>
      <c r="AS23" s="166"/>
      <c r="AT23" s="167"/>
      <c r="AU23" s="374" t="s">
        <v>253</v>
      </c>
      <c r="AV23" s="374"/>
      <c r="AW23" s="374"/>
      <c r="AX23" s="375"/>
    </row>
    <row r="24" spans="1:50" ht="18.75" customHeight="1" x14ac:dyDescent="0.15">
      <c r="A24" s="521"/>
      <c r="B24" s="522"/>
      <c r="C24" s="522"/>
      <c r="D24" s="522"/>
      <c r="E24" s="522"/>
      <c r="F24" s="523"/>
      <c r="G24" s="576"/>
      <c r="H24" s="380"/>
      <c r="I24" s="380"/>
      <c r="J24" s="380"/>
      <c r="K24" s="380"/>
      <c r="L24" s="380"/>
      <c r="M24" s="380"/>
      <c r="N24" s="380"/>
      <c r="O24" s="577"/>
      <c r="P24" s="589"/>
      <c r="Q24" s="380"/>
      <c r="R24" s="380"/>
      <c r="S24" s="380"/>
      <c r="T24" s="380"/>
      <c r="U24" s="380"/>
      <c r="V24" s="380"/>
      <c r="W24" s="380"/>
      <c r="X24" s="577"/>
      <c r="Y24" s="1016"/>
      <c r="Z24" s="1017"/>
      <c r="AA24" s="1018"/>
      <c r="AB24" s="1022"/>
      <c r="AC24" s="1023"/>
      <c r="AD24" s="1024"/>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4"/>
      <c r="B25" s="522"/>
      <c r="C25" s="522"/>
      <c r="D25" s="522"/>
      <c r="E25" s="522"/>
      <c r="F25" s="523"/>
      <c r="G25" s="549"/>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60"/>
      <c r="AC25" s="1014"/>
      <c r="AD25" s="1014"/>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31"/>
      <c r="AC26" s="1010"/>
      <c r="AD26" s="1010"/>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1" t="s">
        <v>491</v>
      </c>
      <c r="B30" s="522"/>
      <c r="C30" s="522"/>
      <c r="D30" s="522"/>
      <c r="E30" s="522"/>
      <c r="F30" s="523"/>
      <c r="G30" s="800" t="s">
        <v>265</v>
      </c>
      <c r="H30" s="785"/>
      <c r="I30" s="785"/>
      <c r="J30" s="785"/>
      <c r="K30" s="785"/>
      <c r="L30" s="785"/>
      <c r="M30" s="785"/>
      <c r="N30" s="785"/>
      <c r="O30" s="786"/>
      <c r="P30" s="784" t="s">
        <v>59</v>
      </c>
      <c r="Q30" s="785"/>
      <c r="R30" s="785"/>
      <c r="S30" s="785"/>
      <c r="T30" s="785"/>
      <c r="U30" s="785"/>
      <c r="V30" s="785"/>
      <c r="W30" s="785"/>
      <c r="X30" s="786"/>
      <c r="Y30" s="1015"/>
      <c r="Z30" s="413"/>
      <c r="AA30" s="414"/>
      <c r="AB30" s="1019" t="s">
        <v>11</v>
      </c>
      <c r="AC30" s="1020"/>
      <c r="AD30" s="1021"/>
      <c r="AE30" s="1007" t="s">
        <v>357</v>
      </c>
      <c r="AF30" s="1007"/>
      <c r="AG30" s="1007"/>
      <c r="AH30" s="1007"/>
      <c r="AI30" s="1007" t="s">
        <v>363</v>
      </c>
      <c r="AJ30" s="1007"/>
      <c r="AK30" s="1007"/>
      <c r="AL30" s="1007"/>
      <c r="AM30" s="1007" t="s">
        <v>472</v>
      </c>
      <c r="AN30" s="1007"/>
      <c r="AO30" s="1007"/>
      <c r="AP30" s="464"/>
      <c r="AQ30" s="173" t="s">
        <v>355</v>
      </c>
      <c r="AR30" s="166"/>
      <c r="AS30" s="166"/>
      <c r="AT30" s="167"/>
      <c r="AU30" s="374" t="s">
        <v>253</v>
      </c>
      <c r="AV30" s="374"/>
      <c r="AW30" s="374"/>
      <c r="AX30" s="375"/>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1016"/>
      <c r="Z31" s="1017"/>
      <c r="AA31" s="1018"/>
      <c r="AB31" s="1022"/>
      <c r="AC31" s="1023"/>
      <c r="AD31" s="1024"/>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4"/>
      <c r="B32" s="522"/>
      <c r="C32" s="522"/>
      <c r="D32" s="522"/>
      <c r="E32" s="522"/>
      <c r="F32" s="523"/>
      <c r="G32" s="549"/>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60"/>
      <c r="AC32" s="1014"/>
      <c r="AD32" s="1014"/>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31"/>
      <c r="AC33" s="1010"/>
      <c r="AD33" s="1010"/>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1" t="s">
        <v>491</v>
      </c>
      <c r="B37" s="522"/>
      <c r="C37" s="522"/>
      <c r="D37" s="522"/>
      <c r="E37" s="522"/>
      <c r="F37" s="523"/>
      <c r="G37" s="800" t="s">
        <v>265</v>
      </c>
      <c r="H37" s="785"/>
      <c r="I37" s="785"/>
      <c r="J37" s="785"/>
      <c r="K37" s="785"/>
      <c r="L37" s="785"/>
      <c r="M37" s="785"/>
      <c r="N37" s="785"/>
      <c r="O37" s="786"/>
      <c r="P37" s="784" t="s">
        <v>59</v>
      </c>
      <c r="Q37" s="785"/>
      <c r="R37" s="785"/>
      <c r="S37" s="785"/>
      <c r="T37" s="785"/>
      <c r="U37" s="785"/>
      <c r="V37" s="785"/>
      <c r="W37" s="785"/>
      <c r="X37" s="786"/>
      <c r="Y37" s="1015"/>
      <c r="Z37" s="413"/>
      <c r="AA37" s="414"/>
      <c r="AB37" s="1019" t="s">
        <v>11</v>
      </c>
      <c r="AC37" s="1020"/>
      <c r="AD37" s="1021"/>
      <c r="AE37" s="1007" t="s">
        <v>357</v>
      </c>
      <c r="AF37" s="1007"/>
      <c r="AG37" s="1007"/>
      <c r="AH37" s="1007"/>
      <c r="AI37" s="1007" t="s">
        <v>363</v>
      </c>
      <c r="AJ37" s="1007"/>
      <c r="AK37" s="1007"/>
      <c r="AL37" s="1007"/>
      <c r="AM37" s="1007" t="s">
        <v>472</v>
      </c>
      <c r="AN37" s="1007"/>
      <c r="AO37" s="1007"/>
      <c r="AP37" s="464"/>
      <c r="AQ37" s="173" t="s">
        <v>355</v>
      </c>
      <c r="AR37" s="166"/>
      <c r="AS37" s="166"/>
      <c r="AT37" s="167"/>
      <c r="AU37" s="374" t="s">
        <v>253</v>
      </c>
      <c r="AV37" s="374"/>
      <c r="AW37" s="374"/>
      <c r="AX37" s="375"/>
    </row>
    <row r="38" spans="1:50" ht="18.75"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1016"/>
      <c r="Z38" s="1017"/>
      <c r="AA38" s="1018"/>
      <c r="AB38" s="1022"/>
      <c r="AC38" s="1023"/>
      <c r="AD38" s="1024"/>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4"/>
      <c r="B39" s="522"/>
      <c r="C39" s="522"/>
      <c r="D39" s="522"/>
      <c r="E39" s="522"/>
      <c r="F39" s="523"/>
      <c r="G39" s="549"/>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60"/>
      <c r="AC39" s="1014"/>
      <c r="AD39" s="1014"/>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31"/>
      <c r="AC40" s="1010"/>
      <c r="AD40" s="1010"/>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1" t="s">
        <v>491</v>
      </c>
      <c r="B44" s="522"/>
      <c r="C44" s="522"/>
      <c r="D44" s="522"/>
      <c r="E44" s="522"/>
      <c r="F44" s="523"/>
      <c r="G44" s="800" t="s">
        <v>265</v>
      </c>
      <c r="H44" s="785"/>
      <c r="I44" s="785"/>
      <c r="J44" s="785"/>
      <c r="K44" s="785"/>
      <c r="L44" s="785"/>
      <c r="M44" s="785"/>
      <c r="N44" s="785"/>
      <c r="O44" s="786"/>
      <c r="P44" s="784" t="s">
        <v>59</v>
      </c>
      <c r="Q44" s="785"/>
      <c r="R44" s="785"/>
      <c r="S44" s="785"/>
      <c r="T44" s="785"/>
      <c r="U44" s="785"/>
      <c r="V44" s="785"/>
      <c r="W44" s="785"/>
      <c r="X44" s="786"/>
      <c r="Y44" s="1015"/>
      <c r="Z44" s="413"/>
      <c r="AA44" s="414"/>
      <c r="AB44" s="1019" t="s">
        <v>11</v>
      </c>
      <c r="AC44" s="1020"/>
      <c r="AD44" s="1021"/>
      <c r="AE44" s="1007" t="s">
        <v>357</v>
      </c>
      <c r="AF44" s="1007"/>
      <c r="AG44" s="1007"/>
      <c r="AH44" s="1007"/>
      <c r="AI44" s="1007" t="s">
        <v>363</v>
      </c>
      <c r="AJ44" s="1007"/>
      <c r="AK44" s="1007"/>
      <c r="AL44" s="1007"/>
      <c r="AM44" s="1007" t="s">
        <v>472</v>
      </c>
      <c r="AN44" s="1007"/>
      <c r="AO44" s="1007"/>
      <c r="AP44" s="464"/>
      <c r="AQ44" s="173" t="s">
        <v>355</v>
      </c>
      <c r="AR44" s="166"/>
      <c r="AS44" s="166"/>
      <c r="AT44" s="167"/>
      <c r="AU44" s="374" t="s">
        <v>253</v>
      </c>
      <c r="AV44" s="374"/>
      <c r="AW44" s="374"/>
      <c r="AX44" s="375"/>
    </row>
    <row r="45" spans="1:50" ht="18.75"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1016"/>
      <c r="Z45" s="1017"/>
      <c r="AA45" s="1018"/>
      <c r="AB45" s="1022"/>
      <c r="AC45" s="1023"/>
      <c r="AD45" s="1024"/>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4"/>
      <c r="B46" s="522"/>
      <c r="C46" s="522"/>
      <c r="D46" s="522"/>
      <c r="E46" s="522"/>
      <c r="F46" s="523"/>
      <c r="G46" s="549"/>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60"/>
      <c r="AC46" s="1014"/>
      <c r="AD46" s="101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31"/>
      <c r="AC47" s="1010"/>
      <c r="AD47" s="101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1" t="s">
        <v>491</v>
      </c>
      <c r="B51" s="522"/>
      <c r="C51" s="522"/>
      <c r="D51" s="522"/>
      <c r="E51" s="522"/>
      <c r="F51" s="523"/>
      <c r="G51" s="800" t="s">
        <v>265</v>
      </c>
      <c r="H51" s="785"/>
      <c r="I51" s="785"/>
      <c r="J51" s="785"/>
      <c r="K51" s="785"/>
      <c r="L51" s="785"/>
      <c r="M51" s="785"/>
      <c r="N51" s="785"/>
      <c r="O51" s="786"/>
      <c r="P51" s="784" t="s">
        <v>59</v>
      </c>
      <c r="Q51" s="785"/>
      <c r="R51" s="785"/>
      <c r="S51" s="785"/>
      <c r="T51" s="785"/>
      <c r="U51" s="785"/>
      <c r="V51" s="785"/>
      <c r="W51" s="785"/>
      <c r="X51" s="786"/>
      <c r="Y51" s="1015"/>
      <c r="Z51" s="413"/>
      <c r="AA51" s="414"/>
      <c r="AB51" s="464" t="s">
        <v>11</v>
      </c>
      <c r="AC51" s="1020"/>
      <c r="AD51" s="1021"/>
      <c r="AE51" s="1007" t="s">
        <v>357</v>
      </c>
      <c r="AF51" s="1007"/>
      <c r="AG51" s="1007"/>
      <c r="AH51" s="1007"/>
      <c r="AI51" s="1007" t="s">
        <v>363</v>
      </c>
      <c r="AJ51" s="1007"/>
      <c r="AK51" s="1007"/>
      <c r="AL51" s="1007"/>
      <c r="AM51" s="1007" t="s">
        <v>472</v>
      </c>
      <c r="AN51" s="1007"/>
      <c r="AO51" s="1007"/>
      <c r="AP51" s="464"/>
      <c r="AQ51" s="173" t="s">
        <v>355</v>
      </c>
      <c r="AR51" s="166"/>
      <c r="AS51" s="166"/>
      <c r="AT51" s="167"/>
      <c r="AU51" s="374" t="s">
        <v>253</v>
      </c>
      <c r="AV51" s="374"/>
      <c r="AW51" s="374"/>
      <c r="AX51" s="375"/>
    </row>
    <row r="52" spans="1:50" ht="18.75"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1016"/>
      <c r="Z52" s="1017"/>
      <c r="AA52" s="1018"/>
      <c r="AB52" s="1022"/>
      <c r="AC52" s="1023"/>
      <c r="AD52" s="1024"/>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4"/>
      <c r="B53" s="522"/>
      <c r="C53" s="522"/>
      <c r="D53" s="522"/>
      <c r="E53" s="522"/>
      <c r="F53" s="523"/>
      <c r="G53" s="549"/>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60"/>
      <c r="AC53" s="1014"/>
      <c r="AD53" s="101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31"/>
      <c r="AC54" s="1010"/>
      <c r="AD54" s="101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1" t="s">
        <v>491</v>
      </c>
      <c r="B58" s="522"/>
      <c r="C58" s="522"/>
      <c r="D58" s="522"/>
      <c r="E58" s="522"/>
      <c r="F58" s="523"/>
      <c r="G58" s="800" t="s">
        <v>265</v>
      </c>
      <c r="H58" s="785"/>
      <c r="I58" s="785"/>
      <c r="J58" s="785"/>
      <c r="K58" s="785"/>
      <c r="L58" s="785"/>
      <c r="M58" s="785"/>
      <c r="N58" s="785"/>
      <c r="O58" s="786"/>
      <c r="P58" s="784" t="s">
        <v>59</v>
      </c>
      <c r="Q58" s="785"/>
      <c r="R58" s="785"/>
      <c r="S58" s="785"/>
      <c r="T58" s="785"/>
      <c r="U58" s="785"/>
      <c r="V58" s="785"/>
      <c r="W58" s="785"/>
      <c r="X58" s="786"/>
      <c r="Y58" s="1015"/>
      <c r="Z58" s="413"/>
      <c r="AA58" s="414"/>
      <c r="AB58" s="1019" t="s">
        <v>11</v>
      </c>
      <c r="AC58" s="1020"/>
      <c r="AD58" s="1021"/>
      <c r="AE58" s="1007" t="s">
        <v>357</v>
      </c>
      <c r="AF58" s="1007"/>
      <c r="AG58" s="1007"/>
      <c r="AH58" s="1007"/>
      <c r="AI58" s="1007" t="s">
        <v>363</v>
      </c>
      <c r="AJ58" s="1007"/>
      <c r="AK58" s="1007"/>
      <c r="AL58" s="1007"/>
      <c r="AM58" s="1007" t="s">
        <v>472</v>
      </c>
      <c r="AN58" s="1007"/>
      <c r="AO58" s="1007"/>
      <c r="AP58" s="464"/>
      <c r="AQ58" s="173" t="s">
        <v>355</v>
      </c>
      <c r="AR58" s="166"/>
      <c r="AS58" s="166"/>
      <c r="AT58" s="167"/>
      <c r="AU58" s="374" t="s">
        <v>253</v>
      </c>
      <c r="AV58" s="374"/>
      <c r="AW58" s="374"/>
      <c r="AX58" s="375"/>
    </row>
    <row r="59" spans="1:50" ht="18.75"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1016"/>
      <c r="Z59" s="1017"/>
      <c r="AA59" s="1018"/>
      <c r="AB59" s="1022"/>
      <c r="AC59" s="1023"/>
      <c r="AD59" s="1024"/>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4"/>
      <c r="B60" s="522"/>
      <c r="C60" s="522"/>
      <c r="D60" s="522"/>
      <c r="E60" s="522"/>
      <c r="F60" s="523"/>
      <c r="G60" s="549"/>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60"/>
      <c r="AC60" s="1014"/>
      <c r="AD60" s="101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31"/>
      <c r="AC61" s="1010"/>
      <c r="AD61" s="101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1" t="s">
        <v>491</v>
      </c>
      <c r="B65" s="522"/>
      <c r="C65" s="522"/>
      <c r="D65" s="522"/>
      <c r="E65" s="522"/>
      <c r="F65" s="523"/>
      <c r="G65" s="800" t="s">
        <v>265</v>
      </c>
      <c r="H65" s="785"/>
      <c r="I65" s="785"/>
      <c r="J65" s="785"/>
      <c r="K65" s="785"/>
      <c r="L65" s="785"/>
      <c r="M65" s="785"/>
      <c r="N65" s="785"/>
      <c r="O65" s="786"/>
      <c r="P65" s="784" t="s">
        <v>59</v>
      </c>
      <c r="Q65" s="785"/>
      <c r="R65" s="785"/>
      <c r="S65" s="785"/>
      <c r="T65" s="785"/>
      <c r="U65" s="785"/>
      <c r="V65" s="785"/>
      <c r="W65" s="785"/>
      <c r="X65" s="786"/>
      <c r="Y65" s="1015"/>
      <c r="Z65" s="413"/>
      <c r="AA65" s="414"/>
      <c r="AB65" s="1019" t="s">
        <v>11</v>
      </c>
      <c r="AC65" s="1020"/>
      <c r="AD65" s="1021"/>
      <c r="AE65" s="1007" t="s">
        <v>357</v>
      </c>
      <c r="AF65" s="1007"/>
      <c r="AG65" s="1007"/>
      <c r="AH65" s="1007"/>
      <c r="AI65" s="1007" t="s">
        <v>363</v>
      </c>
      <c r="AJ65" s="1007"/>
      <c r="AK65" s="1007"/>
      <c r="AL65" s="1007"/>
      <c r="AM65" s="1007" t="s">
        <v>472</v>
      </c>
      <c r="AN65" s="1007"/>
      <c r="AO65" s="1007"/>
      <c r="AP65" s="464"/>
      <c r="AQ65" s="173" t="s">
        <v>355</v>
      </c>
      <c r="AR65" s="166"/>
      <c r="AS65" s="166"/>
      <c r="AT65" s="167"/>
      <c r="AU65" s="374" t="s">
        <v>253</v>
      </c>
      <c r="AV65" s="374"/>
      <c r="AW65" s="374"/>
      <c r="AX65" s="375"/>
    </row>
    <row r="66" spans="1:50" ht="18.75" customHeight="1" x14ac:dyDescent="0.15">
      <c r="A66" s="521"/>
      <c r="B66" s="522"/>
      <c r="C66" s="522"/>
      <c r="D66" s="522"/>
      <c r="E66" s="522"/>
      <c r="F66" s="523"/>
      <c r="G66" s="576"/>
      <c r="H66" s="380"/>
      <c r="I66" s="380"/>
      <c r="J66" s="380"/>
      <c r="K66" s="380"/>
      <c r="L66" s="380"/>
      <c r="M66" s="380"/>
      <c r="N66" s="380"/>
      <c r="O66" s="577"/>
      <c r="P66" s="589"/>
      <c r="Q66" s="380"/>
      <c r="R66" s="380"/>
      <c r="S66" s="380"/>
      <c r="T66" s="380"/>
      <c r="U66" s="380"/>
      <c r="V66" s="380"/>
      <c r="W66" s="380"/>
      <c r="X66" s="577"/>
      <c r="Y66" s="1016"/>
      <c r="Z66" s="1017"/>
      <c r="AA66" s="1018"/>
      <c r="AB66" s="1022"/>
      <c r="AC66" s="1023"/>
      <c r="AD66" s="1024"/>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4"/>
      <c r="B67" s="522"/>
      <c r="C67" s="522"/>
      <c r="D67" s="522"/>
      <c r="E67" s="522"/>
      <c r="F67" s="523"/>
      <c r="G67" s="549"/>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60"/>
      <c r="AC67" s="1014"/>
      <c r="AD67" s="1014"/>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31"/>
      <c r="AC68" s="1010"/>
      <c r="AD68" s="1010"/>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3"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38" t="s">
        <v>19</v>
      </c>
      <c r="Z3" s="439"/>
      <c r="AA3" s="439"/>
      <c r="AB3" s="453"/>
      <c r="AC3" s="449" t="s">
        <v>17</v>
      </c>
      <c r="AD3" s="450"/>
      <c r="AE3" s="450"/>
      <c r="AF3" s="450"/>
      <c r="AG3" s="450"/>
      <c r="AH3" s="451" t="s">
        <v>18</v>
      </c>
      <c r="AI3" s="450"/>
      <c r="AJ3" s="450"/>
      <c r="AK3" s="450"/>
      <c r="AL3" s="450"/>
      <c r="AM3" s="450"/>
      <c r="AN3" s="450"/>
      <c r="AO3" s="450"/>
      <c r="AP3" s="450"/>
      <c r="AQ3" s="450"/>
      <c r="AR3" s="450"/>
      <c r="AS3" s="450"/>
      <c r="AT3" s="452"/>
      <c r="AU3" s="438" t="s">
        <v>19</v>
      </c>
      <c r="AV3" s="439"/>
      <c r="AW3" s="439"/>
      <c r="AX3" s="440"/>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7"/>
      <c r="B8" s="1048"/>
      <c r="C8" s="1048"/>
      <c r="D8" s="1048"/>
      <c r="E8" s="1048"/>
      <c r="F8" s="104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7"/>
      <c r="B9" s="1048"/>
      <c r="C9" s="1048"/>
      <c r="D9" s="1048"/>
      <c r="E9" s="1048"/>
      <c r="F9" s="104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7"/>
      <c r="B10" s="1048"/>
      <c r="C10" s="1048"/>
      <c r="D10" s="1048"/>
      <c r="E10" s="1048"/>
      <c r="F10" s="104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7"/>
      <c r="B11" s="1048"/>
      <c r="C11" s="1048"/>
      <c r="D11" s="1048"/>
      <c r="E11" s="1048"/>
      <c r="F11" s="104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7"/>
      <c r="B12" s="1048"/>
      <c r="C12" s="1048"/>
      <c r="D12" s="1048"/>
      <c r="E12" s="1048"/>
      <c r="F12" s="104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7"/>
      <c r="B13" s="1048"/>
      <c r="C13" s="1048"/>
      <c r="D13" s="1048"/>
      <c r="E13" s="1048"/>
      <c r="F13" s="104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38" t="s">
        <v>19</v>
      </c>
      <c r="Z16" s="439"/>
      <c r="AA16" s="439"/>
      <c r="AB16" s="453"/>
      <c r="AC16" s="449" t="s">
        <v>17</v>
      </c>
      <c r="AD16" s="450"/>
      <c r="AE16" s="450"/>
      <c r="AF16" s="450"/>
      <c r="AG16" s="450"/>
      <c r="AH16" s="451" t="s">
        <v>18</v>
      </c>
      <c r="AI16" s="450"/>
      <c r="AJ16" s="450"/>
      <c r="AK16" s="450"/>
      <c r="AL16" s="450"/>
      <c r="AM16" s="450"/>
      <c r="AN16" s="450"/>
      <c r="AO16" s="450"/>
      <c r="AP16" s="450"/>
      <c r="AQ16" s="450"/>
      <c r="AR16" s="450"/>
      <c r="AS16" s="450"/>
      <c r="AT16" s="452"/>
      <c r="AU16" s="438" t="s">
        <v>19</v>
      </c>
      <c r="AV16" s="439"/>
      <c r="AW16" s="439"/>
      <c r="AX16" s="440"/>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7"/>
      <c r="B21" s="1048"/>
      <c r="C21" s="1048"/>
      <c r="D21" s="1048"/>
      <c r="E21" s="1048"/>
      <c r="F21" s="104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7"/>
      <c r="B22" s="1048"/>
      <c r="C22" s="1048"/>
      <c r="D22" s="1048"/>
      <c r="E22" s="1048"/>
      <c r="F22" s="104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7"/>
      <c r="B23" s="1048"/>
      <c r="C23" s="1048"/>
      <c r="D23" s="1048"/>
      <c r="E23" s="1048"/>
      <c r="F23" s="104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7"/>
      <c r="B24" s="1048"/>
      <c r="C24" s="1048"/>
      <c r="D24" s="1048"/>
      <c r="E24" s="1048"/>
      <c r="F24" s="104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7"/>
      <c r="B25" s="1048"/>
      <c r="C25" s="1048"/>
      <c r="D25" s="1048"/>
      <c r="E25" s="1048"/>
      <c r="F25" s="104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7"/>
      <c r="B26" s="1048"/>
      <c r="C26" s="1048"/>
      <c r="D26" s="1048"/>
      <c r="E26" s="1048"/>
      <c r="F26" s="104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38" t="s">
        <v>19</v>
      </c>
      <c r="Z29" s="439"/>
      <c r="AA29" s="439"/>
      <c r="AB29" s="453"/>
      <c r="AC29" s="449" t="s">
        <v>17</v>
      </c>
      <c r="AD29" s="450"/>
      <c r="AE29" s="450"/>
      <c r="AF29" s="450"/>
      <c r="AG29" s="450"/>
      <c r="AH29" s="451" t="s">
        <v>18</v>
      </c>
      <c r="AI29" s="450"/>
      <c r="AJ29" s="450"/>
      <c r="AK29" s="450"/>
      <c r="AL29" s="450"/>
      <c r="AM29" s="450"/>
      <c r="AN29" s="450"/>
      <c r="AO29" s="450"/>
      <c r="AP29" s="450"/>
      <c r="AQ29" s="450"/>
      <c r="AR29" s="450"/>
      <c r="AS29" s="450"/>
      <c r="AT29" s="452"/>
      <c r="AU29" s="438" t="s">
        <v>19</v>
      </c>
      <c r="AV29" s="439"/>
      <c r="AW29" s="439"/>
      <c r="AX29" s="440"/>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7"/>
      <c r="B32" s="1048"/>
      <c r="C32" s="1048"/>
      <c r="D32" s="1048"/>
      <c r="E32" s="1048"/>
      <c r="F32" s="104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7"/>
      <c r="B33" s="1048"/>
      <c r="C33" s="1048"/>
      <c r="D33" s="1048"/>
      <c r="E33" s="1048"/>
      <c r="F33" s="104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7"/>
      <c r="B34" s="1048"/>
      <c r="C34" s="1048"/>
      <c r="D34" s="1048"/>
      <c r="E34" s="1048"/>
      <c r="F34" s="104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7"/>
      <c r="B35" s="1048"/>
      <c r="C35" s="1048"/>
      <c r="D35" s="1048"/>
      <c r="E35" s="1048"/>
      <c r="F35" s="104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7"/>
      <c r="B36" s="1048"/>
      <c r="C36" s="1048"/>
      <c r="D36" s="1048"/>
      <c r="E36" s="1048"/>
      <c r="F36" s="104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7"/>
      <c r="B37" s="1048"/>
      <c r="C37" s="1048"/>
      <c r="D37" s="1048"/>
      <c r="E37" s="1048"/>
      <c r="F37" s="104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7"/>
      <c r="B38" s="1048"/>
      <c r="C38" s="1048"/>
      <c r="D38" s="1048"/>
      <c r="E38" s="1048"/>
      <c r="F38" s="104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7"/>
      <c r="B39" s="1048"/>
      <c r="C39" s="1048"/>
      <c r="D39" s="1048"/>
      <c r="E39" s="1048"/>
      <c r="F39" s="104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38" t="s">
        <v>19</v>
      </c>
      <c r="Z42" s="439"/>
      <c r="AA42" s="439"/>
      <c r="AB42" s="453"/>
      <c r="AC42" s="449" t="s">
        <v>17</v>
      </c>
      <c r="AD42" s="450"/>
      <c r="AE42" s="450"/>
      <c r="AF42" s="450"/>
      <c r="AG42" s="450"/>
      <c r="AH42" s="451" t="s">
        <v>18</v>
      </c>
      <c r="AI42" s="450"/>
      <c r="AJ42" s="450"/>
      <c r="AK42" s="450"/>
      <c r="AL42" s="450"/>
      <c r="AM42" s="450"/>
      <c r="AN42" s="450"/>
      <c r="AO42" s="450"/>
      <c r="AP42" s="450"/>
      <c r="AQ42" s="450"/>
      <c r="AR42" s="450"/>
      <c r="AS42" s="450"/>
      <c r="AT42" s="452"/>
      <c r="AU42" s="438" t="s">
        <v>19</v>
      </c>
      <c r="AV42" s="439"/>
      <c r="AW42" s="439"/>
      <c r="AX42" s="440"/>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7"/>
      <c r="B45" s="1048"/>
      <c r="C45" s="1048"/>
      <c r="D45" s="1048"/>
      <c r="E45" s="1048"/>
      <c r="F45" s="104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7"/>
      <c r="B46" s="1048"/>
      <c r="C46" s="1048"/>
      <c r="D46" s="1048"/>
      <c r="E46" s="1048"/>
      <c r="F46" s="104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38" t="s">
        <v>19</v>
      </c>
      <c r="Z56" s="439"/>
      <c r="AA56" s="439"/>
      <c r="AB56" s="453"/>
      <c r="AC56" s="449" t="s">
        <v>17</v>
      </c>
      <c r="AD56" s="450"/>
      <c r="AE56" s="450"/>
      <c r="AF56" s="450"/>
      <c r="AG56" s="450"/>
      <c r="AH56" s="451" t="s">
        <v>18</v>
      </c>
      <c r="AI56" s="450"/>
      <c r="AJ56" s="450"/>
      <c r="AK56" s="450"/>
      <c r="AL56" s="450"/>
      <c r="AM56" s="450"/>
      <c r="AN56" s="450"/>
      <c r="AO56" s="450"/>
      <c r="AP56" s="450"/>
      <c r="AQ56" s="450"/>
      <c r="AR56" s="450"/>
      <c r="AS56" s="450"/>
      <c r="AT56" s="452"/>
      <c r="AU56" s="438" t="s">
        <v>19</v>
      </c>
      <c r="AV56" s="439"/>
      <c r="AW56" s="439"/>
      <c r="AX56" s="440"/>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38" t="s">
        <v>19</v>
      </c>
      <c r="Z69" s="439"/>
      <c r="AA69" s="439"/>
      <c r="AB69" s="453"/>
      <c r="AC69" s="449" t="s">
        <v>17</v>
      </c>
      <c r="AD69" s="450"/>
      <c r="AE69" s="450"/>
      <c r="AF69" s="450"/>
      <c r="AG69" s="450"/>
      <c r="AH69" s="451" t="s">
        <v>18</v>
      </c>
      <c r="AI69" s="450"/>
      <c r="AJ69" s="450"/>
      <c r="AK69" s="450"/>
      <c r="AL69" s="450"/>
      <c r="AM69" s="450"/>
      <c r="AN69" s="450"/>
      <c r="AO69" s="450"/>
      <c r="AP69" s="450"/>
      <c r="AQ69" s="450"/>
      <c r="AR69" s="450"/>
      <c r="AS69" s="450"/>
      <c r="AT69" s="452"/>
      <c r="AU69" s="438" t="s">
        <v>19</v>
      </c>
      <c r="AV69" s="439"/>
      <c r="AW69" s="439"/>
      <c r="AX69" s="440"/>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38" t="s">
        <v>19</v>
      </c>
      <c r="Z82" s="439"/>
      <c r="AA82" s="439"/>
      <c r="AB82" s="453"/>
      <c r="AC82" s="449" t="s">
        <v>17</v>
      </c>
      <c r="AD82" s="450"/>
      <c r="AE82" s="450"/>
      <c r="AF82" s="450"/>
      <c r="AG82" s="450"/>
      <c r="AH82" s="451" t="s">
        <v>18</v>
      </c>
      <c r="AI82" s="450"/>
      <c r="AJ82" s="450"/>
      <c r="AK82" s="450"/>
      <c r="AL82" s="450"/>
      <c r="AM82" s="450"/>
      <c r="AN82" s="450"/>
      <c r="AO82" s="450"/>
      <c r="AP82" s="450"/>
      <c r="AQ82" s="450"/>
      <c r="AR82" s="450"/>
      <c r="AS82" s="450"/>
      <c r="AT82" s="452"/>
      <c r="AU82" s="438" t="s">
        <v>19</v>
      </c>
      <c r="AV82" s="439"/>
      <c r="AW82" s="439"/>
      <c r="AX82" s="440"/>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38" t="s">
        <v>19</v>
      </c>
      <c r="Z95" s="439"/>
      <c r="AA95" s="439"/>
      <c r="AB95" s="453"/>
      <c r="AC95" s="449" t="s">
        <v>17</v>
      </c>
      <c r="AD95" s="450"/>
      <c r="AE95" s="450"/>
      <c r="AF95" s="450"/>
      <c r="AG95" s="450"/>
      <c r="AH95" s="451" t="s">
        <v>18</v>
      </c>
      <c r="AI95" s="450"/>
      <c r="AJ95" s="450"/>
      <c r="AK95" s="450"/>
      <c r="AL95" s="450"/>
      <c r="AM95" s="450"/>
      <c r="AN95" s="450"/>
      <c r="AO95" s="450"/>
      <c r="AP95" s="450"/>
      <c r="AQ95" s="450"/>
      <c r="AR95" s="450"/>
      <c r="AS95" s="450"/>
      <c r="AT95" s="452"/>
      <c r="AU95" s="438" t="s">
        <v>19</v>
      </c>
      <c r="AV95" s="439"/>
      <c r="AW95" s="439"/>
      <c r="AX95" s="440"/>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38" t="s">
        <v>19</v>
      </c>
      <c r="Z109" s="439"/>
      <c r="AA109" s="439"/>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38" t="s">
        <v>19</v>
      </c>
      <c r="AV109" s="439"/>
      <c r="AW109" s="439"/>
      <c r="AX109" s="440"/>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38" t="s">
        <v>19</v>
      </c>
      <c r="Z122" s="439"/>
      <c r="AA122" s="439"/>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38" t="s">
        <v>19</v>
      </c>
      <c r="AV122" s="439"/>
      <c r="AW122" s="439"/>
      <c r="AX122" s="440"/>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38" t="s">
        <v>19</v>
      </c>
      <c r="Z135" s="439"/>
      <c r="AA135" s="439"/>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38" t="s">
        <v>19</v>
      </c>
      <c r="AV135" s="439"/>
      <c r="AW135" s="439"/>
      <c r="AX135" s="440"/>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38" t="s">
        <v>19</v>
      </c>
      <c r="Z148" s="439"/>
      <c r="AA148" s="439"/>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38" t="s">
        <v>19</v>
      </c>
      <c r="AV148" s="439"/>
      <c r="AW148" s="439"/>
      <c r="AX148" s="440"/>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38" t="s">
        <v>19</v>
      </c>
      <c r="Z162" s="439"/>
      <c r="AA162" s="439"/>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38" t="s">
        <v>19</v>
      </c>
      <c r="AV162" s="439"/>
      <c r="AW162" s="439"/>
      <c r="AX162" s="440"/>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38" t="s">
        <v>19</v>
      </c>
      <c r="Z175" s="439"/>
      <c r="AA175" s="439"/>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38" t="s">
        <v>19</v>
      </c>
      <c r="AV175" s="439"/>
      <c r="AW175" s="439"/>
      <c r="AX175" s="440"/>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38" t="s">
        <v>19</v>
      </c>
      <c r="Z188" s="439"/>
      <c r="AA188" s="439"/>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38" t="s">
        <v>19</v>
      </c>
      <c r="AV188" s="439"/>
      <c r="AW188" s="439"/>
      <c r="AX188" s="440"/>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38" t="s">
        <v>19</v>
      </c>
      <c r="Z201" s="439"/>
      <c r="AA201" s="439"/>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38" t="s">
        <v>19</v>
      </c>
      <c r="AV201" s="439"/>
      <c r="AW201" s="439"/>
      <c r="AX201" s="440"/>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38" t="s">
        <v>19</v>
      </c>
      <c r="Z215" s="439"/>
      <c r="AA215" s="439"/>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38" t="s">
        <v>19</v>
      </c>
      <c r="AV215" s="439"/>
      <c r="AW215" s="439"/>
      <c r="AX215" s="440"/>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38" t="s">
        <v>19</v>
      </c>
      <c r="Z228" s="439"/>
      <c r="AA228" s="439"/>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38" t="s">
        <v>19</v>
      </c>
      <c r="AV228" s="439"/>
      <c r="AW228" s="439"/>
      <c r="AX228" s="440"/>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38" t="s">
        <v>19</v>
      </c>
      <c r="Z241" s="439"/>
      <c r="AA241" s="439"/>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38" t="s">
        <v>19</v>
      </c>
      <c r="AV241" s="439"/>
      <c r="AW241" s="439"/>
      <c r="AX241" s="440"/>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38" t="s">
        <v>19</v>
      </c>
      <c r="Z254" s="439"/>
      <c r="AA254" s="439"/>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38" t="s">
        <v>19</v>
      </c>
      <c r="AV254" s="439"/>
      <c r="AW254" s="439"/>
      <c r="AX254" s="440"/>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2018-07-03T03:00:36Z</cp:lastPrinted>
  <dcterms:created xsi:type="dcterms:W3CDTF">2012-03-13T00:50:25Z</dcterms:created>
  <dcterms:modified xsi:type="dcterms:W3CDTF">2018-07-03T04:28:48Z</dcterms:modified>
</cp:coreProperties>
</file>