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番号修正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913" i="3" l="1"/>
  <c r="P914" i="3"/>
  <c r="P915" i="3"/>
  <c r="P916" i="3"/>
  <c r="P917" i="3"/>
  <c r="P918" i="3"/>
  <c r="P919" i="3"/>
  <c r="P920" i="3"/>
  <c r="P921" i="3"/>
  <c r="P922" i="3"/>
  <c r="P923" i="3"/>
  <c r="P924" i="3"/>
  <c r="P925" i="3"/>
  <c r="P926" i="3"/>
  <c r="P927" i="3"/>
  <c r="P928" i="3"/>
  <c r="P929" i="3"/>
  <c r="P930" i="3"/>
  <c r="P931" i="3"/>
  <c r="P932"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<sst xmlns="http://schemas.openxmlformats.org/spreadsheetml/2006/main" count="2998" uniqueCount="665">
  <si>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</si>
  <si>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</si>
  <si>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</si>
  <si>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</si>
  <si>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</si>
  <si>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</si>
  <si>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</si>
  <si>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</si>
  <si>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</si>
  <si>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</si>
  <si>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</si>
  <si>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</si>
  <si>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</si>
  <si>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</si>
  <si>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</si>
  <si>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</si>
  <si>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</si>
  <si>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</si>
  <si>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</si>
  <si>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</si>
  <si>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</si>
  <si>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</si>
  <si>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</si>
  <si>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</si>
  <si>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</si>
  <si>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</si>
  <si>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</si>
  <si>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</si>
  <si>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</si>
  <si>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</si>
  <si>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</si>
  <si>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</si>
  <si>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</si>
  <si>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</si>
  <si>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</si>
  <si>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</si>
  <si>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</si>
  <si>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</si>
  <si>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</si>
  <si>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</si>
  <si>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</si>
  <si>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</si>
  <si>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</si>
  <si>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</si>
  <si>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</si>
  <si>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</si>
  <si>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</si>
  <si>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</si>
  <si>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</si>
  <si>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</si>
  <si>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</si>
  <si>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</si>
  <si>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</si>
  <si>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</si>
  <si>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</si>
  <si>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</si>
  <si>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</si>
  <si>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</si>
  <si>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</si>
  <si>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</si>
  <si>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</si>
  <si>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</si>
  <si>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</si>
  <si>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</si>
  <si>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</si>
  <si>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</si>
  <si>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</si>
  <si>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</si>
  <si>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</si>
  <si>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</si>
  <si>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</si>
  <si>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</si>
  <si>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</si>
  <si>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</si>
  <si>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</si>
  <si>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</si>
  <si>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</si>
  <si>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</si>
  <si>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</si>
  <si>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</si>
  <si>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</si>
  <si>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</si>
  <si>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</si>
  <si>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</si>
  <si>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</si>
  <si>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</si>
  <si>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</si>
  <si>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</si>
  <si>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</si>
  <si>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</si>
  <si>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</si>
  <si>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</si>
  <si>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</si>
  <si>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</si>
  <si>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</si>
  <si>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</si>
  <si>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</si>
  <si>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</si>
  <si>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</si>
  <si>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</si>
  <si>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</si>
  <si>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</si>
  <si>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</si>
  <si>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</si>
  <si>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</si>
  <si>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</si>
  <si>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</si>
  <si>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</si>
  <si>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</si>
  <si>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</si>
  <si>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</si>
  <si>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</si>
  <si>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</si>
  <si>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</si>
  <si>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</si>
  <si>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</si>
  <si>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</si>
  <si>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</si>
  <si>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</si>
  <si>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</si>
  <si>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</si>
  <si>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</si>
  <si>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</si>
  <si>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</si>
  <si>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</si>
  <si>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</si>
  <si>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</si>
  <si>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</si>
  <si>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</si>
  <si>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</si>
  <si>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</si>
  <si>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</si>
  <si>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</si>
  <si>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</si>
  <si>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</si>
  <si>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</si>
  <si>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</si>
  <si>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</si>
  <si>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</si>
  <si>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</si>
  <si>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</si>
  <si>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</si>
  <si>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</si>
  <si>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</si>
  <si>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</si>
  <si>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</si>
  <si>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</si>
  <si>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</si>
  <si>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</si>
  <si>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</si>
  <si>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</si>
  <si>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</si>
  <si>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</si>
  <si>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</si>
  <si>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</si>
  <si>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</si>
  <si>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</si>
  <si>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</si>
  <si>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</si>
  <si>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</si>
  <si>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</si>
  <si>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</si>
  <si>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</si>
  <si>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</si>
  <si>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</si>
  <si>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</si>
  <si>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</si>
  <si>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</si>
  <si>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</si>
  <si>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</si>
  <si>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</si>
  <si>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</si>
  <si>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</si>
  <si>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</si>
  <si>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</si>
  <si>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</si>
  <si>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</si>
  <si>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</si>
  <si>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</si>
  <si>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</si>
  <si>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</si>
  <si>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</si>
  <si>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</si>
  <si>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</si>
  <si>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</si>
  <si>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</si>
  <si>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</si>
  <si>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</si>
  <si>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</si>
  <si>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</si>
  <si>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</si>
  <si>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</si>
  <si>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</si>
  <si>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</si>
  <si>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</si>
  <si>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</si>
  <si>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</si>
  <si>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</si>
  <si>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</si>
  <si>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</si>
  <si>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</si>
  <si>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</si>
  <si>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</si>
  <si>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</si>
  <si>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</si>
  <si>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</si>
  <si>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</si>
  <si>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</si>
  <si>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</si>
  <si>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</si>
  <si>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</si>
  <si>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</si>
  <si>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</si>
  <si>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</si>
  <si>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</si>
  <si>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</si>
  <si>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</si>
  <si>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</si>
  <si>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</si>
  <si>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</si>
  <si>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</si>
  <si>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</si>
  <si>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</si>
  <si>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</si>
  <si>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</si>
  <si>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</si>
  <si>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</si>
  <si>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</si>
  <si>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</si>
  <si>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</si>
  <si>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</si>
  <si>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</si>
  <si>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</si>
  <si>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</si>
  <si>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</si>
  <si>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</si>
  <si>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</si>
  <si>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</si>
  <si>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</si>
  <si>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</si>
  <si>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</si>
  <si>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</si>
  <si>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</si>
  <si>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</si>
  <si>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</si>
  <si>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</si>
  <si>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</si>
  <si>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</si>
  <si>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</si>
  <si>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</si>
  <si>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</si>
  <si>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</si>
  <si>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</si>
  <si>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</si>
  <si>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</si>
  <si>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</si>
  <si>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</si>
  <si>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</si>
  <si>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</si>
  <si>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</si>
  <si>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</si>
  <si>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</si>
  <si>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</si>
  <si>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</si>
  <si>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</si>
  <si>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</si>
  <si>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</si>
  <si>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</si>
  <si>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</si>
  <si>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</si>
  <si>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</si>
  <si>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</si>
  <si>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</si>
  <si>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</si>
  <si>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</si>
  <si>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</si>
  <si>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</si>
  <si>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</si>
  <si>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</si>
  <si>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</si>
  <si>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</si>
  <si>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</si>
  <si>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</si>
  <si>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</si>
  <si>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</si>
  <si>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</si>
  <si>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</si>
  <si>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</si>
  <si>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</si>
  <si>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</si>
  <si>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</si>
  <si>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</si>
  <si>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</si>
  <si>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</si>
  <si>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</si>
  <si>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</si>
  <si>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</si>
  <si>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</si>
  <si>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</si>
  <si>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</si>
  <si>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</si>
  <si>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</si>
  <si>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</si>
  <si>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</si>
  <si>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</si>
  <si>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</si>
  <si>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</si>
  <si>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</si>
  <si>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</si>
  <si>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</si>
  <si>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</si>
  <si>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</si>
  <si>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</si>
  <si>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</si>
  <si>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</si>
  <si>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</si>
  <si>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</si>
  <si>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</si>
  <si>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</si>
  <si>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</si>
  <si>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</si>
  <si>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</si>
  <si>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</si>
  <si>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</si>
  <si>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</si>
  <si>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</si>
  <si>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</si>
  <si>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</si>
  <si>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</si>
  <si>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</si>
  <si>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</si>
  <si>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</si>
  <si>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</si>
  <si>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</si>
  <si>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</si>
  <si>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</si>
  <si>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</si>
  <si>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</si>
  <si>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</si>
  <si>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</si>
  <si>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</si>
  <si>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</si>
  <si>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</si>
  <si>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</si>
  <si>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</si>
  <si>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</si>
  <si>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</si>
  <si>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</si>
  <si>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</si>
  <si>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</si>
  <si>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</si>
  <si>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</si>
  <si>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</si>
  <si>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</si>
  <si>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</si>
  <si>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</si>
  <si>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</si>
  <si>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</si>
  <si>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</si>
  <si>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</si>
  <si>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</si>
  <si>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</si>
  <si>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</si>
  <si>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</si>
  <si>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</si>
  <si>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</si>
  <si>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</si>
  <si>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</si>
  <si>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</si>
  <si>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</si>
  <si>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</si>
  <si>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</si>
  <si>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</si>
  <si>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</si>
  <si>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</si>
  <si>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</si>
  <si>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</si>
  <si>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</si>
  <si>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</si>
  <si>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</si>
  <si>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</si>
  <si>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</si>
  <si>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</si>
  <si>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</si>
  <si>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</si>
  <si>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</si>
  <si>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</si>
  <si>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</si>
  <si>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</si>
  <si>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</si>
  <si>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</si>
  <si>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</si>
  <si>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</si>
  <si>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</si>
  <si>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</si>
  <si>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</si>
  <si>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</si>
  <si>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</si>
  <si>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</si>
  <si>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</si>
  <si>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</si>
  <si>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</si>
  <si>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</si>
  <si>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</si>
  <si>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</si>
  <si>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</si>
  <si>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</si>
  <si>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</si>
  <si>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</si>
  <si>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</si>
  <si>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</si>
  <si>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</si>
  <si>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</si>
  <si>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</si>
  <si>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</si>
  <si>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</si>
  <si>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</si>
  <si>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</si>
  <si>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</si>
  <si>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</si>
  <si>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</si>
  <si>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</si>
  <si>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</si>
  <si>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</si>
  <si>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</si>
  <si>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</si>
  <si>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</si>
  <si>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</si>
  <si>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</si>
  <si>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</si>
  <si>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</si>
  <si>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</si>
  <si>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</si>
  <si>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</si>
  <si>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</si>
  <si>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</si>
  <si>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</si>
  <si>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</si>
  <si>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</si>
  <si>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</si>
  <si>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</si>
  <si>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</si>
  <si>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</si>
  <si>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</si>
  <si>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</si>
  <si>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</si>
  <si>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</si>
  <si>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</si>
  <si>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</si>
  <si>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</si>
  <si>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</si>
  <si>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</si>
  <si>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</si>
  <si>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</si>
  <si>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</si>
  <si>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</si>
  <si>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</si>
  <si>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</si>
  <si>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</si>
  <si>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</si>
  <si>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</si>
  <si>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</si>
  <si>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</si>
  <si>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</si>
  <si>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</si>
  <si>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</si>
  <si>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</si>
  <si>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</si>
  <si>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</si>
  <si>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</si>
  <si>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</si>
  <si>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</si>
  <si>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</si>
  <si>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</si>
  <si>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</si>
  <si>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</si>
  <si>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</si>
  <si>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</si>
  <si>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</si>
  <si>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</si>
  <si>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</si>
  <si>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</si>
  <si>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</si>
  <si>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</si>
  <si>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</si>
  <si>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</si>
  <si>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</si>
  <si>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</si>
  <si>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</si>
  <si>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</si>
  <si>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</si>
  <si>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</si>
  <si>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</si>
  <si>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</si>
  <si>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</si>
  <si>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</si>
  <si>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</si>
  <si>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</si>
  <si>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</si>
  <si>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</si>
  <si>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</si>
  <si>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</si>
  <si>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</si>
  <si>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</si>
  <si>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</si>
  <si>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</si>
  <si>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</si>
  <si>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</si>
  <si>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</si>
  <si>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</si>
  <si>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</si>
  <si>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</si>
  <si>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</si>
  <si>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</si>
  <si>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</si>
  <si>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</si>
  <si>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</si>
  <si>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</si>
  <si>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</si>
  <si>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</si>
  <si>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</si>
  <si>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</si>
  <si>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</si>
  <si>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</si>
  <si>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</si>
  <si>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</si>
  <si>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</si>
  <si>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</si>
  <si>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</si>
  <si>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</si>
  <si>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</si>
  <si>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</si>
  <si>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</si>
  <si>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</si>
  <si>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</si>
  <si>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</si>
  <si>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</si>
  <si>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</si>
  <si>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</si>
  <si>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</si>
  <si>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</si>
  <si>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</si>
  <si>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</si>
  <si>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</si>
  <si>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</si>
  <si>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集約促進景観・歴史的風致形成推進事業</t>
    <phoneticPr fontId="5"/>
  </si>
  <si>
    <t>○</t>
  </si>
  <si>
    <t>-</t>
    <phoneticPr fontId="5"/>
  </si>
  <si>
    <t>都市局</t>
    <phoneticPr fontId="5"/>
  </si>
  <si>
    <t>公園緑地・景観課</t>
    <phoneticPr fontId="5"/>
  </si>
  <si>
    <t>課長　町田　誠</t>
    <phoneticPr fontId="5"/>
  </si>
  <si>
    <t>国土交通省</t>
    <phoneticPr fontId="5"/>
  </si>
  <si>
    <t>平成30年度までに景観計画又は歴史的風致維持向上計画に基づいた居住等機能の立地誘導に資するまちづくりの活動数を40まで引き上げる。</t>
    <phoneticPr fontId="5"/>
  </si>
  <si>
    <t>景観計画又は歴史的風致維持向上計画に基づいた居住等機能の立地誘導に資するまちづくりの活動数</t>
    <phoneticPr fontId="5"/>
  </si>
  <si>
    <t>各地方公共団体における本事業活用実績に関する現況調査（国土交通省都市局調べ）</t>
    <phoneticPr fontId="5"/>
  </si>
  <si>
    <t>景観まちづくり刷新支援事業を活用した地方自治体における平成32年度の観光入込客数を、平成27年度比10％増加させる。</t>
    <phoneticPr fontId="5"/>
  </si>
  <si>
    <t>各地方公共団体の観光入込客数に関する実績調査（国土交通省都市局調べ）</t>
    <phoneticPr fontId="5"/>
  </si>
  <si>
    <t>百万円</t>
    <rPh sb="0" eb="1">
      <t>ヒャク</t>
    </rPh>
    <rPh sb="1" eb="2">
      <t>マン</t>
    </rPh>
    <rPh sb="2" eb="3">
      <t>エン</t>
    </rPh>
    <phoneticPr fontId="5"/>
  </si>
  <si>
    <t>35/5</t>
    <phoneticPr fontId="5"/>
  </si>
  <si>
    <t>425/15</t>
    <phoneticPr fontId="5"/>
  </si>
  <si>
    <t>6　国際競争力、観光交流、広域・地域間連携等の確保・強化</t>
    <phoneticPr fontId="5"/>
  </si>
  <si>
    <t>21　景観に優れた国土・観光地づくりを推進する</t>
    <phoneticPr fontId="5"/>
  </si>
  <si>
    <t>‐</t>
  </si>
  <si>
    <t>無</t>
  </si>
  <si>
    <t>有</t>
  </si>
  <si>
    <t>新26-42</t>
    <phoneticPr fontId="5"/>
  </si>
  <si>
    <t>新26-034</t>
    <phoneticPr fontId="5"/>
  </si>
  <si>
    <t>258</t>
    <phoneticPr fontId="5"/>
  </si>
  <si>
    <t>251</t>
    <phoneticPr fontId="5"/>
  </si>
  <si>
    <t>活動数</t>
  </si>
  <si>
    <t>津和野町</t>
    <rPh sb="0" eb="4">
      <t>ツワノチョウ</t>
    </rPh>
    <phoneticPr fontId="1"/>
  </si>
  <si>
    <t>弘前市</t>
    <rPh sb="0" eb="2">
      <t>ヒロサキ</t>
    </rPh>
    <rPh sb="2" eb="3">
      <t>シ</t>
    </rPh>
    <phoneticPr fontId="1"/>
  </si>
  <si>
    <t>鎌倉市</t>
    <rPh sb="0" eb="3">
      <t>カマクラシ</t>
    </rPh>
    <phoneticPr fontId="1"/>
  </si>
  <si>
    <t>春日部市</t>
    <rPh sb="0" eb="3">
      <t>カスカベ</t>
    </rPh>
    <rPh sb="3" eb="4">
      <t>シ</t>
    </rPh>
    <phoneticPr fontId="1"/>
  </si>
  <si>
    <t>函館市</t>
    <rPh sb="0" eb="3">
      <t>ハコダテシ</t>
    </rPh>
    <phoneticPr fontId="1"/>
  </si>
  <si>
    <t>太宰府市</t>
    <rPh sb="0" eb="4">
      <t>ダザイフシ</t>
    </rPh>
    <phoneticPr fontId="1"/>
  </si>
  <si>
    <t>金沢市</t>
    <rPh sb="0" eb="2">
      <t>カナザワ</t>
    </rPh>
    <rPh sb="2" eb="3">
      <t>シ</t>
    </rPh>
    <phoneticPr fontId="1"/>
  </si>
  <si>
    <t>奈良市</t>
    <rPh sb="0" eb="3">
      <t>ナラシ</t>
    </rPh>
    <phoneticPr fontId="1"/>
  </si>
  <si>
    <t>横浜市</t>
    <rPh sb="0" eb="2">
      <t>ヨコハマ</t>
    </rPh>
    <rPh sb="2" eb="3">
      <t>シ</t>
    </rPh>
    <phoneticPr fontId="1"/>
  </si>
  <si>
    <t>小山市</t>
    <rPh sb="0" eb="2">
      <t>オヤマ</t>
    </rPh>
    <rPh sb="2" eb="3">
      <t>シ</t>
    </rPh>
    <phoneticPr fontId="1"/>
  </si>
  <si>
    <t>集約促進景観・歴史的風致形成推進事業</t>
  </si>
  <si>
    <t>補助金等交付</t>
  </si>
  <si>
    <t>-</t>
  </si>
  <si>
    <t>-</t>
    <phoneticPr fontId="5"/>
  </si>
  <si>
    <t>村上・吉川・弘和建設工事協同企業体</t>
    <phoneticPr fontId="5"/>
  </si>
  <si>
    <t>森建設株式会社</t>
  </si>
  <si>
    <t>歴史的風致形成建造物の修理・修景</t>
  </si>
  <si>
    <t>建造物の外観修景</t>
  </si>
  <si>
    <t>景観を阻害する建築物の除却</t>
  </si>
  <si>
    <t>景観重要建造物の修理</t>
  </si>
  <si>
    <t>A.津和野町</t>
    <phoneticPr fontId="5"/>
  </si>
  <si>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8">
      <t>ジギョウ</t>
    </rPh>
    <rPh sb="18" eb="19">
      <t>ヒ</t>
    </rPh>
    <rPh sb="19" eb="22">
      <t>ホジョキン</t>
    </rPh>
    <phoneticPr fontId="5"/>
  </si>
  <si>
    <t>集約促進景観・歴史的風致形成推進事業</t>
    <phoneticPr fontId="5"/>
  </si>
  <si>
    <t>集約促進景観・歴史的風致形成推進事業費補助金</t>
    <phoneticPr fontId="5"/>
  </si>
  <si>
    <t>高椅神社楼門修繕協議会</t>
  </si>
  <si>
    <t>国土交通省</t>
  </si>
  <si>
    <t>景観まちづくり刷新支援事業により景観重要建造物等の保存等、ハード事業を実施する景観まちづくり刷新モデル地区において、同建造物を利活用するためのコーディネート活動等のソフト事業行う場合、本事業を活用する。</t>
    <rPh sb="0" eb="2">
      <t>ケイカン</t>
    </rPh>
    <rPh sb="7" eb="9">
      <t>サッシン</t>
    </rPh>
    <rPh sb="9" eb="11">
      <t>シエン</t>
    </rPh>
    <rPh sb="92" eb="93">
      <t>ホン</t>
    </rPh>
    <phoneticPr fontId="5"/>
  </si>
  <si>
    <t>景観まちづくり刷新支援事業</t>
    <rPh sb="0" eb="2">
      <t>ケイカン</t>
    </rPh>
    <rPh sb="7" eb="9">
      <t>サッシン</t>
    </rPh>
    <rPh sb="9" eb="11">
      <t>シエン</t>
    </rPh>
    <rPh sb="11" eb="13">
      <t>ジギョウ</t>
    </rPh>
    <phoneticPr fontId="5"/>
  </si>
  <si>
    <t>急激な人口減少社会においても、地域の活性化を図るためには一定規模の人口を確保するための施策が求められており、国民や社会のニーズを的確に反映している。</t>
    <phoneticPr fontId="5"/>
  </si>
  <si>
    <t>集約型都市への転換と併せて地域の魅力を向上させる施策であり優先度は高い。</t>
    <phoneticPr fontId="5"/>
  </si>
  <si>
    <t>申請内容を精査し、真に必要な内容についてのみ補助することとしており、単位あたりのコストは妥当である。</t>
    <phoneticPr fontId="5"/>
  </si>
  <si>
    <t>歴史的価値の高い建造物の外観が修景され、事業を実施した地方公共団体のまちの魅力の向上に資する建造物として活用されている。</t>
    <phoneticPr fontId="5"/>
  </si>
  <si>
    <t>アウトカムの成果指標「景観まちづくり刷新支援事業を活用した地方自治体における観光入込客数の増加割合」の平成29年度実績値については、現在集計中のため空欄としている。</t>
    <rPh sb="6" eb="8">
      <t>セイカ</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</si>
  <si>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phoneticPr fontId="5"/>
  </si>
  <si>
    <t>-</t>
    <phoneticPr fontId="5"/>
  </si>
  <si>
    <t>（目）集約促進景観・歴史的風致形成推進事業費補助金</t>
    <rPh sb="1" eb="2">
      <t>メ</t>
    </rPh>
    <rPh sb="3" eb="5">
      <t>シュウヤク</t>
    </rPh>
    <rPh sb="5" eb="7">
      <t>ソクシン</t>
    </rPh>
    <rPh sb="7" eb="9">
      <t>ケイカン</t>
    </rPh>
    <rPh sb="10" eb="13">
      <t>レキシテキ</t>
    </rPh>
    <rPh sb="13" eb="15">
      <t>フウチ</t>
    </rPh>
    <rPh sb="15" eb="17">
      <t>ケイセイ</t>
    </rPh>
    <rPh sb="17" eb="19">
      <t>スイシン</t>
    </rPh>
    <rPh sb="19" eb="22">
      <t>ジギョウヒ</t>
    </rPh>
    <rPh sb="22" eb="25">
      <t>ホジョキン</t>
    </rPh>
    <phoneticPr fontId="5"/>
  </si>
  <si>
    <t>補助事業実施箇所数</t>
    <rPh sb="0" eb="2">
      <t>ホジョ</t>
    </rPh>
    <rPh sb="2" eb="4">
      <t>ジギョウ</t>
    </rPh>
    <rPh sb="4" eb="6">
      <t>ジッシ</t>
    </rPh>
    <rPh sb="6" eb="8">
      <t>カショ</t>
    </rPh>
    <rPh sb="8" eb="9">
      <t>スウ</t>
    </rPh>
    <phoneticPr fontId="5"/>
  </si>
  <si>
    <t>箇所数</t>
    <rPh sb="0" eb="2">
      <t>カショ</t>
    </rPh>
    <rPh sb="2" eb="3">
      <t>スウ</t>
    </rPh>
    <phoneticPr fontId="5"/>
  </si>
  <si>
    <t>　百万円
　/箇所数</t>
    <rPh sb="1" eb="3">
      <t>ヒャクマン</t>
    </rPh>
    <rPh sb="3" eb="4">
      <t>エン</t>
    </rPh>
    <rPh sb="7" eb="9">
      <t>カショ</t>
    </rPh>
    <rPh sb="9" eb="10">
      <t>スウ</t>
    </rPh>
    <phoneticPr fontId="5"/>
  </si>
  <si>
    <t>執行実績額（百万円）
／補助事業実施箇所数　　　　　　　　　　　</t>
    <rPh sb="12" eb="14">
      <t>ホジョ</t>
    </rPh>
    <rPh sb="14" eb="16">
      <t>ジギョウ</t>
    </rPh>
    <rPh sb="16" eb="18">
      <t>ジッシ</t>
    </rPh>
    <rPh sb="18" eb="20">
      <t>カショ</t>
    </rPh>
    <rPh sb="20" eb="21">
      <t>スウ</t>
    </rPh>
    <phoneticPr fontId="5"/>
  </si>
  <si>
    <t>-</t>
    <phoneticPr fontId="5"/>
  </si>
  <si>
    <t>198/16</t>
    <phoneticPr fontId="5"/>
  </si>
  <si>
    <t>236/13</t>
    <phoneticPr fontId="5"/>
  </si>
  <si>
    <t>年度内に事業完了するよう努めたものの、関係機関との協議に不測の日数を要したこと等の理由により予算を繰越した地方公共団体が5団体あった。なお、繰越した5団体は事業規模が比較的大きかったことから、繰越額が多くなっている。</t>
    <phoneticPr fontId="5"/>
  </si>
  <si>
    <t>景観計画又は歴史的風致維持向上計画に基づいた居住等機能の立地誘導に資するまちづくりの活動数は、目標年度を前倒して成果目標を達成している。</t>
    <rPh sb="47" eb="49">
      <t>モクヒョウ</t>
    </rPh>
    <rPh sb="49" eb="51">
      <t>ネンド</t>
    </rPh>
    <rPh sb="52" eb="54">
      <t>マエダオ</t>
    </rPh>
    <rPh sb="56" eb="58">
      <t>セイカ</t>
    </rPh>
    <rPh sb="58" eb="60">
      <t>モクヒョウ</t>
    </rPh>
    <rPh sb="61" eb="63">
      <t>タッセイ</t>
    </rPh>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</si>
  <si>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た。
・景観まちづくり刷新モデル地区を有する地方公共団体においても本事業が活用されており、的確に景観まちづくり刷新事業と連携が行われている。</t>
    <rPh sb="132" eb="134">
      <t>ケイカン</t>
    </rPh>
    <rPh sb="139" eb="141">
      <t>サッシン</t>
    </rPh>
    <rPh sb="161" eb="162">
      <t>ホン</t>
    </rPh>
    <rPh sb="162" eb="164">
      <t>ジギョウ</t>
    </rPh>
    <rPh sb="165" eb="167">
      <t>カツヨウ</t>
    </rPh>
    <rPh sb="191" eb="192">
      <t>オコナ</t>
    </rPh>
    <phoneticPr fontId="5"/>
  </si>
  <si>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
・景観まちづくり刷新モデル地区を有する地方公共団体の内、本事業を活用していない団体に対し、景観まちづくり刷新支援事業と的確に連携していくよう個別に助言等を行っていく。</t>
    <rPh sb="156" eb="158">
      <t>チホウ</t>
    </rPh>
    <rPh sb="158" eb="160">
      <t>コウキョウ</t>
    </rPh>
    <rPh sb="160" eb="162">
      <t>ダンタイ</t>
    </rPh>
    <rPh sb="163" eb="164">
      <t>ウチ</t>
    </rPh>
    <rPh sb="176" eb="178">
      <t>ダンタイ</t>
    </rPh>
    <rPh sb="191" eb="193">
      <t>シエン</t>
    </rPh>
    <phoneticPr fontId="5"/>
  </si>
  <si>
    <t>B.協和建設工業（株）</t>
    <rPh sb="8" eb="11">
      <t>カブ</t>
    </rPh>
    <phoneticPr fontId="5"/>
  </si>
  <si>
    <t>C.（有）大和興業</t>
    <rPh sb="3" eb="4">
      <t>ユウ</t>
    </rPh>
    <rPh sb="5" eb="7">
      <t>ヤマト</t>
    </rPh>
    <rPh sb="7" eb="9">
      <t>コウギョウ</t>
    </rPh>
    <phoneticPr fontId="5"/>
  </si>
  <si>
    <t>A.地方公共団体</t>
    <rPh sb="2" eb="4">
      <t>チホウ</t>
    </rPh>
    <rPh sb="4" eb="6">
      <t>コウキョウ</t>
    </rPh>
    <rPh sb="6" eb="8">
      <t>ダンタイ</t>
    </rPh>
    <phoneticPr fontId="5"/>
  </si>
  <si>
    <t>協和建設工業（株）</t>
    <rPh sb="6" eb="9">
      <t>カブ</t>
    </rPh>
    <phoneticPr fontId="5"/>
  </si>
  <si>
    <t>（株）立川工務店</t>
    <rPh sb="0" eb="3">
      <t>カブ</t>
    </rPh>
    <phoneticPr fontId="5"/>
  </si>
  <si>
    <t>彩光建設（株）</t>
    <rPh sb="4" eb="7">
      <t>カブ</t>
    </rPh>
    <phoneticPr fontId="5"/>
  </si>
  <si>
    <t>函館駅前広場イルミネーション業務受託
コンソーシアム</t>
    <phoneticPr fontId="5"/>
  </si>
  <si>
    <t>百合本建築設計事務所</t>
    <rPh sb="7" eb="10">
      <t>ジムショ</t>
    </rPh>
    <phoneticPr fontId="5"/>
  </si>
  <si>
    <t>（有）大和興業</t>
    <rPh sb="1" eb="2">
      <t>ユウ</t>
    </rPh>
    <phoneticPr fontId="5"/>
  </si>
  <si>
    <t>個人A</t>
    <phoneticPr fontId="5"/>
  </si>
  <si>
    <t>個人B</t>
    <phoneticPr fontId="5"/>
  </si>
  <si>
    <t>個人C</t>
    <phoneticPr fontId="5"/>
  </si>
  <si>
    <t>個人D</t>
    <phoneticPr fontId="5"/>
  </si>
  <si>
    <t>松本酒造（株）</t>
    <rPh sb="4" eb="7">
      <t>カブ</t>
    </rPh>
    <phoneticPr fontId="5"/>
  </si>
  <si>
    <t>個人E</t>
    <phoneticPr fontId="5"/>
  </si>
  <si>
    <t>個人F</t>
    <phoneticPr fontId="5"/>
  </si>
  <si>
    <t>個人G</t>
    <phoneticPr fontId="5"/>
  </si>
  <si>
    <t>-</t>
    <phoneticPr fontId="5"/>
  </si>
  <si>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phoneticPr fontId="5"/>
  </si>
  <si>
    <t>景観まちづくり刷新支援事業（平成29年度創設）を活用した地方自治体における観光入込客数の増加割合（平成27年度比増加観光入込客数）/（平成27年度観光入込客数）×100％</t>
    <rPh sb="14" eb="16">
      <t>ヘイセイ</t>
    </rPh>
    <rPh sb="18" eb="20">
      <t>ネンド</t>
    </rPh>
    <rPh sb="20" eb="22">
      <t>ソウセツ</t>
    </rPh>
    <rPh sb="49" eb="51">
      <t>ヘイセイ</t>
    </rPh>
    <rPh sb="53" eb="55">
      <t>ネンド</t>
    </rPh>
    <rPh sb="55" eb="56">
      <t>ヒ</t>
    </rPh>
    <rPh sb="56" eb="58">
      <t>ゾウカ</t>
    </rPh>
    <rPh sb="58" eb="60">
      <t>カンコウ</t>
    </rPh>
    <rPh sb="60" eb="61">
      <t>イ</t>
    </rPh>
    <rPh sb="61" eb="62">
      <t>コ</t>
    </rPh>
    <rPh sb="62" eb="64">
      <t>キャクスウ</t>
    </rPh>
    <phoneticPr fontId="5"/>
  </si>
  <si>
    <t>交付要綱に定めている負担割合に基づき事業を実施しており、負担関係は妥当である。</t>
    <rPh sb="0" eb="2">
      <t>コウフ</t>
    </rPh>
    <rPh sb="2" eb="4">
      <t>ヨウコウ</t>
    </rPh>
    <rPh sb="5" eb="6">
      <t>サダ</t>
    </rPh>
    <rPh sb="10" eb="12">
      <t>フタン</t>
    </rPh>
    <rPh sb="12" eb="14">
      <t>ワリアイ</t>
    </rPh>
    <rPh sb="15" eb="16">
      <t>モト</t>
    </rPh>
    <rPh sb="18" eb="20">
      <t>ジギョウ</t>
    </rPh>
    <rPh sb="21" eb="23">
      <t>ジッシ</t>
    </rPh>
    <rPh sb="28" eb="30">
      <t>フタン</t>
    </rPh>
    <rPh sb="30" eb="32">
      <t>カンケイ</t>
    </rPh>
    <rPh sb="33" eb="35">
      <t>ダトウ</t>
    </rPh>
    <phoneticPr fontId="5"/>
  </si>
  <si>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rPh sb="0" eb="2">
      <t>シキン</t>
    </rPh>
    <rPh sb="78" eb="80">
      <t>コウフ</t>
    </rPh>
    <rPh sb="80" eb="82">
      <t>ヨウコウ</t>
    </rPh>
    <rPh sb="83" eb="84">
      <t>サダ</t>
    </rPh>
    <rPh sb="86" eb="88">
      <t>フタン</t>
    </rPh>
    <rPh sb="88" eb="90">
      <t>ワリアイ</t>
    </rPh>
    <rPh sb="91" eb="92">
      <t>モト</t>
    </rPh>
    <rPh sb="95" eb="97">
      <t>テキセイ</t>
    </rPh>
    <rPh sb="98" eb="100">
      <t>シシュツ</t>
    </rPh>
    <rPh sb="101" eb="102">
      <t>オコナ</t>
    </rPh>
    <rPh sb="110" eb="112">
      <t>カクニン</t>
    </rPh>
    <phoneticPr fontId="5"/>
  </si>
  <si>
    <t>制度要綱に基づき、交付対象を集約型都市構造への転換を促進する事業又は、観光振興を促進する事業としており、真に必要なものに限定している。</t>
    <rPh sb="0" eb="2">
      <t>セイド</t>
    </rPh>
    <rPh sb="2" eb="4">
      <t>ヨウコウ</t>
    </rPh>
    <rPh sb="5" eb="6">
      <t>モト</t>
    </rPh>
    <rPh sb="32" eb="33">
      <t>マタ</t>
    </rPh>
    <rPh sb="35" eb="37">
      <t>カンコウ</t>
    </rPh>
    <rPh sb="37" eb="39">
      <t>シンコウ</t>
    </rPh>
    <rPh sb="40" eb="42">
      <t>ソクシン</t>
    </rPh>
    <rPh sb="44" eb="46">
      <t>ジギョウ</t>
    </rPh>
    <phoneticPr fontId="5"/>
  </si>
  <si>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rPh sb="0" eb="3">
      <t>ハッチュウサキ</t>
    </rPh>
    <rPh sb="4" eb="6">
      <t>センテイ</t>
    </rPh>
    <rPh sb="13" eb="15">
      <t>イッパン</t>
    </rPh>
    <rPh sb="15" eb="17">
      <t>キョウソウ</t>
    </rPh>
    <rPh sb="18" eb="20">
      <t>ソウゴウ</t>
    </rPh>
    <rPh sb="20" eb="22">
      <t>ヒョウカ</t>
    </rPh>
    <rPh sb="22" eb="24">
      <t>ホウシキ</t>
    </rPh>
    <rPh sb="24" eb="25">
      <t>トウ</t>
    </rPh>
    <rPh sb="26" eb="28">
      <t>サイヨウ</t>
    </rPh>
    <rPh sb="33" eb="36">
      <t>トウメイセイ</t>
    </rPh>
    <rPh sb="37" eb="40">
      <t>キョウソウセイ</t>
    </rPh>
    <rPh sb="41" eb="44">
      <t>コウヘイセイ</t>
    </rPh>
    <rPh sb="45" eb="47">
      <t>カクホ</t>
    </rPh>
    <rPh sb="48" eb="49">
      <t>ハカ</t>
    </rPh>
    <rPh sb="57" eb="60">
      <t>キョウソウセイ</t>
    </rPh>
    <rPh sb="63" eb="65">
      <t>ズイイ</t>
    </rPh>
    <rPh sb="65" eb="67">
      <t>ケイヤク</t>
    </rPh>
    <rPh sb="71" eb="73">
      <t>ギョウム</t>
    </rPh>
    <rPh sb="79" eb="81">
      <t>リコウ</t>
    </rPh>
    <rPh sb="85" eb="86">
      <t>タカ</t>
    </rPh>
    <rPh sb="87" eb="90">
      <t>センモンセイ</t>
    </rPh>
    <rPh sb="91" eb="92">
      <t>モト</t>
    </rPh>
    <rPh sb="99" eb="101">
      <t>ダトウ</t>
    </rPh>
    <phoneticPr fontId="5"/>
  </si>
  <si>
    <t>-</t>
    <phoneticPr fontId="5"/>
  </si>
  <si>
    <t>株式会社キタコン</t>
    <phoneticPr fontId="5"/>
  </si>
  <si>
    <t>株式会社ライティングプランナーズアソシエーツ</t>
    <phoneticPr fontId="5"/>
  </si>
  <si>
    <t>株式会社アネトス地域計画</t>
    <phoneticPr fontId="5"/>
  </si>
  <si>
    <t>歴史的風致形成建造物の修理</t>
    <phoneticPr fontId="5"/>
  </si>
  <si>
    <t>歴史的風致形成建造物の修理</t>
    <phoneticPr fontId="5"/>
  </si>
  <si>
    <t>地域活性化に資する施設の整備</t>
    <rPh sb="0" eb="2">
      <t>チイキ</t>
    </rPh>
    <rPh sb="2" eb="5">
      <t>カッセイカ</t>
    </rPh>
    <rPh sb="6" eb="7">
      <t>シ</t>
    </rPh>
    <rPh sb="9" eb="11">
      <t>シセツ</t>
    </rPh>
    <rPh sb="12" eb="14">
      <t>セイビ</t>
    </rPh>
    <phoneticPr fontId="5"/>
  </si>
  <si>
    <t>地域活性化に資する施設の整備</t>
    <phoneticPr fontId="5"/>
  </si>
  <si>
    <t>景観重要樹木の倒伏防止措置</t>
    <rPh sb="0" eb="2">
      <t>ケイカン</t>
    </rPh>
    <rPh sb="2" eb="4">
      <t>ジュウヨウ</t>
    </rPh>
    <rPh sb="4" eb="6">
      <t>ジュモク</t>
    </rPh>
    <rPh sb="7" eb="9">
      <t>トウフク</t>
    </rPh>
    <rPh sb="9" eb="11">
      <t>ボウシ</t>
    </rPh>
    <rPh sb="11" eb="13">
      <t>ソチ</t>
    </rPh>
    <phoneticPr fontId="5"/>
  </si>
  <si>
    <t>景観を楽しむための社会実験</t>
    <rPh sb="0" eb="2">
      <t>ケイカン</t>
    </rPh>
    <rPh sb="3" eb="4">
      <t>タノ</t>
    </rPh>
    <rPh sb="9" eb="11">
      <t>シャカイ</t>
    </rPh>
    <rPh sb="11" eb="13">
      <t>ジッケン</t>
    </rPh>
    <phoneticPr fontId="5"/>
  </si>
  <si>
    <t>歴史的風致形成建造物の修理工事の監理</t>
    <phoneticPr fontId="5"/>
  </si>
  <si>
    <t>景観重要建造物の利活用のためのコーディネート</t>
    <rPh sb="0" eb="2">
      <t>ケイカン</t>
    </rPh>
    <rPh sb="2" eb="4">
      <t>ジュウヨウ</t>
    </rPh>
    <rPh sb="4" eb="7">
      <t>ケンゾウブツ</t>
    </rPh>
    <rPh sb="8" eb="11">
      <t>リカツヨウ</t>
    </rPh>
    <phoneticPr fontId="5"/>
  </si>
  <si>
    <t>景観形成に向けたデザインの検討</t>
    <rPh sb="0" eb="2">
      <t>ケイカン</t>
    </rPh>
    <rPh sb="2" eb="4">
      <t>ケイセイ</t>
    </rPh>
    <rPh sb="5" eb="6">
      <t>ム</t>
    </rPh>
    <rPh sb="13" eb="15">
      <t>ケントウ</t>
    </rPh>
    <phoneticPr fontId="5"/>
  </si>
  <si>
    <t>景観形成に向けたデザインの検討</t>
    <phoneticPr fontId="5"/>
  </si>
  <si>
    <t>建造物の外観修景</t>
    <rPh sb="0" eb="3">
      <t>ケンゾウブツ</t>
    </rPh>
    <rPh sb="4" eb="6">
      <t>ガイカン</t>
    </rPh>
    <rPh sb="6" eb="8">
      <t>シュウケイ</t>
    </rPh>
    <phoneticPr fontId="5"/>
  </si>
  <si>
    <t>建造物の外観修景</t>
    <phoneticPr fontId="5"/>
  </si>
  <si>
    <t>建造物の外観修景</t>
    <phoneticPr fontId="5"/>
  </si>
  <si>
    <t>Ｂ.民間企業等</t>
    <rPh sb="2" eb="4">
      <t>ミンカン</t>
    </rPh>
    <rPh sb="4" eb="6">
      <t>キギョウ</t>
    </rPh>
    <rPh sb="6" eb="7">
      <t>トウ</t>
    </rPh>
    <phoneticPr fontId="5"/>
  </si>
  <si>
    <t>Ｃ.民間企業等</t>
    <rPh sb="2" eb="4">
      <t>ミンカン</t>
    </rPh>
    <rPh sb="4" eb="6">
      <t>キギョウ</t>
    </rPh>
    <rPh sb="6" eb="7">
      <t>トウ</t>
    </rPh>
    <phoneticPr fontId="5"/>
  </si>
  <si>
    <t>平成30年度へ繰越となった箇所があったことなどから、平成29年度の活動実績は当初見込みの23箇所中16箇所と約７割となっているが、今後工程管理を強化し、繰越の発生を抑制することで、当初見込みと活動実績が乖離しないよう努めていく。</t>
    <phoneticPr fontId="5"/>
  </si>
  <si>
    <t>本事業により、地域固有の資源である良好な景観の形成や歴史的風致の形成に資するまちづくり活動に対して支援することで、観光振興による交流人口の拡大、地域振興・活性化及び都市の集約化が図られ、広く同様の取組が促進されるため、景観に優れた国土・観光地づくりの推進に寄与する。</t>
    <phoneticPr fontId="5"/>
  </si>
  <si>
    <t>地域における歴史的風致の維持及び向上に関する法律、景観法、都市再生特別措置法</t>
    <phoneticPr fontId="5"/>
  </si>
  <si>
    <t>国土のグランドデザイン2050、集約促進景観・歴史的風致形成推進事業制度・交付要綱</t>
    <phoneticPr fontId="5"/>
  </si>
  <si>
    <t>「経済財政運営と改革の基本方針2017」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実施するべき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</si>
</sst>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115072</xdr:colOff>
      <xdr:row>741</xdr:row>
      <xdr:rowOff>235911</xdr:rowOff>
    </xdr:from>
    <xdr:to>
      <xdr:col>31</xdr:col>
      <xdr:colOff>104317</xdr:colOff>
      <xdr:row>743</xdr:row>
      <xdr:rowOff>204846</xdr:rowOff>
    </xdr:to>
    <xdr:sp macro="" textlink="">
      <xdr:nvSpPr>
        <xdr:cNvPr id="19" name="正方形/長方形 18"/>
        <xdr:cNvSpPr/>
      </xdr:nvSpPr>
      <xdr:spPr>
        <a:xfrm>
          <a:off x="4315597" y="44974836"/>
          <a:ext cx="1989495" cy="6737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198</a:t>
          </a:r>
          <a:r>
            <a:rPr kumimoji="1" lang="ja-JP" altLang="en-US" sz="1100"/>
            <a:t>百万円</a:t>
          </a:r>
          <a:endParaRPr kumimoji="1" lang="en-US" altLang="ja-JP" sz="1100"/>
        </a:p>
      </xdr:txBody>
    </xdr:sp>
    <xdr:clientData/>
  </xdr:twoCellAnchor>
  <xdr:twoCellAnchor>
    <xdr:from>
      <xdr:col>26</xdr:col>
      <xdr:colOff>68792</xdr:colOff>
      <xdr:row>747</xdr:row>
      <xdr:rowOff>78504</xdr:rowOff>
    </xdr:from>
    <xdr:to>
      <xdr:col>26</xdr:col>
      <xdr:colOff>75747</xdr:colOff>
      <xdr:row>748</xdr:row>
      <xdr:rowOff>277448</xdr:rowOff>
    </xdr:to>
    <xdr:cxnSp macro="">
      <xdr:nvCxnSpPr>
        <xdr:cNvPr id="20" name="直線矢印コネクタ 19"/>
        <xdr:cNvCxnSpPr/>
      </xdr:nvCxnSpPr>
      <xdr:spPr>
        <a:xfrm>
          <a:off x="5269442" y="46931979"/>
          <a:ext cx="6955" cy="5513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164374</xdr:colOff>
      <xdr:row>744</xdr:row>
      <xdr:rowOff>33177</xdr:rowOff>
    </xdr:from>
    <xdr:to>
      <xdr:col>39</xdr:col>
      <xdr:colOff>90285</xdr:colOff>
      <xdr:row>746</xdr:row>
      <xdr:rowOff>186641</xdr:rowOff>
    </xdr:to>
    <xdr:sp macro="" textlink="">
      <xdr:nvSpPr>
        <xdr:cNvPr id="21" name="大かっこ 20"/>
        <xdr:cNvSpPr/>
      </xdr:nvSpPr>
      <xdr:spPr>
        <a:xfrm>
          <a:off x="2764699" y="45829377"/>
          <a:ext cx="5126561" cy="858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21</xdr:col>
      <xdr:colOff>110459</xdr:colOff>
      <xdr:row>750</xdr:row>
      <xdr:rowOff>12129</xdr:rowOff>
    </xdr:from>
    <xdr:to>
      <xdr:col>31</xdr:col>
      <xdr:colOff>110511</xdr:colOff>
      <xdr:row>751</xdr:row>
      <xdr:rowOff>332166</xdr:rowOff>
    </xdr:to>
    <xdr:sp macro="" textlink="">
      <xdr:nvSpPr>
        <xdr:cNvPr id="22" name="正方形/長方形 21"/>
        <xdr:cNvSpPr/>
      </xdr:nvSpPr>
      <xdr:spPr>
        <a:xfrm>
          <a:off x="4310984" y="47922879"/>
          <a:ext cx="2000302" cy="6724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16</a:t>
          </a:r>
          <a:r>
            <a:rPr kumimoji="1" lang="ja-JP" altLang="en-US" sz="1100"/>
            <a:t>市町）</a:t>
          </a:r>
          <a:endParaRPr kumimoji="1" lang="en-US" altLang="ja-JP" sz="1100"/>
        </a:p>
        <a:p>
          <a:pPr algn="ctr"/>
          <a:r>
            <a:rPr kumimoji="1" lang="en-US" altLang="ja-JP" sz="1100"/>
            <a:t>198</a:t>
          </a:r>
          <a:r>
            <a:rPr kumimoji="1" lang="ja-JP" altLang="en-US" sz="1100"/>
            <a:t>百万円</a:t>
          </a:r>
          <a:endParaRPr kumimoji="1" lang="en-US" altLang="ja-JP" sz="1100"/>
        </a:p>
      </xdr:txBody>
    </xdr:sp>
    <xdr:clientData/>
  </xdr:twoCellAnchor>
  <xdr:twoCellAnchor>
    <xdr:from>
      <xdr:col>14</xdr:col>
      <xdr:colOff>137134</xdr:colOff>
      <xdr:row>757</xdr:row>
      <xdr:rowOff>176482</xdr:rowOff>
    </xdr:from>
    <xdr:to>
      <xdr:col>24</xdr:col>
      <xdr:colOff>102625</xdr:colOff>
      <xdr:row>758</xdr:row>
      <xdr:rowOff>201350</xdr:rowOff>
    </xdr:to>
    <xdr:sp macro="" textlink="">
      <xdr:nvSpPr>
        <xdr:cNvPr id="23" name="正方形/長方形 22"/>
        <xdr:cNvSpPr/>
      </xdr:nvSpPr>
      <xdr:spPr>
        <a:xfrm>
          <a:off x="2937484" y="50868532"/>
          <a:ext cx="1965741" cy="6916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22</a:t>
          </a:r>
          <a:r>
            <a:rPr kumimoji="1" lang="ja-JP" altLang="en-US" sz="1100"/>
            <a:t>団体）</a:t>
          </a:r>
          <a:endParaRPr kumimoji="1" lang="en-US" altLang="ja-JP" sz="1100"/>
        </a:p>
        <a:p>
          <a:pPr algn="ctr"/>
          <a:r>
            <a:rPr kumimoji="1" lang="en-US" altLang="ja-JP" sz="1100"/>
            <a:t>168</a:t>
          </a:r>
          <a:r>
            <a:rPr kumimoji="1" lang="ja-JP" altLang="en-US" sz="1100"/>
            <a:t>百万円</a:t>
          </a:r>
          <a:endParaRPr kumimoji="1" lang="en-US" altLang="ja-JP" sz="1100"/>
        </a:p>
      </xdr:txBody>
    </xdr:sp>
    <xdr:clientData/>
  </xdr:twoCellAnchor>
  <xdr:twoCellAnchor>
    <xdr:from>
      <xdr:col>23</xdr:col>
      <xdr:colOff>143233</xdr:colOff>
      <xdr:row>749</xdr:row>
      <xdr:rowOff>34259</xdr:rowOff>
    </xdr:from>
    <xdr:to>
      <xdr:col>29</xdr:col>
      <xdr:colOff>43986</xdr:colOff>
      <xdr:row>749</xdr:row>
      <xdr:rowOff>309587</xdr:rowOff>
    </xdr:to>
    <xdr:sp macro="" textlink="">
      <xdr:nvSpPr>
        <xdr:cNvPr id="24" name="テキスト ボックス 23"/>
        <xdr:cNvSpPr txBox="1"/>
      </xdr:nvSpPr>
      <xdr:spPr>
        <a:xfrm>
          <a:off x="4743808" y="47592584"/>
          <a:ext cx="1100903" cy="275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102547</xdr:colOff>
      <xdr:row>756</xdr:row>
      <xdr:rowOff>522187</xdr:rowOff>
    </xdr:from>
    <xdr:to>
      <xdr:col>36</xdr:col>
      <xdr:colOff>3300</xdr:colOff>
      <xdr:row>757</xdr:row>
      <xdr:rowOff>139942</xdr:rowOff>
    </xdr:to>
    <xdr:sp macro="" textlink="">
      <xdr:nvSpPr>
        <xdr:cNvPr id="25" name="テキスト ボックス 24"/>
        <xdr:cNvSpPr txBox="1"/>
      </xdr:nvSpPr>
      <xdr:spPr>
        <a:xfrm>
          <a:off x="6103297" y="50547487"/>
          <a:ext cx="1100903" cy="28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28</xdr:col>
      <xdr:colOff>43829</xdr:colOff>
      <xdr:row>758</xdr:row>
      <xdr:rowOff>372858</xdr:rowOff>
    </xdr:from>
    <xdr:to>
      <xdr:col>38</xdr:col>
      <xdr:colOff>181404</xdr:colOff>
      <xdr:row>760</xdr:row>
      <xdr:rowOff>54968</xdr:rowOff>
    </xdr:to>
    <xdr:sp macro="" textlink="">
      <xdr:nvSpPr>
        <xdr:cNvPr id="26" name="大かっこ 25"/>
        <xdr:cNvSpPr/>
      </xdr:nvSpPr>
      <xdr:spPr>
        <a:xfrm>
          <a:off x="5644529" y="51731658"/>
          <a:ext cx="2137825" cy="720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14</xdr:col>
      <xdr:colOff>39898</xdr:colOff>
      <xdr:row>758</xdr:row>
      <xdr:rowOff>374094</xdr:rowOff>
    </xdr:from>
    <xdr:to>
      <xdr:col>24</xdr:col>
      <xdr:colOff>177473</xdr:colOff>
      <xdr:row>760</xdr:row>
      <xdr:rowOff>30859</xdr:rowOff>
    </xdr:to>
    <xdr:sp macro="" textlink="">
      <xdr:nvSpPr>
        <xdr:cNvPr id="27" name="大かっこ 26"/>
        <xdr:cNvSpPr/>
      </xdr:nvSpPr>
      <xdr:spPr>
        <a:xfrm>
          <a:off x="2840248" y="51732894"/>
          <a:ext cx="2137825" cy="694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endParaRPr lang="ja-JP" altLang="ja-JP">
            <a:effectLst/>
          </a:endParaRPr>
        </a:p>
        <a:p>
          <a:r>
            <a:rPr kumimoji="1" lang="ja-JP" altLang="en-US" sz="1100">
              <a:solidFill>
                <a:schemeClr val="tx1"/>
              </a:solidFill>
              <a:effectLst/>
              <a:latin typeface="+mn-lt"/>
              <a:ea typeface="+mn-ea"/>
              <a:cs typeface="+mn-cs"/>
            </a:rPr>
            <a:t>保存修理</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14</xdr:col>
      <xdr:colOff>678</xdr:colOff>
      <xdr:row>756</xdr:row>
      <xdr:rowOff>512317</xdr:rowOff>
    </xdr:from>
    <xdr:to>
      <xdr:col>25</xdr:col>
      <xdr:colOff>11781</xdr:colOff>
      <xdr:row>757</xdr:row>
      <xdr:rowOff>130173</xdr:rowOff>
    </xdr:to>
    <xdr:sp macro="" textlink="">
      <xdr:nvSpPr>
        <xdr:cNvPr id="28" name="テキスト ボックス 27"/>
        <xdr:cNvSpPr txBox="1"/>
      </xdr:nvSpPr>
      <xdr:spPr>
        <a:xfrm>
          <a:off x="2801028" y="50537617"/>
          <a:ext cx="2211378" cy="2846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28</xdr:col>
      <xdr:colOff>106066</xdr:colOff>
      <xdr:row>757</xdr:row>
      <xdr:rowOff>193154</xdr:rowOff>
    </xdr:from>
    <xdr:to>
      <xdr:col>38</xdr:col>
      <xdr:colOff>71557</xdr:colOff>
      <xdr:row>758</xdr:row>
      <xdr:rowOff>198868</xdr:rowOff>
    </xdr:to>
    <xdr:sp macro="" textlink="">
      <xdr:nvSpPr>
        <xdr:cNvPr id="29" name="正方形/長方形 28"/>
        <xdr:cNvSpPr/>
      </xdr:nvSpPr>
      <xdr:spPr>
        <a:xfrm>
          <a:off x="5706766" y="50885204"/>
          <a:ext cx="1965741" cy="6724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18</a:t>
          </a:r>
          <a:r>
            <a:rPr kumimoji="1" lang="ja-JP" altLang="en-US" sz="1100"/>
            <a:t>団体）</a:t>
          </a:r>
          <a:endParaRPr kumimoji="1" lang="en-US" altLang="ja-JP" sz="1100"/>
        </a:p>
        <a:p>
          <a:pPr algn="ctr"/>
          <a:r>
            <a:rPr kumimoji="1" lang="en-US" altLang="ja-JP" sz="1100"/>
            <a:t>30</a:t>
          </a:r>
          <a:r>
            <a:rPr kumimoji="1" lang="ja-JP" altLang="en-US" sz="1100"/>
            <a:t>百万円</a:t>
          </a:r>
          <a:endParaRPr kumimoji="1" lang="en-US" altLang="ja-JP" sz="1100"/>
        </a:p>
      </xdr:txBody>
    </xdr:sp>
    <xdr:clientData/>
  </xdr:twoCellAnchor>
  <xdr:twoCellAnchor>
    <xdr:from>
      <xdr:col>19</xdr:col>
      <xdr:colOff>191335</xdr:colOff>
      <xdr:row>755</xdr:row>
      <xdr:rowOff>140182</xdr:rowOff>
    </xdr:from>
    <xdr:to>
      <xdr:col>19</xdr:col>
      <xdr:colOff>198320</xdr:colOff>
      <xdr:row>756</xdr:row>
      <xdr:rowOff>338412</xdr:rowOff>
    </xdr:to>
    <xdr:cxnSp macro="">
      <xdr:nvCxnSpPr>
        <xdr:cNvPr id="30" name="直線矢印コネクタ 29"/>
        <xdr:cNvCxnSpPr/>
      </xdr:nvCxnSpPr>
      <xdr:spPr>
        <a:xfrm>
          <a:off x="3991810" y="49813057"/>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68851</xdr:colOff>
      <xdr:row>755</xdr:row>
      <xdr:rowOff>123901</xdr:rowOff>
    </xdr:from>
    <xdr:to>
      <xdr:col>33</xdr:col>
      <xdr:colOff>75836</xdr:colOff>
      <xdr:row>756</xdr:row>
      <xdr:rowOff>322131</xdr:rowOff>
    </xdr:to>
    <xdr:cxnSp macro="">
      <xdr:nvCxnSpPr>
        <xdr:cNvPr id="31" name="直線矢印コネクタ 30"/>
        <xdr:cNvCxnSpPr/>
      </xdr:nvCxnSpPr>
      <xdr:spPr>
        <a:xfrm>
          <a:off x="6669676" y="49796776"/>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156253</xdr:colOff>
      <xdr:row>752</xdr:row>
      <xdr:rowOff>234445</xdr:rowOff>
    </xdr:from>
    <xdr:to>
      <xdr:col>41</xdr:col>
      <xdr:colOff>78440</xdr:colOff>
      <xdr:row>755</xdr:row>
      <xdr:rowOff>144429</xdr:rowOff>
    </xdr:to>
    <xdr:sp macro="" textlink="">
      <xdr:nvSpPr>
        <xdr:cNvPr id="32" name="大かっこ 31"/>
        <xdr:cNvSpPr/>
      </xdr:nvSpPr>
      <xdr:spPr>
        <a:xfrm>
          <a:off x="2356528" y="48850045"/>
          <a:ext cx="5922937" cy="9672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117.232\z\&#26223;&#35251;&#23460;&#65288;&#20206;&#65289;\&#9675;&#26223;&#35251;&#12539;&#27508;&#21490;&#25991;&#21270;&#29872;&#22659;&#25972;&#20633;&#23460;\02%20&#20107;&#26989;&#38306;&#36899;\02%20&#35201;&#27714;\H30\&#20104;&#31639;&#20418;&#31561;&#12363;&#12425;&#12398;&#29031;&#20250;&#31561;\180522%20&#24179;&#25104;30&#24180;&#24230;&#34892;&#25919;&#20107;&#26989;&#12524;&#12499;&#12517;&#12540;&#12471;&#12540;&#12488;&#12398;&#20316;&#25104;&#31561;\&#22320;&#25972;&#22238;&#31572;\&#12304;&#38598;&#32004;&#20419;&#36914;&#26223;&#35251;&#12539;&#27508;&#21490;&#30340;&#39080;&#33268;&#24418;&#25104;&#25512;&#36914;&#20107;&#26989;&#12305;&#34892;&#25919;&#20107;&#26989;&#12524;&#12499;&#12517;&#12540;&#12288;&#35519;&#26619;&#27096;&#24335;&#65288;&#12414;&#12392;&#1241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地方公共団体"/>
      <sheetName val="B.民間企業等"/>
      <sheetName val="C.民間企業等"/>
      <sheetName val="入込観光客数"/>
    </sheetNames>
    <sheetDataSet>
      <sheetData sheetId="0"/>
      <sheetData sheetId="1">
        <row r="6">
          <cell r="H6">
            <v>97.3</v>
          </cell>
        </row>
      </sheetData>
      <sheetData sheetId="2">
        <row r="6">
          <cell r="D6" t="str">
            <v>横浜市認定歴史的建造物「馬車道大津ビル（旧東京海上火災保険ビル）」の外観保全事業</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85" zoomScaleNormal="25" zoomScaleSheetLayoutView="85" zoomScalePageLayoutView="10"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248</v>
      </c>
      <c r="AT2" s="218"/>
      <c r="AU2" s="218"/>
      <c r="AV2" s="52" t="str">
        <f>IF(AW2="", "", "-")</f>
        <v/>
      </c>
      <c r="AW2" s="396"/>
      <c r="AX2" s="396"/>
    </row>
    <row r="3" spans="1:50" ht="21" customHeight="1" thickBot="1" x14ac:dyDescent="0.2">
      <c r="A3" s="526" t="s">
        <v>530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79</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550</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56.25" customHeight="1" x14ac:dyDescent="0.15">
      <c r="A7" s="832" t="s">
        <v>22</v>
      </c>
      <c r="B7" s="833"/>
      <c r="C7" s="833"/>
      <c r="D7" s="833"/>
      <c r="E7" s="833"/>
      <c r="F7" s="834"/>
      <c r="G7" s="835" t="s">
        <v>662</v>
      </c>
      <c r="H7" s="836"/>
      <c r="I7" s="836"/>
      <c r="J7" s="836"/>
      <c r="K7" s="836"/>
      <c r="L7" s="836"/>
      <c r="M7" s="836"/>
      <c r="N7" s="836"/>
      <c r="O7" s="836"/>
      <c r="P7" s="836"/>
      <c r="Q7" s="836"/>
      <c r="R7" s="836"/>
      <c r="S7" s="836"/>
      <c r="T7" s="836"/>
      <c r="U7" s="836"/>
      <c r="V7" s="836"/>
      <c r="W7" s="836"/>
      <c r="X7" s="837"/>
      <c r="Y7" s="394" t="s">
        <v>543</v>
      </c>
      <c r="Z7" s="294"/>
      <c r="AA7" s="294"/>
      <c r="AB7" s="294"/>
      <c r="AC7" s="294"/>
      <c r="AD7" s="395"/>
      <c r="AE7" s="382" t="s">
        <v>663</v>
      </c>
      <c r="AF7" s="383"/>
      <c r="AG7" s="383"/>
      <c r="AH7" s="383"/>
      <c r="AI7" s="383"/>
      <c r="AJ7" s="383"/>
      <c r="AK7" s="383"/>
      <c r="AL7" s="383"/>
      <c r="AM7" s="383"/>
      <c r="AN7" s="383"/>
      <c r="AO7" s="383"/>
      <c r="AP7" s="383"/>
      <c r="AQ7" s="383"/>
      <c r="AR7" s="383"/>
      <c r="AS7" s="383"/>
      <c r="AT7" s="383"/>
      <c r="AU7" s="383"/>
      <c r="AV7" s="383"/>
      <c r="AW7" s="383"/>
      <c r="AX7" s="384"/>
    </row>
    <row r="8" spans="1:50" ht="41.25" customHeight="1" x14ac:dyDescent="0.15">
      <c r="A8" s="832" t="s">
        <v>388</v>
      </c>
      <c r="B8" s="833"/>
      <c r="C8" s="833"/>
      <c r="D8" s="833"/>
      <c r="E8" s="833"/>
      <c r="F8" s="834"/>
      <c r="G8" s="221" t="str">
        <f>入力規則等!A26</f>
        <v>観光立国、地方創生</v>
      </c>
      <c r="H8" s="222"/>
      <c r="I8" s="222"/>
      <c r="J8" s="222"/>
      <c r="K8" s="222"/>
      <c r="L8" s="222"/>
      <c r="M8" s="222"/>
      <c r="N8" s="222"/>
      <c r="O8" s="222"/>
      <c r="P8" s="222"/>
      <c r="Q8" s="222"/>
      <c r="R8" s="222"/>
      <c r="S8" s="222"/>
      <c r="T8" s="222"/>
      <c r="U8" s="222"/>
      <c r="V8" s="222"/>
      <c r="W8" s="222"/>
      <c r="X8" s="223"/>
      <c r="Y8" s="572" t="s">
        <v>389</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603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7.5" customHeight="1" x14ac:dyDescent="0.15">
      <c r="A10" s="742" t="s">
        <v>30</v>
      </c>
      <c r="B10" s="743"/>
      <c r="C10" s="743"/>
      <c r="D10" s="743"/>
      <c r="E10" s="743"/>
      <c r="F10" s="743"/>
      <c r="G10" s="675" t="s">
        <v>635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290</v>
      </c>
      <c r="Q13" s="98"/>
      <c r="R13" s="98"/>
      <c r="S13" s="98"/>
      <c r="T13" s="98"/>
      <c r="U13" s="98"/>
      <c r="V13" s="99"/>
      <c r="W13" s="97">
        <v>242</v>
      </c>
      <c r="X13" s="98"/>
      <c r="Y13" s="98"/>
      <c r="Z13" s="98"/>
      <c r="AA13" s="98"/>
      <c r="AB13" s="98"/>
      <c r="AC13" s="99"/>
      <c r="AD13" s="97">
        <v>200</v>
      </c>
      <c r="AE13" s="98"/>
      <c r="AF13" s="98"/>
      <c r="AG13" s="98"/>
      <c r="AH13" s="98"/>
      <c r="AI13" s="98"/>
      <c r="AJ13" s="99"/>
      <c r="AK13" s="97">
        <v>190</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604</v>
      </c>
      <c r="Q14" s="98"/>
      <c r="R14" s="98"/>
      <c r="S14" s="98"/>
      <c r="T14" s="98"/>
      <c r="U14" s="98"/>
      <c r="V14" s="99"/>
      <c r="W14" s="97" t="s">
        <v>604</v>
      </c>
      <c r="X14" s="98"/>
      <c r="Y14" s="98"/>
      <c r="Z14" s="98"/>
      <c r="AA14" s="98"/>
      <c r="AB14" s="98"/>
      <c r="AC14" s="99"/>
      <c r="AD14" s="97" t="s">
        <v>604</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32</v>
      </c>
      <c r="Q15" s="98"/>
      <c r="R15" s="98"/>
      <c r="S15" s="98"/>
      <c r="T15" s="98"/>
      <c r="U15" s="98"/>
      <c r="V15" s="99"/>
      <c r="W15" s="97">
        <v>282</v>
      </c>
      <c r="X15" s="98"/>
      <c r="Y15" s="98"/>
      <c r="Z15" s="98"/>
      <c r="AA15" s="98"/>
      <c r="AB15" s="98"/>
      <c r="AC15" s="99"/>
      <c r="AD15" s="97">
        <v>66</v>
      </c>
      <c r="AE15" s="98"/>
      <c r="AF15" s="98"/>
      <c r="AG15" s="98"/>
      <c r="AH15" s="98"/>
      <c r="AI15" s="98"/>
      <c r="AJ15" s="99"/>
      <c r="AK15" s="97">
        <v>46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v>-282</v>
      </c>
      <c r="Q16" s="98"/>
      <c r="R16" s="98"/>
      <c r="S16" s="98"/>
      <c r="T16" s="98"/>
      <c r="U16" s="98"/>
      <c r="V16" s="99"/>
      <c r="W16" s="97">
        <v>-66</v>
      </c>
      <c r="X16" s="98"/>
      <c r="Y16" s="98"/>
      <c r="Z16" s="98"/>
      <c r="AA16" s="98"/>
      <c r="AB16" s="98"/>
      <c r="AC16" s="99"/>
      <c r="AD16" s="97">
        <v>-46</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604</v>
      </c>
      <c r="Q17" s="98"/>
      <c r="R17" s="98"/>
      <c r="S17" s="98"/>
      <c r="T17" s="98"/>
      <c r="U17" s="98"/>
      <c r="V17" s="99"/>
      <c r="W17" s="97" t="s">
        <v>604</v>
      </c>
      <c r="X17" s="98"/>
      <c r="Y17" s="98"/>
      <c r="Z17" s="98"/>
      <c r="AA17" s="98"/>
      <c r="AB17" s="98"/>
      <c r="AC17" s="99"/>
      <c r="AD17" s="97" t="s">
        <v>604</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40</v>
      </c>
      <c r="Q18" s="104"/>
      <c r="R18" s="104"/>
      <c r="S18" s="104"/>
      <c r="T18" s="104"/>
      <c r="U18" s="104"/>
      <c r="V18" s="105"/>
      <c r="W18" s="103">
        <f>SUM(W13:AC17)</f>
        <v>458</v>
      </c>
      <c r="X18" s="104"/>
      <c r="Y18" s="104"/>
      <c r="Z18" s="104"/>
      <c r="AA18" s="104"/>
      <c r="AB18" s="104"/>
      <c r="AC18" s="105"/>
      <c r="AD18" s="103">
        <f>SUM(AD13:AJ17)</f>
        <v>220</v>
      </c>
      <c r="AE18" s="104"/>
      <c r="AF18" s="104"/>
      <c r="AG18" s="104"/>
      <c r="AH18" s="104"/>
      <c r="AI18" s="104"/>
      <c r="AJ18" s="105"/>
      <c r="AK18" s="103">
        <f>SUM(AK13:AQ17)</f>
        <v>236</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35</v>
      </c>
      <c r="Q19" s="98"/>
      <c r="R19" s="98"/>
      <c r="S19" s="98"/>
      <c r="T19" s="98"/>
      <c r="U19" s="98"/>
      <c r="V19" s="99"/>
      <c r="W19" s="97">
        <v>425</v>
      </c>
      <c r="X19" s="98"/>
      <c r="Y19" s="98"/>
      <c r="Z19" s="98"/>
      <c r="AA19" s="98"/>
      <c r="AB19" s="98"/>
      <c r="AC19" s="99"/>
      <c r="AD19" s="97">
        <v>198</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0.875</v>
      </c>
      <c r="Q20" s="542"/>
      <c r="R20" s="542"/>
      <c r="S20" s="542"/>
      <c r="T20" s="542"/>
      <c r="U20" s="542"/>
      <c r="V20" s="542"/>
      <c r="W20" s="542">
        <f t="shared" ref="W20" si="0">IF(W18=0, "-", SUM(W19)/W18)</f>
        <v>0.92794759825327511</v>
      </c>
      <c r="X20" s="542"/>
      <c r="Y20" s="542"/>
      <c r="Z20" s="542"/>
      <c r="AA20" s="542"/>
      <c r="AB20" s="542"/>
      <c r="AC20" s="542"/>
      <c r="AD20" s="542">
        <f t="shared" ref="AD20" si="1">IF(AD18=0, "-", SUM(AD19)/AD18)</f>
        <v>0.9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4" t="s">
        <v>494</v>
      </c>
      <c r="H21" s="945"/>
      <c r="I21" s="945"/>
      <c r="J21" s="945"/>
      <c r="K21" s="945"/>
      <c r="L21" s="945"/>
      <c r="M21" s="945"/>
      <c r="N21" s="945"/>
      <c r="O21" s="945"/>
      <c r="P21" s="542">
        <f>IF(P19=0, "-", SUM(P19)/SUM(P13,P14))</f>
        <v>0.1206896551724138</v>
      </c>
      <c r="Q21" s="542"/>
      <c r="R21" s="542"/>
      <c r="S21" s="542"/>
      <c r="T21" s="542"/>
      <c r="U21" s="542"/>
      <c r="V21" s="542"/>
      <c r="W21" s="542">
        <f t="shared" ref="W21" si="2">IF(W19=0, "-", SUM(W19)/SUM(W13,W14))</f>
        <v>1.7561983471074381</v>
      </c>
      <c r="X21" s="542"/>
      <c r="Y21" s="542"/>
      <c r="Z21" s="542"/>
      <c r="AA21" s="542"/>
      <c r="AB21" s="542"/>
      <c r="AC21" s="542"/>
      <c r="AD21" s="542">
        <f t="shared" ref="AD21" si="3">IF(AD19=0, "-", SUM(AD19)/SUM(AD13,AD14))</f>
        <v>0.99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0.5" customHeight="1" x14ac:dyDescent="0.15">
      <c r="A23" s="198"/>
      <c r="B23" s="199"/>
      <c r="C23" s="199"/>
      <c r="D23" s="199"/>
      <c r="E23" s="199"/>
      <c r="F23" s="200"/>
      <c r="G23" s="183" t="s">
        <v>605</v>
      </c>
      <c r="H23" s="184"/>
      <c r="I23" s="184"/>
      <c r="J23" s="184"/>
      <c r="K23" s="184"/>
      <c r="L23" s="184"/>
      <c r="M23" s="184"/>
      <c r="N23" s="184"/>
      <c r="O23" s="185"/>
      <c r="P23" s="94">
        <v>190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190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488</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356</v>
      </c>
      <c r="AF30" s="386"/>
      <c r="AG30" s="386"/>
      <c r="AH30" s="387"/>
      <c r="AI30" s="385" t="s">
        <v>362</v>
      </c>
      <c r="AJ30" s="386"/>
      <c r="AK30" s="386"/>
      <c r="AL30" s="387"/>
      <c r="AM30" s="388" t="s">
        <v>469</v>
      </c>
      <c r="AN30" s="388"/>
      <c r="AO30" s="388"/>
      <c r="AP30" s="385"/>
      <c r="AQ30" s="641" t="s">
        <v>354</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604</v>
      </c>
      <c r="AR31" s="133"/>
      <c r="AS31" s="134" t="s">
        <v>355</v>
      </c>
      <c r="AT31" s="169"/>
      <c r="AU31" s="269">
        <v>30</v>
      </c>
      <c r="AV31" s="269"/>
      <c r="AW31" s="378" t="s">
        <v>300</v>
      </c>
      <c r="AX31" s="379"/>
    </row>
    <row r="32" spans="1:50" ht="30" customHeight="1" x14ac:dyDescent="0.15">
      <c r="A32" s="518"/>
      <c r="B32" s="516"/>
      <c r="C32" s="516"/>
      <c r="D32" s="516"/>
      <c r="E32" s="516"/>
      <c r="F32" s="517"/>
      <c r="G32" s="543" t="s">
        <v>552</v>
      </c>
      <c r="H32" s="544"/>
      <c r="I32" s="544"/>
      <c r="J32" s="544"/>
      <c r="K32" s="544"/>
      <c r="L32" s="544"/>
      <c r="M32" s="544"/>
      <c r="N32" s="544"/>
      <c r="O32" s="545"/>
      <c r="P32" s="158" t="s">
        <v>553</v>
      </c>
      <c r="Q32" s="158"/>
      <c r="R32" s="158"/>
      <c r="S32" s="158"/>
      <c r="T32" s="158"/>
      <c r="U32" s="158"/>
      <c r="V32" s="158"/>
      <c r="W32" s="158"/>
      <c r="X32" s="229"/>
      <c r="Y32" s="337" t="s">
        <v>12</v>
      </c>
      <c r="Z32" s="552"/>
      <c r="AA32" s="553"/>
      <c r="AB32" s="554" t="s">
        <v>569</v>
      </c>
      <c r="AC32" s="554"/>
      <c r="AD32" s="554"/>
      <c r="AE32" s="363">
        <v>7</v>
      </c>
      <c r="AF32" s="364"/>
      <c r="AG32" s="364"/>
      <c r="AH32" s="364"/>
      <c r="AI32" s="363">
        <v>28</v>
      </c>
      <c r="AJ32" s="364"/>
      <c r="AK32" s="364"/>
      <c r="AL32" s="364"/>
      <c r="AM32" s="363">
        <v>42</v>
      </c>
      <c r="AN32" s="364"/>
      <c r="AO32" s="364"/>
      <c r="AP32" s="364"/>
      <c r="AQ32" s="100" t="s">
        <v>604</v>
      </c>
      <c r="AR32" s="101"/>
      <c r="AS32" s="101"/>
      <c r="AT32" s="102"/>
      <c r="AU32" s="364" t="s">
        <v>604</v>
      </c>
      <c r="AV32" s="364"/>
      <c r="AW32" s="364"/>
      <c r="AX32" s="366"/>
    </row>
    <row r="33" spans="1:50" ht="30"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569</v>
      </c>
      <c r="AC33" s="525"/>
      <c r="AD33" s="525"/>
      <c r="AE33" s="363">
        <v>20</v>
      </c>
      <c r="AF33" s="364"/>
      <c r="AG33" s="364"/>
      <c r="AH33" s="364"/>
      <c r="AI33" s="363">
        <v>30</v>
      </c>
      <c r="AJ33" s="364"/>
      <c r="AK33" s="364"/>
      <c r="AL33" s="364"/>
      <c r="AM33" s="363">
        <v>35</v>
      </c>
      <c r="AN33" s="364"/>
      <c r="AO33" s="364"/>
      <c r="AP33" s="364"/>
      <c r="AQ33" s="100" t="s">
        <v>604</v>
      </c>
      <c r="AR33" s="101"/>
      <c r="AS33" s="101"/>
      <c r="AT33" s="102"/>
      <c r="AU33" s="364">
        <v>40</v>
      </c>
      <c r="AV33" s="364"/>
      <c r="AW33" s="364"/>
      <c r="AX33" s="366"/>
    </row>
    <row r="34" spans="1:50" ht="30"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f>AE32/$AE$33*100</f>
        <v>35</v>
      </c>
      <c r="AF34" s="364"/>
      <c r="AG34" s="364"/>
      <c r="AH34" s="365"/>
      <c r="AI34" s="363">
        <f>AI32/$AI$33*100</f>
        <v>93.333333333333329</v>
      </c>
      <c r="AJ34" s="364"/>
      <c r="AK34" s="364"/>
      <c r="AL34" s="365"/>
      <c r="AM34" s="363">
        <f>AM32/$AM$33*100</f>
        <v>120</v>
      </c>
      <c r="AN34" s="364"/>
      <c r="AO34" s="364"/>
      <c r="AP34" s="364"/>
      <c r="AQ34" s="100" t="s">
        <v>604</v>
      </c>
      <c r="AR34" s="101"/>
      <c r="AS34" s="101"/>
      <c r="AT34" s="102"/>
      <c r="AU34" s="364" t="s">
        <v>604</v>
      </c>
      <c r="AV34" s="364"/>
      <c r="AW34" s="364"/>
      <c r="AX34" s="366"/>
    </row>
    <row r="35" spans="1:50" ht="23.25" customHeight="1" x14ac:dyDescent="0.15">
      <c r="A35" s="915" t="s">
        <v>523</v>
      </c>
      <c r="B35" s="916"/>
      <c r="C35" s="916"/>
      <c r="D35" s="916"/>
      <c r="E35" s="916"/>
      <c r="F35" s="917"/>
      <c r="G35" s="921" t="s">
        <v>554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44" t="s">
        <v>488</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356</v>
      </c>
      <c r="AF37" s="368"/>
      <c r="AG37" s="368"/>
      <c r="AH37" s="369"/>
      <c r="AI37" s="367" t="s">
        <v>362</v>
      </c>
      <c r="AJ37" s="368"/>
      <c r="AK37" s="368"/>
      <c r="AL37" s="369"/>
      <c r="AM37" s="374" t="s">
        <v>469</v>
      </c>
      <c r="AN37" s="374"/>
      <c r="AO37" s="374"/>
      <c r="AP37" s="367"/>
      <c r="AQ37" s="265" t="s">
        <v>354</v>
      </c>
      <c r="AR37" s="266"/>
      <c r="AS37" s="266"/>
      <c r="AT37" s="267"/>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t="s">
        <v>604</v>
      </c>
      <c r="AR38" s="133"/>
      <c r="AS38" s="134" t="s">
        <v>355</v>
      </c>
      <c r="AT38" s="169"/>
      <c r="AU38" s="269">
        <v>32</v>
      </c>
      <c r="AV38" s="269"/>
      <c r="AW38" s="378" t="s">
        <v>300</v>
      </c>
      <c r="AX38" s="379"/>
    </row>
    <row r="39" spans="1:50" ht="38.1" customHeight="1" x14ac:dyDescent="0.15">
      <c r="A39" s="518"/>
      <c r="B39" s="516"/>
      <c r="C39" s="516"/>
      <c r="D39" s="516"/>
      <c r="E39" s="516"/>
      <c r="F39" s="517"/>
      <c r="G39" s="543" t="s">
        <v>555</v>
      </c>
      <c r="H39" s="544"/>
      <c r="I39" s="544"/>
      <c r="J39" s="544"/>
      <c r="K39" s="544"/>
      <c r="L39" s="544"/>
      <c r="M39" s="544"/>
      <c r="N39" s="544"/>
      <c r="O39" s="545"/>
      <c r="P39" s="158" t="s">
        <v>636</v>
      </c>
      <c r="Q39" s="158"/>
      <c r="R39" s="158"/>
      <c r="S39" s="158"/>
      <c r="T39" s="158"/>
      <c r="U39" s="158"/>
      <c r="V39" s="158"/>
      <c r="W39" s="158"/>
      <c r="X39" s="229"/>
      <c r="Y39" s="337" t="s">
        <v>12</v>
      </c>
      <c r="Z39" s="552"/>
      <c r="AA39" s="553"/>
      <c r="AB39" s="554" t="s">
        <v>514</v>
      </c>
      <c r="AC39" s="554"/>
      <c r="AD39" s="554"/>
      <c r="AE39" s="363" t="s">
        <v>547</v>
      </c>
      <c r="AF39" s="364"/>
      <c r="AG39" s="364"/>
      <c r="AH39" s="364"/>
      <c r="AI39" s="363" t="s">
        <v>547</v>
      </c>
      <c r="AJ39" s="364"/>
      <c r="AK39" s="364"/>
      <c r="AL39" s="364"/>
      <c r="AM39" s="363"/>
      <c r="AN39" s="364"/>
      <c r="AO39" s="364"/>
      <c r="AP39" s="364"/>
      <c r="AQ39" s="100" t="s">
        <v>604</v>
      </c>
      <c r="AR39" s="101"/>
      <c r="AS39" s="101"/>
      <c r="AT39" s="102"/>
      <c r="AU39" s="364" t="s">
        <v>604</v>
      </c>
      <c r="AV39" s="364"/>
      <c r="AW39" s="364"/>
      <c r="AX39" s="366"/>
    </row>
    <row r="40" spans="1:50" ht="38.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514</v>
      </c>
      <c r="AC40" s="525"/>
      <c r="AD40" s="525"/>
      <c r="AE40" s="363" t="s">
        <v>547</v>
      </c>
      <c r="AF40" s="364"/>
      <c r="AG40" s="364"/>
      <c r="AH40" s="364"/>
      <c r="AI40" s="363" t="s">
        <v>547</v>
      </c>
      <c r="AJ40" s="364"/>
      <c r="AK40" s="364"/>
      <c r="AL40" s="364"/>
      <c r="AM40" s="363"/>
      <c r="AN40" s="364"/>
      <c r="AO40" s="364"/>
      <c r="AP40" s="364"/>
      <c r="AQ40" s="100" t="s">
        <v>604</v>
      </c>
      <c r="AR40" s="101"/>
      <c r="AS40" s="101"/>
      <c r="AT40" s="102"/>
      <c r="AU40" s="364">
        <v>10</v>
      </c>
      <c r="AV40" s="364"/>
      <c r="AW40" s="364"/>
      <c r="AX40" s="366"/>
    </row>
    <row r="41" spans="1:50" ht="38.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t="s">
        <v>547</v>
      </c>
      <c r="AF41" s="364"/>
      <c r="AG41" s="364"/>
      <c r="AH41" s="364"/>
      <c r="AI41" s="363" t="s">
        <v>547</v>
      </c>
      <c r="AJ41" s="364"/>
      <c r="AK41" s="364"/>
      <c r="AL41" s="364"/>
      <c r="AM41" s="363"/>
      <c r="AN41" s="364"/>
      <c r="AO41" s="364"/>
      <c r="AP41" s="364"/>
      <c r="AQ41" s="100" t="s">
        <v>604</v>
      </c>
      <c r="AR41" s="101"/>
      <c r="AS41" s="101"/>
      <c r="AT41" s="102"/>
      <c r="AU41" s="364" t="s">
        <v>604</v>
      </c>
      <c r="AV41" s="364"/>
      <c r="AW41" s="364"/>
      <c r="AX41" s="366"/>
    </row>
    <row r="42" spans="1:50" ht="23.25" customHeight="1" x14ac:dyDescent="0.15">
      <c r="A42" s="915" t="s">
        <v>523</v>
      </c>
      <c r="B42" s="916"/>
      <c r="C42" s="916"/>
      <c r="D42" s="916"/>
      <c r="E42" s="916"/>
      <c r="F42" s="917"/>
      <c r="G42" s="921" t="s">
        <v>556</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44" t="s">
        <v>488</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356</v>
      </c>
      <c r="AF44" s="368"/>
      <c r="AG44" s="368"/>
      <c r="AH44" s="369"/>
      <c r="AI44" s="367" t="s">
        <v>362</v>
      </c>
      <c r="AJ44" s="368"/>
      <c r="AK44" s="368"/>
      <c r="AL44" s="369"/>
      <c r="AM44" s="374" t="s">
        <v>469</v>
      </c>
      <c r="AN44" s="374"/>
      <c r="AO44" s="374"/>
      <c r="AP44" s="367"/>
      <c r="AQ44" s="265" t="s">
        <v>354</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15">
      <c r="A46" s="518"/>
      <c r="B46" s="516"/>
      <c r="C46" s="516"/>
      <c r="D46" s="516"/>
      <c r="E46" s="516"/>
      <c r="F46" s="517"/>
      <c r="G46" s="543" t="s">
        <v>547</v>
      </c>
      <c r="H46" s="544"/>
      <c r="I46" s="544"/>
      <c r="J46" s="544"/>
      <c r="K46" s="544"/>
      <c r="L46" s="544"/>
      <c r="M46" s="544"/>
      <c r="N46" s="544"/>
      <c r="O46" s="545"/>
      <c r="P46" s="158" t="s">
        <v>547</v>
      </c>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5" t="s">
        <v>523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5" t="s">
        <v>488</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356</v>
      </c>
      <c r="AF51" s="368"/>
      <c r="AG51" s="368"/>
      <c r="AH51" s="369"/>
      <c r="AI51" s="367" t="s">
        <v>362</v>
      </c>
      <c r="AJ51" s="368"/>
      <c r="AK51" s="368"/>
      <c r="AL51" s="369"/>
      <c r="AM51" s="374" t="s">
        <v>469</v>
      </c>
      <c r="AN51" s="374"/>
      <c r="AO51" s="374"/>
      <c r="AP51" s="367"/>
      <c r="AQ51" s="265" t="s">
        <v>354</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15">
      <c r="A53" s="518"/>
      <c r="B53" s="516"/>
      <c r="C53" s="516"/>
      <c r="D53" s="516"/>
      <c r="E53" s="516"/>
      <c r="F53" s="517"/>
      <c r="G53" s="543" t="s">
        <v>547</v>
      </c>
      <c r="H53" s="544"/>
      <c r="I53" s="544"/>
      <c r="J53" s="544"/>
      <c r="K53" s="544"/>
      <c r="L53" s="544"/>
      <c r="M53" s="544"/>
      <c r="N53" s="544"/>
      <c r="O53" s="545"/>
      <c r="P53" s="158" t="s">
        <v>547</v>
      </c>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5" t="s">
        <v>523</v>
      </c>
      <c r="B56" s="916"/>
      <c r="C56" s="916"/>
      <c r="D56" s="916"/>
      <c r="E56" s="916"/>
      <c r="F56" s="917"/>
      <c r="G56" s="921" t="s">
        <v>547</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5" t="s">
        <v>488</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356</v>
      </c>
      <c r="AF58" s="368"/>
      <c r="AG58" s="368"/>
      <c r="AH58" s="369"/>
      <c r="AI58" s="367" t="s">
        <v>362</v>
      </c>
      <c r="AJ58" s="368"/>
      <c r="AK58" s="368"/>
      <c r="AL58" s="369"/>
      <c r="AM58" s="374" t="s">
        <v>469</v>
      </c>
      <c r="AN58" s="374"/>
      <c r="AO58" s="374"/>
      <c r="AP58" s="367"/>
      <c r="AQ58" s="265" t="s">
        <v>354</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5" t="s">
        <v>523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64" t="s">
        <v>489</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484</v>
      </c>
      <c r="X65" s="876"/>
      <c r="Y65" s="879"/>
      <c r="Z65" s="879"/>
      <c r="AA65" s="880"/>
      <c r="AB65" s="873" t="s">
        <v>11</v>
      </c>
      <c r="AC65" s="869"/>
      <c r="AD65" s="870"/>
      <c r="AE65" s="367" t="s">
        <v>356</v>
      </c>
      <c r="AF65" s="368"/>
      <c r="AG65" s="368"/>
      <c r="AH65" s="369"/>
      <c r="AI65" s="367" t="s">
        <v>362</v>
      </c>
      <c r="AJ65" s="368"/>
      <c r="AK65" s="368"/>
      <c r="AL65" s="369"/>
      <c r="AM65" s="374" t="s">
        <v>469</v>
      </c>
      <c r="AN65" s="374"/>
      <c r="AO65" s="374"/>
      <c r="AP65" s="367"/>
      <c r="AQ65" s="873" t="s">
        <v>354</v>
      </c>
      <c r="AR65" s="869"/>
      <c r="AS65" s="869"/>
      <c r="AT65" s="870"/>
      <c r="AU65" s="994" t="s">
        <v>253</v>
      </c>
      <c r="AV65" s="994"/>
      <c r="AW65" s="994"/>
      <c r="AX65" s="995"/>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355</v>
      </c>
      <c r="AT66" s="872"/>
      <c r="AU66" s="269"/>
      <c r="AV66" s="269"/>
      <c r="AW66" s="871" t="s">
        <v>487</v>
      </c>
      <c r="AX66" s="996"/>
    </row>
    <row r="67" spans="1:50" ht="23.25" hidden="1" customHeight="1" x14ac:dyDescent="0.15">
      <c r="A67" s="857"/>
      <c r="B67" s="858"/>
      <c r="C67" s="858"/>
      <c r="D67" s="858"/>
      <c r="E67" s="858"/>
      <c r="F67" s="859"/>
      <c r="G67" s="997" t="s">
        <v>363</v>
      </c>
      <c r="H67" s="980"/>
      <c r="I67" s="981"/>
      <c r="J67" s="981"/>
      <c r="K67" s="981"/>
      <c r="L67" s="981"/>
      <c r="M67" s="981"/>
      <c r="N67" s="981"/>
      <c r="O67" s="982"/>
      <c r="P67" s="980"/>
      <c r="Q67" s="981"/>
      <c r="R67" s="981"/>
      <c r="S67" s="981"/>
      <c r="T67" s="981"/>
      <c r="U67" s="981"/>
      <c r="V67" s="982"/>
      <c r="W67" s="986"/>
      <c r="X67" s="987"/>
      <c r="Y67" s="967" t="s">
        <v>12</v>
      </c>
      <c r="Z67" s="967"/>
      <c r="AA67" s="968"/>
      <c r="AB67" s="969" t="s">
        <v>513</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513</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514</v>
      </c>
      <c r="AC69" s="993"/>
      <c r="AD69" s="993"/>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495</v>
      </c>
      <c r="B70" s="858"/>
      <c r="C70" s="858"/>
      <c r="D70" s="858"/>
      <c r="E70" s="858"/>
      <c r="F70" s="859"/>
      <c r="G70" s="957" t="s">
        <v>364</v>
      </c>
      <c r="H70" s="958"/>
      <c r="I70" s="958"/>
      <c r="J70" s="958"/>
      <c r="K70" s="958"/>
      <c r="L70" s="958"/>
      <c r="M70" s="958"/>
      <c r="N70" s="958"/>
      <c r="O70" s="958"/>
      <c r="P70" s="958"/>
      <c r="Q70" s="958"/>
      <c r="R70" s="958"/>
      <c r="S70" s="958"/>
      <c r="T70" s="958"/>
      <c r="U70" s="958"/>
      <c r="V70" s="958"/>
      <c r="W70" s="961" t="s">
        <v>512</v>
      </c>
      <c r="X70" s="962"/>
      <c r="Y70" s="967" t="s">
        <v>12</v>
      </c>
      <c r="Z70" s="967"/>
      <c r="AA70" s="968"/>
      <c r="AB70" s="969" t="s">
        <v>513</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513</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514</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489</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356</v>
      </c>
      <c r="AF73" s="368"/>
      <c r="AG73" s="368"/>
      <c r="AH73" s="369"/>
      <c r="AI73" s="367" t="s">
        <v>362</v>
      </c>
      <c r="AJ73" s="368"/>
      <c r="AK73" s="368"/>
      <c r="AL73" s="369"/>
      <c r="AM73" s="374" t="s">
        <v>469</v>
      </c>
      <c r="AN73" s="374"/>
      <c r="AO73" s="374"/>
      <c r="AP73" s="367"/>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46"/>
      <c r="B75" s="847"/>
      <c r="C75" s="847"/>
      <c r="D75" s="847"/>
      <c r="E75" s="847"/>
      <c r="F75" s="848"/>
      <c r="G75" s="78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9" t="s">
        <v>526</v>
      </c>
      <c r="B78" s="930"/>
      <c r="C78" s="930"/>
      <c r="D78" s="930"/>
      <c r="E78" s="927" t="s">
        <v>462</v>
      </c>
      <c r="F78" s="928"/>
      <c r="G78" s="57" t="s">
        <v>364</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483</v>
      </c>
      <c r="AP79" s="146"/>
      <c r="AQ79" s="146"/>
      <c r="AR79" s="81" t="s">
        <v>481</v>
      </c>
      <c r="AS79" s="145"/>
      <c r="AT79" s="146"/>
      <c r="AU79" s="146"/>
      <c r="AV79" s="146"/>
      <c r="AW79" s="146"/>
      <c r="AX79" s="147"/>
    </row>
    <row r="80" spans="1:50" ht="18.75" hidden="1" customHeight="1" x14ac:dyDescent="0.15">
      <c r="A80" s="522" t="s">
        <v>266</v>
      </c>
      <c r="B80" s="852" t="s">
        <v>480</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7" t="s">
        <v>356</v>
      </c>
      <c r="AF85" s="368"/>
      <c r="AG85" s="368"/>
      <c r="AH85" s="369"/>
      <c r="AI85" s="367" t="s">
        <v>362</v>
      </c>
      <c r="AJ85" s="368"/>
      <c r="AK85" s="368"/>
      <c r="AL85" s="369"/>
      <c r="AM85" s="374" t="s">
        <v>469</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7" t="s">
        <v>356</v>
      </c>
      <c r="AF90" s="368"/>
      <c r="AG90" s="368"/>
      <c r="AH90" s="369"/>
      <c r="AI90" s="367" t="s">
        <v>362</v>
      </c>
      <c r="AJ90" s="368"/>
      <c r="AK90" s="368"/>
      <c r="AL90" s="369"/>
      <c r="AM90" s="374" t="s">
        <v>469</v>
      </c>
      <c r="AN90" s="374"/>
      <c r="AO90" s="374"/>
      <c r="AP90" s="367"/>
      <c r="AQ90" s="173" t="s">
        <v>354</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7" t="s">
        <v>356</v>
      </c>
      <c r="AF95" s="368"/>
      <c r="AG95" s="368"/>
      <c r="AH95" s="369"/>
      <c r="AI95" s="367" t="s">
        <v>362</v>
      </c>
      <c r="AJ95" s="368"/>
      <c r="AK95" s="368"/>
      <c r="AL95" s="369"/>
      <c r="AM95" s="374" t="s">
        <v>469</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356</v>
      </c>
      <c r="AF100" s="830"/>
      <c r="AG100" s="830"/>
      <c r="AH100" s="831"/>
      <c r="AI100" s="829" t="s">
        <v>362</v>
      </c>
      <c r="AJ100" s="830"/>
      <c r="AK100" s="830"/>
      <c r="AL100" s="831"/>
      <c r="AM100" s="829" t="s">
        <v>469</v>
      </c>
      <c r="AN100" s="830"/>
      <c r="AO100" s="830"/>
      <c r="AP100" s="831"/>
      <c r="AQ100" s="946" t="s">
        <v>491</v>
      </c>
      <c r="AR100" s="947"/>
      <c r="AS100" s="947"/>
      <c r="AT100" s="948"/>
      <c r="AU100" s="946" t="s">
        <v>536</v>
      </c>
      <c r="AV100" s="947"/>
      <c r="AW100" s="947"/>
      <c r="AX100" s="949"/>
    </row>
    <row r="101" spans="1:60" ht="23.25" customHeight="1" x14ac:dyDescent="0.15">
      <c r="A101" s="494"/>
      <c r="B101" s="495"/>
      <c r="C101" s="495"/>
      <c r="D101" s="495"/>
      <c r="E101" s="495"/>
      <c r="F101" s="496"/>
      <c r="G101" s="158" t="s">
        <v>606</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607</v>
      </c>
      <c r="AC101" s="554"/>
      <c r="AD101" s="554"/>
      <c r="AE101" s="363">
        <v>5</v>
      </c>
      <c r="AF101" s="364"/>
      <c r="AG101" s="364"/>
      <c r="AH101" s="365"/>
      <c r="AI101" s="363">
        <v>15</v>
      </c>
      <c r="AJ101" s="364"/>
      <c r="AK101" s="364"/>
      <c r="AL101" s="365"/>
      <c r="AM101" s="363">
        <v>16</v>
      </c>
      <c r="AN101" s="364"/>
      <c r="AO101" s="364"/>
      <c r="AP101" s="365"/>
      <c r="AQ101" s="363"/>
      <c r="AR101" s="364"/>
      <c r="AS101" s="364"/>
      <c r="AT101" s="365"/>
      <c r="AU101" s="363" t="s">
        <v>610</v>
      </c>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607</v>
      </c>
      <c r="AC102" s="554"/>
      <c r="AD102" s="554"/>
      <c r="AE102" s="357">
        <v>8</v>
      </c>
      <c r="AF102" s="357"/>
      <c r="AG102" s="357"/>
      <c r="AH102" s="357"/>
      <c r="AI102" s="357">
        <v>18</v>
      </c>
      <c r="AJ102" s="357"/>
      <c r="AK102" s="357"/>
      <c r="AL102" s="357"/>
      <c r="AM102" s="357">
        <v>23</v>
      </c>
      <c r="AN102" s="357"/>
      <c r="AO102" s="357"/>
      <c r="AP102" s="357"/>
      <c r="AQ102" s="820">
        <v>13</v>
      </c>
      <c r="AR102" s="821"/>
      <c r="AS102" s="821"/>
      <c r="AT102" s="822"/>
      <c r="AU102" s="820" t="s">
        <v>610</v>
      </c>
      <c r="AV102" s="821"/>
      <c r="AW102" s="821"/>
      <c r="AX102" s="822"/>
    </row>
    <row r="103" spans="1:60" ht="31.5" hidden="1" customHeight="1" x14ac:dyDescent="0.15">
      <c r="A103" s="491" t="s">
        <v>490</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356</v>
      </c>
      <c r="AF103" s="296"/>
      <c r="AG103" s="296"/>
      <c r="AH103" s="297"/>
      <c r="AI103" s="301" t="s">
        <v>362</v>
      </c>
      <c r="AJ103" s="296"/>
      <c r="AK103" s="296"/>
      <c r="AL103" s="297"/>
      <c r="AM103" s="301" t="s">
        <v>469</v>
      </c>
      <c r="AN103" s="296"/>
      <c r="AO103" s="296"/>
      <c r="AP103" s="297"/>
      <c r="AQ103" s="359" t="s">
        <v>491</v>
      </c>
      <c r="AR103" s="360"/>
      <c r="AS103" s="360"/>
      <c r="AT103" s="361"/>
      <c r="AU103" s="359" t="s">
        <v>536</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91" t="s">
        <v>490</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356</v>
      </c>
      <c r="AF106" s="296"/>
      <c r="AG106" s="296"/>
      <c r="AH106" s="297"/>
      <c r="AI106" s="301" t="s">
        <v>362</v>
      </c>
      <c r="AJ106" s="296"/>
      <c r="AK106" s="296"/>
      <c r="AL106" s="297"/>
      <c r="AM106" s="301" t="s">
        <v>469</v>
      </c>
      <c r="AN106" s="296"/>
      <c r="AO106" s="296"/>
      <c r="AP106" s="297"/>
      <c r="AQ106" s="359" t="s">
        <v>491</v>
      </c>
      <c r="AR106" s="360"/>
      <c r="AS106" s="360"/>
      <c r="AT106" s="361"/>
      <c r="AU106" s="359" t="s">
        <v>536</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91" t="s">
        <v>490</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356</v>
      </c>
      <c r="AF109" s="296"/>
      <c r="AG109" s="296"/>
      <c r="AH109" s="297"/>
      <c r="AI109" s="301" t="s">
        <v>362</v>
      </c>
      <c r="AJ109" s="296"/>
      <c r="AK109" s="296"/>
      <c r="AL109" s="297"/>
      <c r="AM109" s="301" t="s">
        <v>469</v>
      </c>
      <c r="AN109" s="296"/>
      <c r="AO109" s="296"/>
      <c r="AP109" s="297"/>
      <c r="AQ109" s="359" t="s">
        <v>491</v>
      </c>
      <c r="AR109" s="360"/>
      <c r="AS109" s="360"/>
      <c r="AT109" s="361"/>
      <c r="AU109" s="359" t="s">
        <v>536</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91" t="s">
        <v>490</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356</v>
      </c>
      <c r="AF112" s="296"/>
      <c r="AG112" s="296"/>
      <c r="AH112" s="297"/>
      <c r="AI112" s="301" t="s">
        <v>362</v>
      </c>
      <c r="AJ112" s="296"/>
      <c r="AK112" s="296"/>
      <c r="AL112" s="297"/>
      <c r="AM112" s="301" t="s">
        <v>469</v>
      </c>
      <c r="AN112" s="296"/>
      <c r="AO112" s="296"/>
      <c r="AP112" s="297"/>
      <c r="AQ112" s="359" t="s">
        <v>491</v>
      </c>
      <c r="AR112" s="360"/>
      <c r="AS112" s="360"/>
      <c r="AT112" s="361"/>
      <c r="AU112" s="359" t="s">
        <v>536</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356</v>
      </c>
      <c r="AF115" s="296"/>
      <c r="AG115" s="296"/>
      <c r="AH115" s="297"/>
      <c r="AI115" s="301" t="s">
        <v>362</v>
      </c>
      <c r="AJ115" s="296"/>
      <c r="AK115" s="296"/>
      <c r="AL115" s="297"/>
      <c r="AM115" s="301" t="s">
        <v>469</v>
      </c>
      <c r="AN115" s="296"/>
      <c r="AO115" s="296"/>
      <c r="AP115" s="297"/>
      <c r="AQ115" s="334" t="s">
        <v>537</v>
      </c>
      <c r="AR115" s="335"/>
      <c r="AS115" s="335"/>
      <c r="AT115" s="335"/>
      <c r="AU115" s="335"/>
      <c r="AV115" s="335"/>
      <c r="AW115" s="335"/>
      <c r="AX115" s="336"/>
    </row>
    <row r="116" spans="1:50" ht="23.25" customHeight="1" x14ac:dyDescent="0.15">
      <c r="A116" s="290"/>
      <c r="B116" s="291"/>
      <c r="C116" s="291"/>
      <c r="D116" s="291"/>
      <c r="E116" s="291"/>
      <c r="F116" s="292"/>
      <c r="G116" s="350" t="s">
        <v>609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557</v>
      </c>
      <c r="AC116" s="299"/>
      <c r="AD116" s="300"/>
      <c r="AE116" s="357">
        <v>7</v>
      </c>
      <c r="AF116" s="357"/>
      <c r="AG116" s="357"/>
      <c r="AH116" s="357"/>
      <c r="AI116" s="357">
        <v>28</v>
      </c>
      <c r="AJ116" s="357"/>
      <c r="AK116" s="357"/>
      <c r="AL116" s="357"/>
      <c r="AM116" s="357">
        <v>12</v>
      </c>
      <c r="AN116" s="357"/>
      <c r="AO116" s="357"/>
      <c r="AP116" s="357"/>
      <c r="AQ116" s="363">
        <v>18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608</v>
      </c>
      <c r="AC117" s="341"/>
      <c r="AD117" s="342"/>
      <c r="AE117" s="304" t="s">
        <v>558</v>
      </c>
      <c r="AF117" s="304"/>
      <c r="AG117" s="304"/>
      <c r="AH117" s="304"/>
      <c r="AI117" s="304" t="s">
        <v>559</v>
      </c>
      <c r="AJ117" s="304"/>
      <c r="AK117" s="304"/>
      <c r="AL117" s="304"/>
      <c r="AM117" s="304" t="s">
        <v>611</v>
      </c>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356</v>
      </c>
      <c r="AF118" s="296"/>
      <c r="AG118" s="296"/>
      <c r="AH118" s="297"/>
      <c r="AI118" s="301" t="s">
        <v>362</v>
      </c>
      <c r="AJ118" s="296"/>
      <c r="AK118" s="296"/>
      <c r="AL118" s="297"/>
      <c r="AM118" s="301" t="s">
        <v>469</v>
      </c>
      <c r="AN118" s="296"/>
      <c r="AO118" s="296"/>
      <c r="AP118" s="297"/>
      <c r="AQ118" s="334" t="s">
        <v>537</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356</v>
      </c>
      <c r="AF121" s="296"/>
      <c r="AG121" s="296"/>
      <c r="AH121" s="297"/>
      <c r="AI121" s="301" t="s">
        <v>362</v>
      </c>
      <c r="AJ121" s="296"/>
      <c r="AK121" s="296"/>
      <c r="AL121" s="297"/>
      <c r="AM121" s="301" t="s">
        <v>469</v>
      </c>
      <c r="AN121" s="296"/>
      <c r="AO121" s="296"/>
      <c r="AP121" s="297"/>
      <c r="AQ121" s="334" t="s">
        <v>537</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356</v>
      </c>
      <c r="AF124" s="296"/>
      <c r="AG124" s="296"/>
      <c r="AH124" s="297"/>
      <c r="AI124" s="301" t="s">
        <v>362</v>
      </c>
      <c r="AJ124" s="296"/>
      <c r="AK124" s="296"/>
      <c r="AL124" s="297"/>
      <c r="AM124" s="301" t="s">
        <v>469</v>
      </c>
      <c r="AN124" s="296"/>
      <c r="AO124" s="296"/>
      <c r="AP124" s="297"/>
      <c r="AQ124" s="334" t="s">
        <v>537</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469</v>
      </c>
      <c r="AN127" s="296"/>
      <c r="AO127" s="296"/>
      <c r="AP127" s="297"/>
      <c r="AQ127" s="334" t="s">
        <v>537</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368</v>
      </c>
      <c r="B130" s="1009"/>
      <c r="C130" s="1008" t="s">
        <v>365</v>
      </c>
      <c r="D130" s="1009"/>
      <c r="E130" s="306" t="s">
        <v>398</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397</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610</v>
      </c>
      <c r="AR133" s="269"/>
      <c r="AS133" s="134" t="s">
        <v>355</v>
      </c>
      <c r="AT133" s="169"/>
      <c r="AU133" s="133" t="s">
        <v>610</v>
      </c>
      <c r="AV133" s="133"/>
      <c r="AW133" s="134" t="s">
        <v>300</v>
      </c>
      <c r="AX133" s="135"/>
    </row>
    <row r="134" spans="1:50" ht="39.75" customHeight="1" x14ac:dyDescent="0.15">
      <c r="A134" s="1012"/>
      <c r="B134" s="250"/>
      <c r="C134" s="249"/>
      <c r="D134" s="250"/>
      <c r="E134" s="249"/>
      <c r="F134" s="312"/>
      <c r="G134" s="228" t="s">
        <v>547</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610</v>
      </c>
      <c r="AC134" s="219"/>
      <c r="AD134" s="219"/>
      <c r="AE134" s="264" t="s">
        <v>610</v>
      </c>
      <c r="AF134" s="101"/>
      <c r="AG134" s="101"/>
      <c r="AH134" s="101"/>
      <c r="AI134" s="264" t="s">
        <v>610</v>
      </c>
      <c r="AJ134" s="101"/>
      <c r="AK134" s="101"/>
      <c r="AL134" s="101"/>
      <c r="AM134" s="264" t="s">
        <v>610</v>
      </c>
      <c r="AN134" s="101"/>
      <c r="AO134" s="101"/>
      <c r="AP134" s="101"/>
      <c r="AQ134" s="264" t="s">
        <v>610</v>
      </c>
      <c r="AR134" s="101"/>
      <c r="AS134" s="101"/>
      <c r="AT134" s="101"/>
      <c r="AU134" s="264" t="s">
        <v>610</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610</v>
      </c>
      <c r="AC135" s="130"/>
      <c r="AD135" s="130"/>
      <c r="AE135" s="264" t="s">
        <v>610</v>
      </c>
      <c r="AF135" s="101"/>
      <c r="AG135" s="101"/>
      <c r="AH135" s="101"/>
      <c r="AI135" s="264" t="s">
        <v>610</v>
      </c>
      <c r="AJ135" s="101"/>
      <c r="AK135" s="101"/>
      <c r="AL135" s="101"/>
      <c r="AM135" s="264" t="s">
        <v>610</v>
      </c>
      <c r="AN135" s="101"/>
      <c r="AO135" s="101"/>
      <c r="AP135" s="101"/>
      <c r="AQ135" s="264" t="s">
        <v>610</v>
      </c>
      <c r="AR135" s="101"/>
      <c r="AS135" s="101"/>
      <c r="AT135" s="101"/>
      <c r="AU135" s="264" t="s">
        <v>610</v>
      </c>
      <c r="AV135" s="101"/>
      <c r="AW135" s="101"/>
      <c r="AX135" s="220"/>
    </row>
    <row r="136" spans="1:50" ht="18.75" hidden="1" customHeight="1" x14ac:dyDescent="0.15">
      <c r="A136" s="101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t="s">
        <v>547</v>
      </c>
      <c r="H154" s="158"/>
      <c r="I154" s="158"/>
      <c r="J154" s="158"/>
      <c r="K154" s="158"/>
      <c r="L154" s="158"/>
      <c r="M154" s="158"/>
      <c r="N154" s="158"/>
      <c r="O154" s="158"/>
      <c r="P154" s="229"/>
      <c r="Q154" s="157" t="s">
        <v>547</v>
      </c>
      <c r="R154" s="158"/>
      <c r="S154" s="158"/>
      <c r="T154" s="158"/>
      <c r="U154" s="158"/>
      <c r="V154" s="158"/>
      <c r="W154" s="158"/>
      <c r="X154" s="158"/>
      <c r="Y154" s="158"/>
      <c r="Z154" s="158"/>
      <c r="AA154" s="941"/>
      <c r="AB154" s="253" t="s">
        <v>547</v>
      </c>
      <c r="AC154" s="254"/>
      <c r="AD154" s="254"/>
      <c r="AE154" s="259" t="s">
        <v>547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4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42"/>
      <c r="AB157" s="255"/>
      <c r="AC157" s="256"/>
      <c r="AD157" s="256"/>
      <c r="AE157" s="157" t="s">
        <v>547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4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4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4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4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661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1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1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1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367</v>
      </c>
      <c r="D430" s="248"/>
      <c r="E430" s="236" t="s">
        <v>387</v>
      </c>
      <c r="F430" s="237"/>
      <c r="G430" s="238" t="s">
        <v>383</v>
      </c>
      <c r="H430" s="155"/>
      <c r="I430" s="155"/>
      <c r="J430" s="239" t="s">
        <v>582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531</v>
      </c>
      <c r="AN431" s="178"/>
      <c r="AO431" s="178"/>
      <c r="AP431" s="173"/>
      <c r="AQ431" s="173" t="s">
        <v>354</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12"/>
      <c r="B433" s="250"/>
      <c r="C433" s="249"/>
      <c r="D433" s="250"/>
      <c r="E433" s="163"/>
      <c r="F433" s="164"/>
      <c r="G433" s="228" t="s">
        <v>547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531</v>
      </c>
      <c r="AN436" s="178"/>
      <c r="AO436" s="178"/>
      <c r="AP436" s="173"/>
      <c r="AQ436" s="173" t="s">
        <v>354</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2"/>
      <c r="B438" s="250"/>
      <c r="C438" s="249"/>
      <c r="D438" s="250"/>
      <c r="E438" s="163"/>
      <c r="F438" s="164"/>
      <c r="G438" s="228" t="s">
        <v>547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531</v>
      </c>
      <c r="AN441" s="178"/>
      <c r="AO441" s="178"/>
      <c r="AP441" s="173"/>
      <c r="AQ441" s="173" t="s">
        <v>354</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531</v>
      </c>
      <c r="AN446" s="178"/>
      <c r="AO446" s="178"/>
      <c r="AP446" s="173"/>
      <c r="AQ446" s="173" t="s">
        <v>354</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531</v>
      </c>
      <c r="AN451" s="178"/>
      <c r="AO451" s="178"/>
      <c r="AP451" s="173"/>
      <c r="AQ451" s="173" t="s">
        <v>354</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531</v>
      </c>
      <c r="AN456" s="178"/>
      <c r="AO456" s="178"/>
      <c r="AP456" s="173"/>
      <c r="AQ456" s="173" t="s">
        <v>354</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12"/>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531</v>
      </c>
      <c r="AN461" s="178"/>
      <c r="AO461" s="178"/>
      <c r="AP461" s="173"/>
      <c r="AQ461" s="173" t="s">
        <v>354</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531</v>
      </c>
      <c r="AN466" s="178"/>
      <c r="AO466" s="178"/>
      <c r="AP466" s="173"/>
      <c r="AQ466" s="173" t="s">
        <v>354</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531</v>
      </c>
      <c r="AN471" s="178"/>
      <c r="AO471" s="178"/>
      <c r="AP471" s="173"/>
      <c r="AQ471" s="173" t="s">
        <v>354</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531</v>
      </c>
      <c r="AN476" s="178"/>
      <c r="AO476" s="178"/>
      <c r="AP476" s="173"/>
      <c r="AQ476" s="173" t="s">
        <v>354</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547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531</v>
      </c>
      <c r="AN485" s="178"/>
      <c r="AO485" s="178"/>
      <c r="AP485" s="173"/>
      <c r="AQ485" s="173" t="s">
        <v>354</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531</v>
      </c>
      <c r="AN490" s="178"/>
      <c r="AO490" s="178"/>
      <c r="AP490" s="173"/>
      <c r="AQ490" s="173" t="s">
        <v>354</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531</v>
      </c>
      <c r="AN495" s="178"/>
      <c r="AO495" s="178"/>
      <c r="AP495" s="173"/>
      <c r="AQ495" s="173" t="s">
        <v>354</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531</v>
      </c>
      <c r="AN500" s="178"/>
      <c r="AO500" s="178"/>
      <c r="AP500" s="173"/>
      <c r="AQ500" s="173" t="s">
        <v>354</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531</v>
      </c>
      <c r="AN505" s="178"/>
      <c r="AO505" s="178"/>
      <c r="AP505" s="173"/>
      <c r="AQ505" s="173" t="s">
        <v>354</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531</v>
      </c>
      <c r="AN510" s="178"/>
      <c r="AO510" s="178"/>
      <c r="AP510" s="173"/>
      <c r="AQ510" s="173" t="s">
        <v>354</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531</v>
      </c>
      <c r="AN515" s="178"/>
      <c r="AO515" s="178"/>
      <c r="AP515" s="173"/>
      <c r="AQ515" s="173" t="s">
        <v>354</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531</v>
      </c>
      <c r="AN520" s="178"/>
      <c r="AO520" s="178"/>
      <c r="AP520" s="173"/>
      <c r="AQ520" s="173" t="s">
        <v>354</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531</v>
      </c>
      <c r="AN525" s="178"/>
      <c r="AO525" s="178"/>
      <c r="AP525" s="173"/>
      <c r="AQ525" s="173" t="s">
        <v>354</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531</v>
      </c>
      <c r="AN530" s="178"/>
      <c r="AO530" s="178"/>
      <c r="AP530" s="173"/>
      <c r="AQ530" s="173" t="s">
        <v>354</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531</v>
      </c>
      <c r="AN539" s="178"/>
      <c r="AO539" s="178"/>
      <c r="AP539" s="173"/>
      <c r="AQ539" s="173" t="s">
        <v>354</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531</v>
      </c>
      <c r="AN544" s="178"/>
      <c r="AO544" s="178"/>
      <c r="AP544" s="173"/>
      <c r="AQ544" s="173" t="s">
        <v>354</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531</v>
      </c>
      <c r="AN549" s="178"/>
      <c r="AO549" s="178"/>
      <c r="AP549" s="173"/>
      <c r="AQ549" s="173" t="s">
        <v>354</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531</v>
      </c>
      <c r="AN554" s="178"/>
      <c r="AO554" s="178"/>
      <c r="AP554" s="173"/>
      <c r="AQ554" s="173" t="s">
        <v>354</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531</v>
      </c>
      <c r="AN559" s="178"/>
      <c r="AO559" s="178"/>
      <c r="AP559" s="173"/>
      <c r="AQ559" s="173" t="s">
        <v>354</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531</v>
      </c>
      <c r="AN564" s="178"/>
      <c r="AO564" s="178"/>
      <c r="AP564" s="173"/>
      <c r="AQ564" s="173" t="s">
        <v>354</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531</v>
      </c>
      <c r="AN569" s="178"/>
      <c r="AO569" s="178"/>
      <c r="AP569" s="173"/>
      <c r="AQ569" s="173" t="s">
        <v>354</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531</v>
      </c>
      <c r="AN574" s="178"/>
      <c r="AO574" s="178"/>
      <c r="AP574" s="173"/>
      <c r="AQ574" s="173" t="s">
        <v>354</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531</v>
      </c>
      <c r="AN579" s="178"/>
      <c r="AO579" s="178"/>
      <c r="AP579" s="173"/>
      <c r="AQ579" s="173" t="s">
        <v>354</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531</v>
      </c>
      <c r="AN584" s="178"/>
      <c r="AO584" s="178"/>
      <c r="AP584" s="173"/>
      <c r="AQ584" s="173" t="s">
        <v>354</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531</v>
      </c>
      <c r="AN593" s="178"/>
      <c r="AO593" s="178"/>
      <c r="AP593" s="173"/>
      <c r="AQ593" s="173" t="s">
        <v>354</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531</v>
      </c>
      <c r="AN598" s="178"/>
      <c r="AO598" s="178"/>
      <c r="AP598" s="173"/>
      <c r="AQ598" s="173" t="s">
        <v>354</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531</v>
      </c>
      <c r="AN603" s="178"/>
      <c r="AO603" s="178"/>
      <c r="AP603" s="173"/>
      <c r="AQ603" s="173" t="s">
        <v>354</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531</v>
      </c>
      <c r="AN608" s="178"/>
      <c r="AO608" s="178"/>
      <c r="AP608" s="173"/>
      <c r="AQ608" s="173" t="s">
        <v>354</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531</v>
      </c>
      <c r="AN613" s="178"/>
      <c r="AO613" s="178"/>
      <c r="AP613" s="173"/>
      <c r="AQ613" s="173" t="s">
        <v>354</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531</v>
      </c>
      <c r="AN618" s="178"/>
      <c r="AO618" s="178"/>
      <c r="AP618" s="173"/>
      <c r="AQ618" s="173" t="s">
        <v>354</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531</v>
      </c>
      <c r="AN623" s="178"/>
      <c r="AO623" s="178"/>
      <c r="AP623" s="173"/>
      <c r="AQ623" s="173" t="s">
        <v>354</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531</v>
      </c>
      <c r="AN628" s="178"/>
      <c r="AO628" s="178"/>
      <c r="AP628" s="173"/>
      <c r="AQ628" s="173" t="s">
        <v>354</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531</v>
      </c>
      <c r="AN633" s="178"/>
      <c r="AO633" s="178"/>
      <c r="AP633" s="173"/>
      <c r="AQ633" s="173" t="s">
        <v>354</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531</v>
      </c>
      <c r="AN638" s="178"/>
      <c r="AO638" s="178"/>
      <c r="AP638" s="173"/>
      <c r="AQ638" s="173" t="s">
        <v>354</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531</v>
      </c>
      <c r="AN647" s="178"/>
      <c r="AO647" s="178"/>
      <c r="AP647" s="173"/>
      <c r="AQ647" s="173" t="s">
        <v>354</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531</v>
      </c>
      <c r="AN652" s="178"/>
      <c r="AO652" s="178"/>
      <c r="AP652" s="173"/>
      <c r="AQ652" s="173" t="s">
        <v>354</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531</v>
      </c>
      <c r="AN657" s="178"/>
      <c r="AO657" s="178"/>
      <c r="AP657" s="173"/>
      <c r="AQ657" s="173" t="s">
        <v>354</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531</v>
      </c>
      <c r="AN662" s="178"/>
      <c r="AO662" s="178"/>
      <c r="AP662" s="173"/>
      <c r="AQ662" s="173" t="s">
        <v>354</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531</v>
      </c>
      <c r="AN667" s="178"/>
      <c r="AO667" s="178"/>
      <c r="AP667" s="173"/>
      <c r="AQ667" s="173" t="s">
        <v>354</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531</v>
      </c>
      <c r="AN672" s="178"/>
      <c r="AO672" s="178"/>
      <c r="AP672" s="173"/>
      <c r="AQ672" s="173" t="s">
        <v>354</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531</v>
      </c>
      <c r="AN677" s="178"/>
      <c r="AO677" s="178"/>
      <c r="AP677" s="173"/>
      <c r="AQ677" s="173" t="s">
        <v>354</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531</v>
      </c>
      <c r="AN682" s="178"/>
      <c r="AO682" s="178"/>
      <c r="AP682" s="173"/>
      <c r="AQ682" s="173" t="s">
        <v>354</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531</v>
      </c>
      <c r="AN687" s="178"/>
      <c r="AO687" s="178"/>
      <c r="AP687" s="173"/>
      <c r="AQ687" s="173" t="s">
        <v>354</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531</v>
      </c>
      <c r="AN692" s="178"/>
      <c r="AO692" s="178"/>
      <c r="AP692" s="173"/>
      <c r="AQ692" s="173" t="s">
        <v>354</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3" t="s">
        <v>546</v>
      </c>
      <c r="AE702" s="914"/>
      <c r="AF702" s="914"/>
      <c r="AG702" s="891" t="s">
        <v>598</v>
      </c>
      <c r="AH702" s="892"/>
      <c r="AI702" s="892"/>
      <c r="AJ702" s="892"/>
      <c r="AK702" s="892"/>
      <c r="AL702" s="892"/>
      <c r="AM702" s="892"/>
      <c r="AN702" s="892"/>
      <c r="AO702" s="892"/>
      <c r="AP702" s="892"/>
      <c r="AQ702" s="892"/>
      <c r="AR702" s="892"/>
      <c r="AS702" s="892"/>
      <c r="AT702" s="892"/>
      <c r="AU702" s="892"/>
      <c r="AV702" s="892"/>
      <c r="AW702" s="892"/>
      <c r="AX702" s="893"/>
    </row>
    <row r="703" spans="1:50" ht="8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546</v>
      </c>
      <c r="AE703" s="152"/>
      <c r="AF703" s="152"/>
      <c r="AG703" s="667" t="s">
        <v>664</v>
      </c>
      <c r="AH703" s="668"/>
      <c r="AI703" s="668"/>
      <c r="AJ703" s="668"/>
      <c r="AK703" s="668"/>
      <c r="AL703" s="668"/>
      <c r="AM703" s="668"/>
      <c r="AN703" s="668"/>
      <c r="AO703" s="668"/>
      <c r="AP703" s="668"/>
      <c r="AQ703" s="668"/>
      <c r="AR703" s="668"/>
      <c r="AS703" s="668"/>
      <c r="AT703" s="668"/>
      <c r="AU703" s="668"/>
      <c r="AV703" s="668"/>
      <c r="AW703" s="668"/>
      <c r="AX703" s="669"/>
    </row>
    <row r="704" spans="1:50" ht="36"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546</v>
      </c>
      <c r="AE704" s="589"/>
      <c r="AF704" s="589"/>
      <c r="AG704" s="432" t="s">
        <v>599</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546</v>
      </c>
      <c r="AE705" s="736"/>
      <c r="AF705" s="736"/>
      <c r="AG705" s="157" t="s">
        <v>640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563</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451</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564</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35.1"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546</v>
      </c>
      <c r="AE708" s="671"/>
      <c r="AF708" s="671"/>
      <c r="AG708" s="529" t="s">
        <v>637</v>
      </c>
      <c r="AH708" s="530"/>
      <c r="AI708" s="530"/>
      <c r="AJ708" s="530"/>
      <c r="AK708" s="530"/>
      <c r="AL708" s="530"/>
      <c r="AM708" s="530"/>
      <c r="AN708" s="530"/>
      <c r="AO708" s="530"/>
      <c r="AP708" s="530"/>
      <c r="AQ708" s="530"/>
      <c r="AR708" s="530"/>
      <c r="AS708" s="530"/>
      <c r="AT708" s="530"/>
      <c r="AU708" s="530"/>
      <c r="AV708" s="530"/>
      <c r="AW708" s="530"/>
      <c r="AX708" s="531"/>
    </row>
    <row r="709" spans="1:50" ht="34.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546</v>
      </c>
      <c r="AE709" s="152"/>
      <c r="AF709" s="153"/>
      <c r="AG709" s="667" t="s">
        <v>600</v>
      </c>
      <c r="AH709" s="668"/>
      <c r="AI709" s="668"/>
      <c r="AJ709" s="668"/>
      <c r="AK709" s="668"/>
      <c r="AL709" s="668"/>
      <c r="AM709" s="668"/>
      <c r="AN709" s="668"/>
      <c r="AO709" s="668"/>
      <c r="AP709" s="668"/>
      <c r="AQ709" s="668"/>
      <c r="AR709" s="668"/>
      <c r="AS709" s="668"/>
      <c r="AT709" s="668"/>
      <c r="AU709" s="668"/>
      <c r="AV709" s="668"/>
      <c r="AW709" s="668"/>
      <c r="AX709" s="669"/>
    </row>
    <row r="710" spans="1:50" ht="84"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546</v>
      </c>
      <c r="AE710" s="152"/>
      <c r="AF710" s="153"/>
      <c r="AG710" s="667" t="s">
        <v>638</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546</v>
      </c>
      <c r="AE711" s="152"/>
      <c r="AF711" s="153"/>
      <c r="AG711" s="667" t="s">
        <v>639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1" t="s">
        <v>562</v>
      </c>
      <c r="AE712" s="152"/>
      <c r="AF712" s="153"/>
      <c r="AG712" s="597" t="s">
        <v>547</v>
      </c>
      <c r="AH712" s="598"/>
      <c r="AI712" s="598"/>
      <c r="AJ712" s="598"/>
      <c r="AK712" s="598"/>
      <c r="AL712" s="598"/>
      <c r="AM712" s="598"/>
      <c r="AN712" s="598"/>
      <c r="AO712" s="598"/>
      <c r="AP712" s="598"/>
      <c r="AQ712" s="598"/>
      <c r="AR712" s="598"/>
      <c r="AS712" s="598"/>
      <c r="AT712" s="598"/>
      <c r="AU712" s="598"/>
      <c r="AV712" s="598"/>
      <c r="AW712" s="598"/>
      <c r="AX712" s="599"/>
    </row>
    <row r="713" spans="1:50" ht="64.5" customHeight="1" x14ac:dyDescent="0.15">
      <c r="A713" s="658"/>
      <c r="B713" s="659"/>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546</v>
      </c>
      <c r="AE713" s="152"/>
      <c r="AF713" s="153"/>
      <c r="AG713" s="667" t="s">
        <v>613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562</v>
      </c>
      <c r="AE714" s="595"/>
      <c r="AF714" s="596"/>
      <c r="AG714" s="692" t="s">
        <v>583</v>
      </c>
      <c r="AH714" s="693"/>
      <c r="AI714" s="693"/>
      <c r="AJ714" s="693"/>
      <c r="AK714" s="693"/>
      <c r="AL714" s="693"/>
      <c r="AM714" s="693"/>
      <c r="AN714" s="693"/>
      <c r="AO714" s="693"/>
      <c r="AP714" s="693"/>
      <c r="AQ714" s="693"/>
      <c r="AR714" s="693"/>
      <c r="AS714" s="693"/>
      <c r="AT714" s="693"/>
      <c r="AU714" s="693"/>
      <c r="AV714" s="693"/>
      <c r="AW714" s="693"/>
      <c r="AX714" s="694"/>
    </row>
    <row r="715" spans="1:50" ht="53.25" customHeight="1" x14ac:dyDescent="0.15">
      <c r="A715" s="624" t="s">
        <v>40</v>
      </c>
      <c r="B715" s="657"/>
      <c r="C715" s="662" t="s">
        <v>459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546</v>
      </c>
      <c r="AE715" s="671"/>
      <c r="AF715" s="780"/>
      <c r="AG715" s="529" t="s">
        <v>614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562</v>
      </c>
      <c r="AE716" s="762"/>
      <c r="AF716" s="762"/>
      <c r="AG716" s="667" t="s">
        <v>583</v>
      </c>
      <c r="AH716" s="668"/>
      <c r="AI716" s="668"/>
      <c r="AJ716" s="668"/>
      <c r="AK716" s="668"/>
      <c r="AL716" s="668"/>
      <c r="AM716" s="668"/>
      <c r="AN716" s="668"/>
      <c r="AO716" s="668"/>
      <c r="AP716" s="668"/>
      <c r="AQ716" s="668"/>
      <c r="AR716" s="668"/>
      <c r="AS716" s="668"/>
      <c r="AT716" s="668"/>
      <c r="AU716" s="668"/>
      <c r="AV716" s="668"/>
      <c r="AW716" s="668"/>
      <c r="AX716" s="669"/>
    </row>
    <row r="717" spans="1:50" ht="76.5" customHeight="1" x14ac:dyDescent="0.15">
      <c r="A717" s="658"/>
      <c r="B717" s="659"/>
      <c r="C717" s="591" t="s">
        <v>374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546</v>
      </c>
      <c r="AE717" s="152"/>
      <c r="AF717" s="152"/>
      <c r="AG717" s="667" t="s">
        <v>660</v>
      </c>
      <c r="AH717" s="668"/>
      <c r="AI717" s="668"/>
      <c r="AJ717" s="668"/>
      <c r="AK717" s="668"/>
      <c r="AL717" s="668"/>
      <c r="AM717" s="668"/>
      <c r="AN717" s="668"/>
      <c r="AO717" s="668"/>
      <c r="AP717" s="668"/>
      <c r="AQ717" s="668"/>
      <c r="AR717" s="668"/>
      <c r="AS717" s="668"/>
      <c r="AT717" s="668"/>
      <c r="AU717" s="668"/>
      <c r="AV717" s="668"/>
      <c r="AW717" s="668"/>
      <c r="AX717" s="669"/>
    </row>
    <row r="718" spans="1:50" ht="51"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546</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562</v>
      </c>
      <c r="AE719" s="671"/>
      <c r="AF719" s="671"/>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53" t="s">
        <v>477</v>
      </c>
      <c r="D720" s="951"/>
      <c r="E720" s="951"/>
      <c r="F720" s="954"/>
      <c r="G720" s="950" t="s">
        <v>478</v>
      </c>
      <c r="H720" s="951"/>
      <c r="I720" s="951"/>
      <c r="J720" s="951"/>
      <c r="K720" s="951"/>
      <c r="L720" s="951"/>
      <c r="M720" s="951"/>
      <c r="N720" s="950" t="s">
        <v>482</v>
      </c>
      <c r="O720" s="951"/>
      <c r="P720" s="951"/>
      <c r="Q720" s="951"/>
      <c r="R720" s="951"/>
      <c r="S720" s="951"/>
      <c r="T720" s="951"/>
      <c r="U720" s="951"/>
      <c r="V720" s="951"/>
      <c r="W720" s="951"/>
      <c r="X720" s="951"/>
      <c r="Y720" s="951"/>
      <c r="Z720" s="951"/>
      <c r="AA720" s="951"/>
      <c r="AB720" s="951"/>
      <c r="AC720" s="951"/>
      <c r="AD720" s="951"/>
      <c r="AE720" s="951"/>
      <c r="AF720" s="952"/>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35" t="s">
        <v>595</v>
      </c>
      <c r="D721" s="936"/>
      <c r="E721" s="936"/>
      <c r="F721" s="937"/>
      <c r="G721" s="955"/>
      <c r="H721" s="956"/>
      <c r="I721" s="83" t="str">
        <f>IF(OR(G721="　", G721=""), "", "-")</f>
        <v/>
      </c>
      <c r="J721" s="934"/>
      <c r="K721" s="934"/>
      <c r="L721" s="83" t="str">
        <f>IF(M721="","","-")</f>
        <v/>
      </c>
      <c r="M721" s="84"/>
      <c r="N721" s="931" t="s">
        <v>597</v>
      </c>
      <c r="O721" s="932"/>
      <c r="P721" s="932"/>
      <c r="Q721" s="932"/>
      <c r="R721" s="932"/>
      <c r="S721" s="932"/>
      <c r="T721" s="932"/>
      <c r="U721" s="932"/>
      <c r="V721" s="932"/>
      <c r="W721" s="932"/>
      <c r="X721" s="932"/>
      <c r="Y721" s="932"/>
      <c r="Z721" s="932"/>
      <c r="AA721" s="932"/>
      <c r="AB721" s="932"/>
      <c r="AC721" s="932"/>
      <c r="AD721" s="932"/>
      <c r="AE721" s="932"/>
      <c r="AF721" s="933"/>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615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94.5" customHeight="1" thickBot="1" x14ac:dyDescent="0.2">
      <c r="A727" s="626"/>
      <c r="B727" s="627"/>
      <c r="C727" s="698" t="s">
        <v>57</v>
      </c>
      <c r="D727" s="699"/>
      <c r="E727" s="699"/>
      <c r="F727" s="700"/>
      <c r="G727" s="798" t="s">
        <v>616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602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430</v>
      </c>
      <c r="B737" s="117"/>
      <c r="C737" s="117"/>
      <c r="D737" s="118"/>
      <c r="E737" s="111" t="s">
        <v>547</v>
      </c>
      <c r="F737" s="111"/>
      <c r="G737" s="111"/>
      <c r="H737" s="111"/>
      <c r="I737" s="111"/>
      <c r="J737" s="111"/>
      <c r="K737" s="111"/>
      <c r="L737" s="111"/>
      <c r="M737" s="111"/>
      <c r="N737" s="112" t="s">
        <v>357</v>
      </c>
      <c r="O737" s="112"/>
      <c r="P737" s="112"/>
      <c r="Q737" s="112"/>
      <c r="R737" s="111" t="s">
        <v>547</v>
      </c>
      <c r="S737" s="111"/>
      <c r="T737" s="111"/>
      <c r="U737" s="111"/>
      <c r="V737" s="111"/>
      <c r="W737" s="111"/>
      <c r="X737" s="111"/>
      <c r="Y737" s="111"/>
      <c r="Z737" s="111"/>
      <c r="AA737" s="112" t="s">
        <v>358</v>
      </c>
      <c r="AB737" s="112"/>
      <c r="AC737" s="112"/>
      <c r="AD737" s="112"/>
      <c r="AE737" s="111" t="s">
        <v>547</v>
      </c>
      <c r="AF737" s="111"/>
      <c r="AG737" s="111"/>
      <c r="AH737" s="111"/>
      <c r="AI737" s="111"/>
      <c r="AJ737" s="111"/>
      <c r="AK737" s="111"/>
      <c r="AL737" s="111"/>
      <c r="AM737" s="111"/>
      <c r="AN737" s="112" t="s">
        <v>359</v>
      </c>
      <c r="AO737" s="112"/>
      <c r="AP737" s="112"/>
      <c r="AQ737" s="112"/>
      <c r="AR737" s="113" t="s">
        <v>565</v>
      </c>
      <c r="AS737" s="114"/>
      <c r="AT737" s="114"/>
      <c r="AU737" s="114"/>
      <c r="AV737" s="114"/>
      <c r="AW737" s="114"/>
      <c r="AX737" s="115"/>
      <c r="AY737" s="89"/>
      <c r="AZ737" s="89"/>
    </row>
    <row r="738" spans="1:52" ht="24.75" customHeight="1" x14ac:dyDescent="0.15">
      <c r="A738" s="116" t="s">
        <v>360</v>
      </c>
      <c r="B738" s="117"/>
      <c r="C738" s="117"/>
      <c r="D738" s="118"/>
      <c r="E738" s="111" t="s">
        <v>566</v>
      </c>
      <c r="F738" s="111"/>
      <c r="G738" s="111"/>
      <c r="H738" s="111"/>
      <c r="I738" s="111"/>
      <c r="J738" s="111"/>
      <c r="K738" s="111"/>
      <c r="L738" s="111"/>
      <c r="M738" s="111"/>
      <c r="N738" s="112" t="s">
        <v>361</v>
      </c>
      <c r="O738" s="112"/>
      <c r="P738" s="112"/>
      <c r="Q738" s="112"/>
      <c r="R738" s="111" t="s">
        <v>568</v>
      </c>
      <c r="S738" s="111"/>
      <c r="T738" s="111"/>
      <c r="U738" s="111"/>
      <c r="V738" s="111"/>
      <c r="W738" s="111"/>
      <c r="X738" s="111"/>
      <c r="Y738" s="111"/>
      <c r="Z738" s="111"/>
      <c r="AA738" s="112" t="s">
        <v>479</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595</v>
      </c>
      <c r="F739" s="126"/>
      <c r="G739" s="126"/>
      <c r="H739" s="91" t="str">
        <f>IF(E739="", "", "(")</f>
        <v>(</v>
      </c>
      <c r="I739" s="106"/>
      <c r="J739" s="106"/>
      <c r="K739" s="91" t="str">
        <f>IF(OR(I739="　", I739=""), "", "-")</f>
        <v/>
      </c>
      <c r="L739" s="107">
        <v>247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529</v>
      </c>
      <c r="B779" s="764"/>
      <c r="C779" s="764"/>
      <c r="D779" s="764"/>
      <c r="E779" s="764"/>
      <c r="F779" s="765"/>
      <c r="G779" s="443" t="s">
        <v>590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62.25" customHeight="1" x14ac:dyDescent="0.15">
      <c r="A781" s="559"/>
      <c r="B781" s="766"/>
      <c r="C781" s="766"/>
      <c r="D781" s="766"/>
      <c r="E781" s="766"/>
      <c r="F781" s="767"/>
      <c r="G781" s="452" t="s">
        <v>591</v>
      </c>
      <c r="H781" s="453"/>
      <c r="I781" s="453"/>
      <c r="J781" s="453"/>
      <c r="K781" s="454"/>
      <c r="L781" s="455" t="s">
        <v>592</v>
      </c>
      <c r="M781" s="456"/>
      <c r="N781" s="456"/>
      <c r="O781" s="456"/>
      <c r="P781" s="456"/>
      <c r="Q781" s="456"/>
      <c r="R781" s="456"/>
      <c r="S781" s="456"/>
      <c r="T781" s="456"/>
      <c r="U781" s="456"/>
      <c r="V781" s="456"/>
      <c r="W781" s="456"/>
      <c r="X781" s="457"/>
      <c r="Y781" s="458">
        <v>93</v>
      </c>
      <c r="Z781" s="459"/>
      <c r="AA781" s="459"/>
      <c r="AB781" s="560"/>
      <c r="AC781" s="452" t="s">
        <v>593</v>
      </c>
      <c r="AD781" s="453"/>
      <c r="AE781" s="453"/>
      <c r="AF781" s="453"/>
      <c r="AG781" s="454"/>
      <c r="AH781" s="455" t="s">
        <v>646</v>
      </c>
      <c r="AI781" s="456"/>
      <c r="AJ781" s="456"/>
      <c r="AK781" s="456"/>
      <c r="AL781" s="456"/>
      <c r="AM781" s="456"/>
      <c r="AN781" s="456"/>
      <c r="AO781" s="456"/>
      <c r="AP781" s="456"/>
      <c r="AQ781" s="456"/>
      <c r="AR781" s="456"/>
      <c r="AS781" s="456"/>
      <c r="AT781" s="457"/>
      <c r="AU781" s="458">
        <v>87</v>
      </c>
      <c r="AV781" s="459"/>
      <c r="AW781" s="459"/>
      <c r="AX781" s="460"/>
    </row>
    <row r="782" spans="1:50" ht="24.75"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93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87</v>
      </c>
      <c r="AV791" s="414"/>
      <c r="AW791" s="414"/>
      <c r="AX791" s="416"/>
    </row>
    <row r="792" spans="1:50" ht="24.75" customHeight="1" x14ac:dyDescent="0.15">
      <c r="A792" s="559"/>
      <c r="B792" s="766"/>
      <c r="C792" s="766"/>
      <c r="D792" s="766"/>
      <c r="E792" s="766"/>
      <c r="F792" s="767"/>
      <c r="G792" s="443" t="s">
        <v>618</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453</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66" customHeight="1" x14ac:dyDescent="0.15">
      <c r="A794" s="559"/>
      <c r="B794" s="766"/>
      <c r="C794" s="766"/>
      <c r="D794" s="766"/>
      <c r="E794" s="766"/>
      <c r="F794" s="767"/>
      <c r="G794" s="452" t="s">
        <v>593</v>
      </c>
      <c r="H794" s="453"/>
      <c r="I794" s="453"/>
      <c r="J794" s="453"/>
      <c r="K794" s="454"/>
      <c r="L794" s="455" t="s">
        <v>657</v>
      </c>
      <c r="M794" s="456"/>
      <c r="N794" s="456"/>
      <c r="O794" s="456"/>
      <c r="P794" s="456"/>
      <c r="Q794" s="456"/>
      <c r="R794" s="456"/>
      <c r="S794" s="456"/>
      <c r="T794" s="456"/>
      <c r="U794" s="456"/>
      <c r="V794" s="456"/>
      <c r="W794" s="456"/>
      <c r="X794" s="457"/>
      <c r="Y794" s="458">
        <v>6</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3" t="s">
        <v>454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455</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3" t="s">
        <v>399</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3" t="s">
        <v>483</v>
      </c>
      <c r="AM831" s="974"/>
      <c r="AN831" s="974"/>
      <c r="AO831" s="82" t="s">
        <v>481</v>
      </c>
      <c r="AP831" s="21"/>
      <c r="AQ831" s="21"/>
      <c r="AR831" s="21"/>
      <c r="AS831" s="21"/>
      <c r="AT831" s="21"/>
      <c r="AU831" s="21"/>
      <c r="AV831" s="21"/>
      <c r="AW831" s="21"/>
      <c r="AX831" s="22"/>
    </row>
    <row r="832" spans="1:50" ht="12.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431</v>
      </c>
      <c r="K836" s="112"/>
      <c r="L836" s="112"/>
      <c r="M836" s="112"/>
      <c r="N836" s="112"/>
      <c r="O836" s="112"/>
      <c r="P836" s="346" t="s">
        <v>375</v>
      </c>
      <c r="Q836" s="346"/>
      <c r="R836" s="346"/>
      <c r="S836" s="346"/>
      <c r="T836" s="346"/>
      <c r="U836" s="346"/>
      <c r="V836" s="346"/>
      <c r="W836" s="346"/>
      <c r="X836" s="346"/>
      <c r="Y836" s="343" t="s">
        <v>428</v>
      </c>
      <c r="Z836" s="344"/>
      <c r="AA836" s="344"/>
      <c r="AB836" s="344"/>
      <c r="AC836" s="275" t="s">
        <v>476</v>
      </c>
      <c r="AD836" s="275"/>
      <c r="AE836" s="275"/>
      <c r="AF836" s="275"/>
      <c r="AG836" s="275"/>
      <c r="AH836" s="343" t="s">
        <v>510</v>
      </c>
      <c r="AI836" s="345"/>
      <c r="AJ836" s="345"/>
      <c r="AK836" s="345"/>
      <c r="AL836" s="345" t="s">
        <v>21</v>
      </c>
      <c r="AM836" s="345"/>
      <c r="AN836" s="345"/>
      <c r="AO836" s="427"/>
      <c r="AP836" s="428" t="s">
        <v>432</v>
      </c>
      <c r="AQ836" s="428"/>
      <c r="AR836" s="428"/>
      <c r="AS836" s="428"/>
      <c r="AT836" s="428"/>
      <c r="AU836" s="428"/>
      <c r="AV836" s="428"/>
      <c r="AW836" s="428"/>
      <c r="AX836" s="428"/>
    </row>
    <row r="837" spans="1:50" ht="30" customHeight="1" x14ac:dyDescent="0.15">
      <c r="A837" s="403">
        <v>1</v>
      </c>
      <c r="B837" s="403">
        <v>1</v>
      </c>
      <c r="C837" s="425" t="s">
        <v>570</v>
      </c>
      <c r="D837" s="417"/>
      <c r="E837" s="417"/>
      <c r="F837" s="417"/>
      <c r="G837" s="417"/>
      <c r="H837" s="417"/>
      <c r="I837" s="417"/>
      <c r="J837" s="418">
        <v>7000020325015</v>
      </c>
      <c r="K837" s="419"/>
      <c r="L837" s="419"/>
      <c r="M837" s="419"/>
      <c r="N837" s="419"/>
      <c r="O837" s="419"/>
      <c r="P837" s="315" t="s">
        <v>580</v>
      </c>
      <c r="Q837" s="315"/>
      <c r="R837" s="315"/>
      <c r="S837" s="315"/>
      <c r="T837" s="315"/>
      <c r="U837" s="315"/>
      <c r="V837" s="315"/>
      <c r="W837" s="315"/>
      <c r="X837" s="315"/>
      <c r="Y837" s="316">
        <v>93</v>
      </c>
      <c r="Z837" s="317"/>
      <c r="AA837" s="317"/>
      <c r="AB837" s="318"/>
      <c r="AC837" s="326" t="s">
        <v>581</v>
      </c>
      <c r="AD837" s="327"/>
      <c r="AE837" s="327"/>
      <c r="AF837" s="327"/>
      <c r="AG837" s="327"/>
      <c r="AH837" s="420"/>
      <c r="AI837" s="421"/>
      <c r="AJ837" s="421"/>
      <c r="AK837" s="421"/>
      <c r="AL837" s="323"/>
      <c r="AM837" s="324"/>
      <c r="AN837" s="324"/>
      <c r="AO837" s="325"/>
      <c r="AP837" s="319"/>
      <c r="AQ837" s="319"/>
      <c r="AR837" s="319"/>
      <c r="AS837" s="319"/>
      <c r="AT837" s="319"/>
      <c r="AU837" s="319"/>
      <c r="AV837" s="319"/>
      <c r="AW837" s="319"/>
      <c r="AX837" s="319"/>
    </row>
    <row r="838" spans="1:50" ht="30" customHeight="1" x14ac:dyDescent="0.15">
      <c r="A838" s="403">
        <v>2</v>
      </c>
      <c r="B838" s="403">
        <v>1</v>
      </c>
      <c r="C838" s="417" t="s">
        <v>571</v>
      </c>
      <c r="D838" s="417"/>
      <c r="E838" s="417"/>
      <c r="F838" s="417"/>
      <c r="G838" s="417"/>
      <c r="H838" s="417"/>
      <c r="I838" s="417"/>
      <c r="J838" s="429">
        <v>3000020022021</v>
      </c>
      <c r="K838" s="430"/>
      <c r="L838" s="430"/>
      <c r="M838" s="430"/>
      <c r="N838" s="430"/>
      <c r="O838" s="431"/>
      <c r="P838" s="315" t="s">
        <v>580</v>
      </c>
      <c r="Q838" s="315"/>
      <c r="R838" s="315"/>
      <c r="S838" s="315"/>
      <c r="T838" s="315"/>
      <c r="U838" s="315"/>
      <c r="V838" s="315"/>
      <c r="W838" s="315"/>
      <c r="X838" s="315"/>
      <c r="Y838" s="316">
        <v>26</v>
      </c>
      <c r="Z838" s="317"/>
      <c r="AA838" s="317"/>
      <c r="AB838" s="318"/>
      <c r="AC838" s="326" t="s">
        <v>581</v>
      </c>
      <c r="AD838" s="327"/>
      <c r="AE838" s="327"/>
      <c r="AF838" s="327"/>
      <c r="AG838" s="327"/>
      <c r="AH838" s="420"/>
      <c r="AI838" s="421"/>
      <c r="AJ838" s="421"/>
      <c r="AK838" s="421"/>
      <c r="AL838" s="323"/>
      <c r="AM838" s="324"/>
      <c r="AN838" s="324"/>
      <c r="AO838" s="325"/>
      <c r="AP838" s="319"/>
      <c r="AQ838" s="319"/>
      <c r="AR838" s="319"/>
      <c r="AS838" s="319"/>
      <c r="AT838" s="319"/>
      <c r="AU838" s="319"/>
      <c r="AV838" s="319"/>
      <c r="AW838" s="319"/>
      <c r="AX838" s="319"/>
    </row>
    <row r="839" spans="1:50" ht="30" customHeight="1" x14ac:dyDescent="0.15">
      <c r="A839" s="403">
        <v>3</v>
      </c>
      <c r="B839" s="403">
        <v>1</v>
      </c>
      <c r="C839" s="425" t="s">
        <v>572</v>
      </c>
      <c r="D839" s="417"/>
      <c r="E839" s="417"/>
      <c r="F839" s="417"/>
      <c r="G839" s="417"/>
      <c r="H839" s="417"/>
      <c r="I839" s="417"/>
      <c r="J839" s="429">
        <v>3000020142042</v>
      </c>
      <c r="K839" s="430"/>
      <c r="L839" s="430"/>
      <c r="M839" s="430"/>
      <c r="N839" s="430"/>
      <c r="O839" s="431"/>
      <c r="P839" s="315" t="s">
        <v>580</v>
      </c>
      <c r="Q839" s="315"/>
      <c r="R839" s="315"/>
      <c r="S839" s="315"/>
      <c r="T839" s="315"/>
      <c r="U839" s="315"/>
      <c r="V839" s="315"/>
      <c r="W839" s="315"/>
      <c r="X839" s="315"/>
      <c r="Y839" s="316">
        <v>13</v>
      </c>
      <c r="Z839" s="317"/>
      <c r="AA839" s="317"/>
      <c r="AB839" s="318"/>
      <c r="AC839" s="326" t="s">
        <v>581</v>
      </c>
      <c r="AD839" s="327"/>
      <c r="AE839" s="327"/>
      <c r="AF839" s="327"/>
      <c r="AG839" s="327"/>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3">
        <v>4</v>
      </c>
      <c r="B840" s="403">
        <v>1</v>
      </c>
      <c r="C840" s="425" t="s">
        <v>573</v>
      </c>
      <c r="D840" s="417"/>
      <c r="E840" s="417"/>
      <c r="F840" s="417"/>
      <c r="G840" s="417"/>
      <c r="H840" s="417"/>
      <c r="I840" s="417"/>
      <c r="J840" s="429">
        <v>4000020112143</v>
      </c>
      <c r="K840" s="430"/>
      <c r="L840" s="430"/>
      <c r="M840" s="430"/>
      <c r="N840" s="430"/>
      <c r="O840" s="431"/>
      <c r="P840" s="315" t="s">
        <v>580</v>
      </c>
      <c r="Q840" s="315"/>
      <c r="R840" s="315"/>
      <c r="S840" s="315"/>
      <c r="T840" s="315"/>
      <c r="U840" s="315"/>
      <c r="V840" s="315"/>
      <c r="W840" s="315"/>
      <c r="X840" s="315"/>
      <c r="Y840" s="316">
        <v>9</v>
      </c>
      <c r="Z840" s="317"/>
      <c r="AA840" s="317"/>
      <c r="AB840" s="318"/>
      <c r="AC840" s="326" t="s">
        <v>581</v>
      </c>
      <c r="AD840" s="327"/>
      <c r="AE840" s="327"/>
      <c r="AF840" s="327"/>
      <c r="AG840" s="327"/>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3">
        <v>5</v>
      </c>
      <c r="B841" s="403">
        <v>1</v>
      </c>
      <c r="C841" s="417" t="s">
        <v>574</v>
      </c>
      <c r="D841" s="417"/>
      <c r="E841" s="417"/>
      <c r="F841" s="417"/>
      <c r="G841" s="417"/>
      <c r="H841" s="417"/>
      <c r="I841" s="417"/>
      <c r="J841" s="429">
        <v>9000020012025</v>
      </c>
      <c r="K841" s="430"/>
      <c r="L841" s="430"/>
      <c r="M841" s="430"/>
      <c r="N841" s="430"/>
      <c r="O841" s="431"/>
      <c r="P841" s="315" t="s">
        <v>580</v>
      </c>
      <c r="Q841" s="315"/>
      <c r="R841" s="315"/>
      <c r="S841" s="315"/>
      <c r="T841" s="315"/>
      <c r="U841" s="315"/>
      <c r="V841" s="315"/>
      <c r="W841" s="315"/>
      <c r="X841" s="315"/>
      <c r="Y841" s="316">
        <v>9</v>
      </c>
      <c r="Z841" s="317"/>
      <c r="AA841" s="317"/>
      <c r="AB841" s="318"/>
      <c r="AC841" s="326" t="s">
        <v>581</v>
      </c>
      <c r="AD841" s="327"/>
      <c r="AE841" s="327"/>
      <c r="AF841" s="327"/>
      <c r="AG841" s="327"/>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3">
        <v>6</v>
      </c>
      <c r="B842" s="403">
        <v>1</v>
      </c>
      <c r="C842" s="417" t="s">
        <v>575</v>
      </c>
      <c r="D842" s="417"/>
      <c r="E842" s="417"/>
      <c r="F842" s="417"/>
      <c r="G842" s="417"/>
      <c r="H842" s="417"/>
      <c r="I842" s="417"/>
      <c r="J842" s="429">
        <v>3000020402214</v>
      </c>
      <c r="K842" s="430"/>
      <c r="L842" s="430"/>
      <c r="M842" s="430"/>
      <c r="N842" s="430"/>
      <c r="O842" s="431"/>
      <c r="P842" s="315" t="s">
        <v>580</v>
      </c>
      <c r="Q842" s="315"/>
      <c r="R842" s="315"/>
      <c r="S842" s="315"/>
      <c r="T842" s="315"/>
      <c r="U842" s="315"/>
      <c r="V842" s="315"/>
      <c r="W842" s="315"/>
      <c r="X842" s="315"/>
      <c r="Y842" s="316">
        <v>9</v>
      </c>
      <c r="Z842" s="317"/>
      <c r="AA842" s="317"/>
      <c r="AB842" s="318"/>
      <c r="AC842" s="326" t="s">
        <v>581</v>
      </c>
      <c r="AD842" s="327"/>
      <c r="AE842" s="327"/>
      <c r="AF842" s="327"/>
      <c r="AG842" s="327"/>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3">
        <v>7</v>
      </c>
      <c r="B843" s="403">
        <v>1</v>
      </c>
      <c r="C843" s="417" t="s">
        <v>576</v>
      </c>
      <c r="D843" s="417"/>
      <c r="E843" s="417"/>
      <c r="F843" s="417"/>
      <c r="G843" s="417"/>
      <c r="H843" s="417"/>
      <c r="I843" s="417"/>
      <c r="J843" s="429">
        <v>4000020172014</v>
      </c>
      <c r="K843" s="430"/>
      <c r="L843" s="430"/>
      <c r="M843" s="430"/>
      <c r="N843" s="430"/>
      <c r="O843" s="431"/>
      <c r="P843" s="315" t="s">
        <v>580</v>
      </c>
      <c r="Q843" s="315"/>
      <c r="R843" s="315"/>
      <c r="S843" s="315"/>
      <c r="T843" s="315"/>
      <c r="U843" s="315"/>
      <c r="V843" s="315"/>
      <c r="W843" s="315"/>
      <c r="X843" s="315"/>
      <c r="Y843" s="316">
        <v>7</v>
      </c>
      <c r="Z843" s="317"/>
      <c r="AA843" s="317"/>
      <c r="AB843" s="318"/>
      <c r="AC843" s="326" t="s">
        <v>581</v>
      </c>
      <c r="AD843" s="327"/>
      <c r="AE843" s="327"/>
      <c r="AF843" s="327"/>
      <c r="AG843" s="327"/>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3">
        <v>8</v>
      </c>
      <c r="B844" s="403">
        <v>1</v>
      </c>
      <c r="C844" s="417" t="s">
        <v>577</v>
      </c>
      <c r="D844" s="417"/>
      <c r="E844" s="417"/>
      <c r="F844" s="417"/>
      <c r="G844" s="417"/>
      <c r="H844" s="417"/>
      <c r="I844" s="417"/>
      <c r="J844" s="429">
        <v>4000020292010</v>
      </c>
      <c r="K844" s="430"/>
      <c r="L844" s="430"/>
      <c r="M844" s="430"/>
      <c r="N844" s="430"/>
      <c r="O844" s="431"/>
      <c r="P844" s="315" t="s">
        <v>580</v>
      </c>
      <c r="Q844" s="315"/>
      <c r="R844" s="315"/>
      <c r="S844" s="315"/>
      <c r="T844" s="315"/>
      <c r="U844" s="315"/>
      <c r="V844" s="315"/>
      <c r="W844" s="315"/>
      <c r="X844" s="315"/>
      <c r="Y844" s="316">
        <v>7</v>
      </c>
      <c r="Z844" s="317"/>
      <c r="AA844" s="317"/>
      <c r="AB844" s="318"/>
      <c r="AC844" s="326" t="s">
        <v>581</v>
      </c>
      <c r="AD844" s="327"/>
      <c r="AE844" s="327"/>
      <c r="AF844" s="327"/>
      <c r="AG844" s="327"/>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3">
        <v>9</v>
      </c>
      <c r="B845" s="403">
        <v>1</v>
      </c>
      <c r="C845" s="417" t="s">
        <v>578</v>
      </c>
      <c r="D845" s="417"/>
      <c r="E845" s="417"/>
      <c r="F845" s="417"/>
      <c r="G845" s="417"/>
      <c r="H845" s="417"/>
      <c r="I845" s="417"/>
      <c r="J845" s="429">
        <v>3000020141003</v>
      </c>
      <c r="K845" s="430"/>
      <c r="L845" s="430"/>
      <c r="M845" s="430"/>
      <c r="N845" s="430"/>
      <c r="O845" s="431"/>
      <c r="P845" s="315" t="s">
        <v>580</v>
      </c>
      <c r="Q845" s="315"/>
      <c r="R845" s="315"/>
      <c r="S845" s="315"/>
      <c r="T845" s="315"/>
      <c r="U845" s="315"/>
      <c r="V845" s="315"/>
      <c r="W845" s="315"/>
      <c r="X845" s="315"/>
      <c r="Y845" s="316">
        <v>6</v>
      </c>
      <c r="Z845" s="317"/>
      <c r="AA845" s="317"/>
      <c r="AB845" s="318"/>
      <c r="AC845" s="326" t="s">
        <v>581</v>
      </c>
      <c r="AD845" s="327"/>
      <c r="AE845" s="327"/>
      <c r="AF845" s="327"/>
      <c r="AG845" s="327"/>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3">
        <v>10</v>
      </c>
      <c r="B846" s="403">
        <v>1</v>
      </c>
      <c r="C846" s="417" t="s">
        <v>579</v>
      </c>
      <c r="D846" s="417"/>
      <c r="E846" s="417"/>
      <c r="F846" s="417"/>
      <c r="G846" s="417"/>
      <c r="H846" s="417"/>
      <c r="I846" s="417"/>
      <c r="J846" s="429">
        <v>4000020092088</v>
      </c>
      <c r="K846" s="430"/>
      <c r="L846" s="430"/>
      <c r="M846" s="430"/>
      <c r="N846" s="430"/>
      <c r="O846" s="431"/>
      <c r="P846" s="315" t="s">
        <v>580</v>
      </c>
      <c r="Q846" s="315"/>
      <c r="R846" s="315"/>
      <c r="S846" s="315"/>
      <c r="T846" s="315"/>
      <c r="U846" s="315"/>
      <c r="V846" s="315"/>
      <c r="W846" s="315"/>
      <c r="X846" s="315"/>
      <c r="Y846" s="316">
        <v>4</v>
      </c>
      <c r="Z846" s="317"/>
      <c r="AA846" s="317"/>
      <c r="AB846" s="318"/>
      <c r="AC846" s="326" t="s">
        <v>581</v>
      </c>
      <c r="AD846" s="327"/>
      <c r="AE846" s="327"/>
      <c r="AF846" s="327"/>
      <c r="AG846" s="327"/>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431</v>
      </c>
      <c r="K869" s="112"/>
      <c r="L869" s="112"/>
      <c r="M869" s="112"/>
      <c r="N869" s="112"/>
      <c r="O869" s="112"/>
      <c r="P869" s="346" t="s">
        <v>375</v>
      </c>
      <c r="Q869" s="346"/>
      <c r="R869" s="346"/>
      <c r="S869" s="346"/>
      <c r="T869" s="346"/>
      <c r="U869" s="346"/>
      <c r="V869" s="346"/>
      <c r="W869" s="346"/>
      <c r="X869" s="346"/>
      <c r="Y869" s="343" t="s">
        <v>428</v>
      </c>
      <c r="Z869" s="344"/>
      <c r="AA869" s="344"/>
      <c r="AB869" s="344"/>
      <c r="AC869" s="275" t="s">
        <v>476</v>
      </c>
      <c r="AD869" s="275"/>
      <c r="AE869" s="275"/>
      <c r="AF869" s="275"/>
      <c r="AG869" s="275"/>
      <c r="AH869" s="343" t="s">
        <v>510</v>
      </c>
      <c r="AI869" s="345"/>
      <c r="AJ869" s="345"/>
      <c r="AK869" s="345"/>
      <c r="AL869" s="345" t="s">
        <v>21</v>
      </c>
      <c r="AM869" s="345"/>
      <c r="AN869" s="345"/>
      <c r="AO869" s="427"/>
      <c r="AP869" s="428" t="s">
        <v>432</v>
      </c>
      <c r="AQ869" s="428"/>
      <c r="AR869" s="428"/>
      <c r="AS869" s="428"/>
      <c r="AT869" s="428"/>
      <c r="AU869" s="428"/>
      <c r="AV869" s="428"/>
      <c r="AW869" s="428"/>
      <c r="AX869" s="428"/>
    </row>
    <row r="870" spans="1:50" ht="30" customHeight="1" x14ac:dyDescent="0.15">
      <c r="A870" s="403">
        <v>1</v>
      </c>
      <c r="B870" s="403">
        <v>1</v>
      </c>
      <c r="C870" s="425" t="s">
        <v>620</v>
      </c>
      <c r="D870" s="417"/>
      <c r="E870" s="417"/>
      <c r="F870" s="417"/>
      <c r="G870" s="417"/>
      <c r="H870" s="417"/>
      <c r="I870" s="417"/>
      <c r="J870" s="418">
        <v>2250001008008</v>
      </c>
      <c r="K870" s="419"/>
      <c r="L870" s="419"/>
      <c r="M870" s="419"/>
      <c r="N870" s="419"/>
      <c r="O870" s="419"/>
      <c r="P870" s="426" t="s">
        <v>646</v>
      </c>
      <c r="Q870" s="315"/>
      <c r="R870" s="315"/>
      <c r="S870" s="315"/>
      <c r="T870" s="315"/>
      <c r="U870" s="315"/>
      <c r="V870" s="315"/>
      <c r="W870" s="315"/>
      <c r="X870" s="315"/>
      <c r="Y870" s="316">
        <v>87</v>
      </c>
      <c r="Z870" s="317"/>
      <c r="AA870" s="317"/>
      <c r="AB870" s="318"/>
      <c r="AC870" s="326" t="s">
        <v>515</v>
      </c>
      <c r="AD870" s="327"/>
      <c r="AE870" s="327"/>
      <c r="AF870" s="327"/>
      <c r="AG870" s="327"/>
      <c r="AH870" s="420">
        <v>2</v>
      </c>
      <c r="AI870" s="421"/>
      <c r="AJ870" s="421"/>
      <c r="AK870" s="421"/>
      <c r="AL870" s="323">
        <v>97.3</v>
      </c>
      <c r="AM870" s="324"/>
      <c r="AN870" s="324"/>
      <c r="AO870" s="325"/>
      <c r="AP870" s="319"/>
      <c r="AQ870" s="319"/>
      <c r="AR870" s="319"/>
      <c r="AS870" s="319"/>
      <c r="AT870" s="319"/>
      <c r="AU870" s="319"/>
      <c r="AV870" s="319"/>
      <c r="AW870" s="319"/>
      <c r="AX870" s="319"/>
    </row>
    <row r="871" spans="1:50" ht="45" customHeight="1" x14ac:dyDescent="0.15">
      <c r="A871" s="403">
        <v>2</v>
      </c>
      <c r="B871" s="403">
        <v>1</v>
      </c>
      <c r="C871" s="425" t="s">
        <v>584</v>
      </c>
      <c r="D871" s="417"/>
      <c r="E871" s="417"/>
      <c r="F871" s="417"/>
      <c r="G871" s="417"/>
      <c r="H871" s="417"/>
      <c r="I871" s="417"/>
      <c r="J871" s="418">
        <v>9420001009634</v>
      </c>
      <c r="K871" s="419"/>
      <c r="L871" s="419"/>
      <c r="M871" s="419"/>
      <c r="N871" s="419"/>
      <c r="O871" s="419"/>
      <c r="P871" s="426" t="s">
        <v>647</v>
      </c>
      <c r="Q871" s="315"/>
      <c r="R871" s="315"/>
      <c r="S871" s="315"/>
      <c r="T871" s="315"/>
      <c r="U871" s="315"/>
      <c r="V871" s="315"/>
      <c r="W871" s="315"/>
      <c r="X871" s="315"/>
      <c r="Y871" s="316">
        <v>20</v>
      </c>
      <c r="Z871" s="317"/>
      <c r="AA871" s="317"/>
      <c r="AB871" s="318"/>
      <c r="AC871" s="326" t="s">
        <v>516</v>
      </c>
      <c r="AD871" s="326"/>
      <c r="AE871" s="326"/>
      <c r="AF871" s="326"/>
      <c r="AG871" s="326"/>
      <c r="AH871" s="420">
        <v>2</v>
      </c>
      <c r="AI871" s="421"/>
      <c r="AJ871" s="421"/>
      <c r="AK871" s="421"/>
      <c r="AL871" s="323">
        <v>98.74</v>
      </c>
      <c r="AM871" s="324"/>
      <c r="AN871" s="324"/>
      <c r="AO871" s="325"/>
      <c r="AP871" s="319"/>
      <c r="AQ871" s="319"/>
      <c r="AR871" s="319"/>
      <c r="AS871" s="319"/>
      <c r="AT871" s="319"/>
      <c r="AU871" s="319"/>
      <c r="AV871" s="319"/>
      <c r="AW871" s="319"/>
      <c r="AX871" s="319"/>
    </row>
    <row r="872" spans="1:50" ht="30" customHeight="1" x14ac:dyDescent="0.15">
      <c r="A872" s="403">
        <v>3</v>
      </c>
      <c r="B872" s="403">
        <v>1</v>
      </c>
      <c r="C872" s="425" t="s">
        <v>621</v>
      </c>
      <c r="D872" s="417"/>
      <c r="E872" s="417"/>
      <c r="F872" s="417"/>
      <c r="G872" s="417"/>
      <c r="H872" s="417"/>
      <c r="I872" s="417"/>
      <c r="J872" s="418">
        <v>5021001009296</v>
      </c>
      <c r="K872" s="419"/>
      <c r="L872" s="419"/>
      <c r="M872" s="419"/>
      <c r="N872" s="419"/>
      <c r="O872" s="419"/>
      <c r="P872" s="426" t="s">
        <v>648</v>
      </c>
      <c r="Q872" s="315"/>
      <c r="R872" s="315"/>
      <c r="S872" s="315"/>
      <c r="T872" s="315"/>
      <c r="U872" s="315"/>
      <c r="V872" s="315"/>
      <c r="W872" s="315"/>
      <c r="X872" s="315"/>
      <c r="Y872" s="316">
        <v>12</v>
      </c>
      <c r="Z872" s="317"/>
      <c r="AA872" s="317"/>
      <c r="AB872" s="318"/>
      <c r="AC872" s="326" t="s">
        <v>515</v>
      </c>
      <c r="AD872" s="326"/>
      <c r="AE872" s="326"/>
      <c r="AF872" s="326"/>
      <c r="AG872" s="326"/>
      <c r="AH872" s="420">
        <v>2</v>
      </c>
      <c r="AI872" s="421"/>
      <c r="AJ872" s="421"/>
      <c r="AK872" s="421"/>
      <c r="AL872" s="323">
        <v>94.7</v>
      </c>
      <c r="AM872" s="324"/>
      <c r="AN872" s="324"/>
      <c r="AO872" s="325"/>
      <c r="AP872" s="319"/>
      <c r="AQ872" s="319"/>
      <c r="AR872" s="319"/>
      <c r="AS872" s="319"/>
      <c r="AT872" s="319"/>
      <c r="AU872" s="319"/>
      <c r="AV872" s="319"/>
      <c r="AW872" s="319"/>
      <c r="AX872" s="319"/>
    </row>
    <row r="873" spans="1:50" ht="30" customHeight="1" x14ac:dyDescent="0.15">
      <c r="A873" s="403">
        <v>4</v>
      </c>
      <c r="B873" s="403">
        <v>1</v>
      </c>
      <c r="C873" s="425" t="s">
        <v>622</v>
      </c>
      <c r="D873" s="417"/>
      <c r="E873" s="417"/>
      <c r="F873" s="417"/>
      <c r="G873" s="417"/>
      <c r="H873" s="417"/>
      <c r="I873" s="417"/>
      <c r="J873" s="418" t="s">
        <v>641</v>
      </c>
      <c r="K873" s="419"/>
      <c r="L873" s="419"/>
      <c r="M873" s="419"/>
      <c r="N873" s="419"/>
      <c r="O873" s="419"/>
      <c r="P873" s="426" t="s">
        <v>649</v>
      </c>
      <c r="Q873" s="315"/>
      <c r="R873" s="315"/>
      <c r="S873" s="315"/>
      <c r="T873" s="315"/>
      <c r="U873" s="315"/>
      <c r="V873" s="315"/>
      <c r="W873" s="315"/>
      <c r="X873" s="315"/>
      <c r="Y873" s="316">
        <v>9</v>
      </c>
      <c r="Z873" s="317"/>
      <c r="AA873" s="317"/>
      <c r="AB873" s="318"/>
      <c r="AC873" s="326" t="s">
        <v>515</v>
      </c>
      <c r="AD873" s="326"/>
      <c r="AE873" s="326"/>
      <c r="AF873" s="326"/>
      <c r="AG873" s="326"/>
      <c r="AH873" s="420">
        <v>8</v>
      </c>
      <c r="AI873" s="421"/>
      <c r="AJ873" s="421"/>
      <c r="AK873" s="421"/>
      <c r="AL873" s="323">
        <v>92</v>
      </c>
      <c r="AM873" s="324"/>
      <c r="AN873" s="324"/>
      <c r="AO873" s="325"/>
      <c r="AP873" s="319"/>
      <c r="AQ873" s="319"/>
      <c r="AR873" s="319"/>
      <c r="AS873" s="319"/>
      <c r="AT873" s="319"/>
      <c r="AU873" s="319"/>
      <c r="AV873" s="319"/>
      <c r="AW873" s="319"/>
      <c r="AX873" s="319"/>
    </row>
    <row r="874" spans="1:50" ht="45" customHeight="1" x14ac:dyDescent="0.15">
      <c r="A874" s="403">
        <v>5</v>
      </c>
      <c r="B874" s="403">
        <v>1</v>
      </c>
      <c r="C874" s="425" t="s">
        <v>623</v>
      </c>
      <c r="D874" s="417"/>
      <c r="E874" s="417"/>
      <c r="F874" s="417"/>
      <c r="G874" s="417"/>
      <c r="H874" s="417"/>
      <c r="I874" s="417"/>
      <c r="J874" s="429" t="s">
        <v>547</v>
      </c>
      <c r="K874" s="430"/>
      <c r="L874" s="430"/>
      <c r="M874" s="430"/>
      <c r="N874" s="430"/>
      <c r="O874" s="431"/>
      <c r="P874" s="426" t="s">
        <v>650</v>
      </c>
      <c r="Q874" s="315"/>
      <c r="R874" s="315"/>
      <c r="S874" s="315"/>
      <c r="T874" s="315"/>
      <c r="U874" s="315"/>
      <c r="V874" s="315"/>
      <c r="W874" s="315"/>
      <c r="X874" s="315"/>
      <c r="Y874" s="316">
        <v>9</v>
      </c>
      <c r="Z874" s="317"/>
      <c r="AA874" s="317"/>
      <c r="AB874" s="318"/>
      <c r="AC874" s="320" t="s">
        <v>522</v>
      </c>
      <c r="AD874" s="320"/>
      <c r="AE874" s="320"/>
      <c r="AF874" s="320"/>
      <c r="AG874" s="320"/>
      <c r="AH874" s="420" t="s">
        <v>641</v>
      </c>
      <c r="AI874" s="421"/>
      <c r="AJ874" s="421"/>
      <c r="AK874" s="421"/>
      <c r="AL874" s="323" t="s">
        <v>641</v>
      </c>
      <c r="AM874" s="324"/>
      <c r="AN874" s="324"/>
      <c r="AO874" s="325"/>
      <c r="AP874" s="319"/>
      <c r="AQ874" s="319"/>
      <c r="AR874" s="319"/>
      <c r="AS874" s="319"/>
      <c r="AT874" s="319"/>
      <c r="AU874" s="319"/>
      <c r="AV874" s="319"/>
      <c r="AW874" s="319"/>
      <c r="AX874" s="319"/>
    </row>
    <row r="875" spans="1:50" ht="30" customHeight="1" x14ac:dyDescent="0.15">
      <c r="A875" s="403">
        <v>6</v>
      </c>
      <c r="B875" s="403">
        <v>1</v>
      </c>
      <c r="C875" s="894" t="s">
        <v>624</v>
      </c>
      <c r="D875" s="895"/>
      <c r="E875" s="895"/>
      <c r="F875" s="895"/>
      <c r="G875" s="895"/>
      <c r="H875" s="895"/>
      <c r="I875" s="896"/>
      <c r="J875" s="429" t="s">
        <v>583</v>
      </c>
      <c r="K875" s="430"/>
      <c r="L875" s="430"/>
      <c r="M875" s="430"/>
      <c r="N875" s="430"/>
      <c r="O875" s="431"/>
      <c r="P875" s="897" t="s">
        <v>651</v>
      </c>
      <c r="Q875" s="898"/>
      <c r="R875" s="898"/>
      <c r="S875" s="898"/>
      <c r="T875" s="898"/>
      <c r="U875" s="898"/>
      <c r="V875" s="898"/>
      <c r="W875" s="898"/>
      <c r="X875" s="899"/>
      <c r="Y875" s="316">
        <v>7</v>
      </c>
      <c r="Z875" s="317"/>
      <c r="AA875" s="317"/>
      <c r="AB875" s="318"/>
      <c r="AC875" s="320" t="s">
        <v>517</v>
      </c>
      <c r="AD875" s="320"/>
      <c r="AE875" s="320"/>
      <c r="AF875" s="320"/>
      <c r="AG875" s="320"/>
      <c r="AH875" s="420">
        <v>3</v>
      </c>
      <c r="AI875" s="421"/>
      <c r="AJ875" s="421"/>
      <c r="AK875" s="421"/>
      <c r="AL875" s="323">
        <v>96.4</v>
      </c>
      <c r="AM875" s="324"/>
      <c r="AN875" s="324"/>
      <c r="AO875" s="325"/>
      <c r="AP875" s="319"/>
      <c r="AQ875" s="319"/>
      <c r="AR875" s="319"/>
      <c r="AS875" s="319"/>
      <c r="AT875" s="319"/>
      <c r="AU875" s="319"/>
      <c r="AV875" s="319"/>
      <c r="AW875" s="319"/>
      <c r="AX875" s="319"/>
    </row>
    <row r="876" spans="1:50" ht="30" customHeight="1" x14ac:dyDescent="0.15">
      <c r="A876" s="403">
        <v>7</v>
      </c>
      <c r="B876" s="403">
        <v>1</v>
      </c>
      <c r="C876" s="417" t="s">
        <v>585</v>
      </c>
      <c r="D876" s="417"/>
      <c r="E876" s="417"/>
      <c r="F876" s="417"/>
      <c r="G876" s="417"/>
      <c r="H876" s="417"/>
      <c r="I876" s="417"/>
      <c r="J876" s="429">
        <v>5150001002414</v>
      </c>
      <c r="K876" s="430"/>
      <c r="L876" s="430"/>
      <c r="M876" s="430"/>
      <c r="N876" s="430"/>
      <c r="O876" s="431"/>
      <c r="P876" s="897" t="s">
        <v>651</v>
      </c>
      <c r="Q876" s="898"/>
      <c r="R876" s="898"/>
      <c r="S876" s="898"/>
      <c r="T876" s="898"/>
      <c r="U876" s="898"/>
      <c r="V876" s="898"/>
      <c r="W876" s="898"/>
      <c r="X876" s="899"/>
      <c r="Y876" s="316">
        <v>6</v>
      </c>
      <c r="Z876" s="317"/>
      <c r="AA876" s="317"/>
      <c r="AB876" s="318"/>
      <c r="AC876" s="906" t="s">
        <v>515</v>
      </c>
      <c r="AD876" s="907"/>
      <c r="AE876" s="907"/>
      <c r="AF876" s="907"/>
      <c r="AG876" s="908"/>
      <c r="AH876" s="909">
        <v>2</v>
      </c>
      <c r="AI876" s="910"/>
      <c r="AJ876" s="910"/>
      <c r="AK876" s="911"/>
      <c r="AL876" s="323">
        <v>85.73</v>
      </c>
      <c r="AM876" s="324"/>
      <c r="AN876" s="324"/>
      <c r="AO876" s="325"/>
      <c r="AP876" s="319"/>
      <c r="AQ876" s="319"/>
      <c r="AR876" s="319"/>
      <c r="AS876" s="319"/>
      <c r="AT876" s="319"/>
      <c r="AU876" s="319"/>
      <c r="AV876" s="319"/>
      <c r="AW876" s="319"/>
      <c r="AX876" s="319"/>
    </row>
    <row r="877" spans="1:50" ht="30" customHeight="1" x14ac:dyDescent="0.15">
      <c r="A877" s="403">
        <v>8</v>
      </c>
      <c r="B877" s="403">
        <v>1</v>
      </c>
      <c r="C877" s="425" t="s">
        <v>642</v>
      </c>
      <c r="D877" s="417"/>
      <c r="E877" s="417"/>
      <c r="F877" s="417"/>
      <c r="G877" s="417"/>
      <c r="H877" s="417"/>
      <c r="I877" s="417"/>
      <c r="J877" s="418">
        <v>1420001008981</v>
      </c>
      <c r="K877" s="419"/>
      <c r="L877" s="419"/>
      <c r="M877" s="419"/>
      <c r="N877" s="419"/>
      <c r="O877" s="419"/>
      <c r="P877" s="426" t="s">
        <v>652</v>
      </c>
      <c r="Q877" s="315"/>
      <c r="R877" s="315"/>
      <c r="S877" s="315"/>
      <c r="T877" s="315"/>
      <c r="U877" s="315"/>
      <c r="V877" s="315"/>
      <c r="W877" s="315"/>
      <c r="X877" s="315"/>
      <c r="Y877" s="316">
        <v>2</v>
      </c>
      <c r="Z877" s="317"/>
      <c r="AA877" s="317"/>
      <c r="AB877" s="318"/>
      <c r="AC877" s="320" t="s">
        <v>517</v>
      </c>
      <c r="AD877" s="320"/>
      <c r="AE877" s="320"/>
      <c r="AF877" s="320"/>
      <c r="AG877" s="320"/>
      <c r="AH877" s="420">
        <v>6</v>
      </c>
      <c r="AI877" s="421"/>
      <c r="AJ877" s="421"/>
      <c r="AK877" s="421"/>
      <c r="AL877" s="323">
        <v>94.89</v>
      </c>
      <c r="AM877" s="324"/>
      <c r="AN877" s="324"/>
      <c r="AO877" s="325"/>
      <c r="AP877" s="319"/>
      <c r="AQ877" s="319"/>
      <c r="AR877" s="319"/>
      <c r="AS877" s="319"/>
      <c r="AT877" s="319"/>
      <c r="AU877" s="319"/>
      <c r="AV877" s="319"/>
      <c r="AW877" s="319"/>
      <c r="AX877" s="319"/>
    </row>
    <row r="878" spans="1:50" ht="51" customHeight="1" x14ac:dyDescent="0.15">
      <c r="A878" s="403">
        <v>9</v>
      </c>
      <c r="B878" s="403">
        <v>1</v>
      </c>
      <c r="C878" s="425" t="s">
        <v>643</v>
      </c>
      <c r="D878" s="417"/>
      <c r="E878" s="417"/>
      <c r="F878" s="417"/>
      <c r="G878" s="417"/>
      <c r="H878" s="417"/>
      <c r="I878" s="417"/>
      <c r="J878" s="418">
        <v>5011001026409</v>
      </c>
      <c r="K878" s="419"/>
      <c r="L878" s="419"/>
      <c r="M878" s="419"/>
      <c r="N878" s="419"/>
      <c r="O878" s="419"/>
      <c r="P878" s="426" t="s">
        <v>653</v>
      </c>
      <c r="Q878" s="315"/>
      <c r="R878" s="315"/>
      <c r="S878" s="315"/>
      <c r="T878" s="315"/>
      <c r="U878" s="315"/>
      <c r="V878" s="315"/>
      <c r="W878" s="315"/>
      <c r="X878" s="315"/>
      <c r="Y878" s="316">
        <v>2</v>
      </c>
      <c r="Z878" s="317"/>
      <c r="AA878" s="317"/>
      <c r="AB878" s="318"/>
      <c r="AC878" s="320" t="s">
        <v>522</v>
      </c>
      <c r="AD878" s="320"/>
      <c r="AE878" s="320"/>
      <c r="AF878" s="320"/>
      <c r="AG878" s="320"/>
      <c r="AH878" s="420" t="s">
        <v>641</v>
      </c>
      <c r="AI878" s="421"/>
      <c r="AJ878" s="421"/>
      <c r="AK878" s="421"/>
      <c r="AL878" s="323" t="s">
        <v>641</v>
      </c>
      <c r="AM878" s="324"/>
      <c r="AN878" s="324"/>
      <c r="AO878" s="325"/>
      <c r="AP878" s="319"/>
      <c r="AQ878" s="319"/>
      <c r="AR878" s="319"/>
      <c r="AS878" s="319"/>
      <c r="AT878" s="319"/>
      <c r="AU878" s="319"/>
      <c r="AV878" s="319"/>
      <c r="AW878" s="319"/>
      <c r="AX878" s="319"/>
    </row>
    <row r="879" spans="1:50" ht="30" customHeight="1" x14ac:dyDescent="0.15">
      <c r="A879" s="403">
        <v>10</v>
      </c>
      <c r="B879" s="403">
        <v>1</v>
      </c>
      <c r="C879" s="425" t="s">
        <v>644</v>
      </c>
      <c r="D879" s="417"/>
      <c r="E879" s="417"/>
      <c r="F879" s="417"/>
      <c r="G879" s="417"/>
      <c r="H879" s="417"/>
      <c r="I879" s="417"/>
      <c r="J879" s="418">
        <v>1000020342131</v>
      </c>
      <c r="K879" s="419"/>
      <c r="L879" s="419"/>
      <c r="M879" s="419"/>
      <c r="N879" s="419"/>
      <c r="O879" s="419"/>
      <c r="P879" s="426" t="s">
        <v>654</v>
      </c>
      <c r="Q879" s="315"/>
      <c r="R879" s="315"/>
      <c r="S879" s="315"/>
      <c r="T879" s="315"/>
      <c r="U879" s="315"/>
      <c r="V879" s="315"/>
      <c r="W879" s="315"/>
      <c r="X879" s="315"/>
      <c r="Y879" s="316">
        <v>2</v>
      </c>
      <c r="Z879" s="317"/>
      <c r="AA879" s="317"/>
      <c r="AB879" s="318"/>
      <c r="AC879" s="320" t="s">
        <v>522</v>
      </c>
      <c r="AD879" s="320"/>
      <c r="AE879" s="320"/>
      <c r="AF879" s="320"/>
      <c r="AG879" s="320"/>
      <c r="AH879" s="420" t="s">
        <v>641</v>
      </c>
      <c r="AI879" s="421"/>
      <c r="AJ879" s="421"/>
      <c r="AK879" s="421"/>
      <c r="AL879" s="323" t="s">
        <v>641</v>
      </c>
      <c r="AM879" s="324"/>
      <c r="AN879" s="324"/>
      <c r="AO879" s="325"/>
      <c r="AP879" s="319"/>
      <c r="AQ879" s="319"/>
      <c r="AR879" s="319"/>
      <c r="AS879" s="319"/>
      <c r="AT879" s="319"/>
      <c r="AU879" s="319"/>
      <c r="AV879" s="319"/>
      <c r="AW879" s="319"/>
      <c r="AX879" s="319"/>
    </row>
    <row r="880" spans="1:50" ht="52.5" hidden="1" customHeight="1" x14ac:dyDescent="0.15">
      <c r="A880" s="403">
        <v>11</v>
      </c>
      <c r="B880" s="403">
        <v>1</v>
      </c>
      <c r="C880" s="425"/>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420"/>
      <c r="AI880" s="421"/>
      <c r="AJ880" s="421"/>
      <c r="AK880" s="421"/>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426"/>
      <c r="Q881" s="315"/>
      <c r="R881" s="315"/>
      <c r="S881" s="315"/>
      <c r="T881" s="315"/>
      <c r="U881" s="315"/>
      <c r="V881" s="315"/>
      <c r="W881" s="315"/>
      <c r="X881" s="315"/>
      <c r="Y881" s="316"/>
      <c r="Z881" s="317"/>
      <c r="AA881" s="317"/>
      <c r="AB881" s="318"/>
      <c r="AC881" s="320"/>
      <c r="AD881" s="320"/>
      <c r="AE881" s="320"/>
      <c r="AF881" s="320"/>
      <c r="AG881" s="320"/>
      <c r="AH881" s="420"/>
      <c r="AI881" s="421"/>
      <c r="AJ881" s="421"/>
      <c r="AK881" s="421"/>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420"/>
      <c r="AI882" s="421"/>
      <c r="AJ882" s="421"/>
      <c r="AK882" s="421"/>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420"/>
      <c r="AI883" s="421"/>
      <c r="AJ883" s="421"/>
      <c r="AK883" s="421"/>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420"/>
      <c r="AI884" s="421"/>
      <c r="AJ884" s="421"/>
      <c r="AK884" s="421"/>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420"/>
      <c r="AI885" s="421"/>
      <c r="AJ885" s="421"/>
      <c r="AK885" s="421"/>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420"/>
      <c r="AI886" s="421"/>
      <c r="AJ886" s="421"/>
      <c r="AK886" s="421"/>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420"/>
      <c r="AI887" s="421"/>
      <c r="AJ887" s="421"/>
      <c r="AK887" s="421"/>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420"/>
      <c r="AI888" s="421"/>
      <c r="AJ888" s="421"/>
      <c r="AK888" s="421"/>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420"/>
      <c r="AI889" s="421"/>
      <c r="AJ889" s="421"/>
      <c r="AK889" s="421"/>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420"/>
      <c r="AI890" s="421"/>
      <c r="AJ890" s="421"/>
      <c r="AK890" s="421"/>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420"/>
      <c r="AI891" s="421"/>
      <c r="AJ891" s="421"/>
      <c r="AK891" s="421"/>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420"/>
      <c r="AI892" s="421"/>
      <c r="AJ892" s="421"/>
      <c r="AK892" s="421"/>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420"/>
      <c r="AI893" s="421"/>
      <c r="AJ893" s="421"/>
      <c r="AK893" s="421"/>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420"/>
      <c r="AI894" s="421"/>
      <c r="AJ894" s="421"/>
      <c r="AK894" s="421"/>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420"/>
      <c r="AI895" s="421"/>
      <c r="AJ895" s="421"/>
      <c r="AK895" s="421"/>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420"/>
      <c r="AI896" s="421"/>
      <c r="AJ896" s="421"/>
      <c r="AK896" s="421"/>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420"/>
      <c r="AI897" s="421"/>
      <c r="AJ897" s="421"/>
      <c r="AK897" s="421"/>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420"/>
      <c r="AI898" s="421"/>
      <c r="AJ898" s="421"/>
      <c r="AK898" s="421"/>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420"/>
      <c r="AI899" s="421"/>
      <c r="AJ899" s="421"/>
      <c r="AK899" s="421"/>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431</v>
      </c>
      <c r="K902" s="112"/>
      <c r="L902" s="112"/>
      <c r="M902" s="112"/>
      <c r="N902" s="112"/>
      <c r="O902" s="112"/>
      <c r="P902" s="346" t="s">
        <v>375</v>
      </c>
      <c r="Q902" s="346"/>
      <c r="R902" s="346"/>
      <c r="S902" s="346"/>
      <c r="T902" s="346"/>
      <c r="U902" s="346"/>
      <c r="V902" s="346"/>
      <c r="W902" s="346"/>
      <c r="X902" s="346"/>
      <c r="Y902" s="343" t="s">
        <v>428</v>
      </c>
      <c r="Z902" s="344"/>
      <c r="AA902" s="344"/>
      <c r="AB902" s="344"/>
      <c r="AC902" s="275" t="s">
        <v>476</v>
      </c>
      <c r="AD902" s="275"/>
      <c r="AE902" s="275"/>
      <c r="AF902" s="275"/>
      <c r="AG902" s="275"/>
      <c r="AH902" s="343" t="s">
        <v>510</v>
      </c>
      <c r="AI902" s="345"/>
      <c r="AJ902" s="345"/>
      <c r="AK902" s="345"/>
      <c r="AL902" s="345" t="s">
        <v>21</v>
      </c>
      <c r="AM902" s="345"/>
      <c r="AN902" s="345"/>
      <c r="AO902" s="427"/>
      <c r="AP902" s="428" t="s">
        <v>432</v>
      </c>
      <c r="AQ902" s="428"/>
      <c r="AR902" s="428"/>
      <c r="AS902" s="428"/>
      <c r="AT902" s="428"/>
      <c r="AU902" s="428"/>
      <c r="AV902" s="428"/>
      <c r="AW902" s="428"/>
      <c r="AX902" s="428"/>
    </row>
    <row r="903" spans="1:50" ht="30" customHeight="1" x14ac:dyDescent="0.15">
      <c r="A903" s="403">
        <v>1</v>
      </c>
      <c r="B903" s="403">
        <v>1</v>
      </c>
      <c r="C903" s="425" t="s">
        <v>625</v>
      </c>
      <c r="D903" s="417"/>
      <c r="E903" s="417"/>
      <c r="F903" s="417"/>
      <c r="G903" s="417"/>
      <c r="H903" s="417"/>
      <c r="I903" s="417"/>
      <c r="J903" s="418">
        <v>1021002065326</v>
      </c>
      <c r="K903" s="419"/>
      <c r="L903" s="419"/>
      <c r="M903" s="419"/>
      <c r="N903" s="419"/>
      <c r="O903" s="419"/>
      <c r="P903" s="426" t="s">
        <v>655</v>
      </c>
      <c r="Q903" s="315"/>
      <c r="R903" s="315"/>
      <c r="S903" s="315"/>
      <c r="T903" s="315"/>
      <c r="U903" s="315"/>
      <c r="V903" s="315"/>
      <c r="W903" s="315"/>
      <c r="X903" s="315"/>
      <c r="Y903" s="316">
        <v>6</v>
      </c>
      <c r="Z903" s="317"/>
      <c r="AA903" s="317"/>
      <c r="AB903" s="318"/>
      <c r="AC903" s="326" t="s">
        <v>581</v>
      </c>
      <c r="AD903" s="327"/>
      <c r="AE903" s="327"/>
      <c r="AF903" s="327"/>
      <c r="AG903" s="327"/>
      <c r="AH903" s="420" t="s">
        <v>634</v>
      </c>
      <c r="AI903" s="421"/>
      <c r="AJ903" s="421"/>
      <c r="AK903" s="421"/>
      <c r="AL903" s="323" t="s">
        <v>634</v>
      </c>
      <c r="AM903" s="324"/>
      <c r="AN903" s="324"/>
      <c r="AO903" s="325"/>
      <c r="AP903" s="319"/>
      <c r="AQ903" s="319"/>
      <c r="AR903" s="319"/>
      <c r="AS903" s="319"/>
      <c r="AT903" s="319"/>
      <c r="AU903" s="319"/>
      <c r="AV903" s="319"/>
      <c r="AW903" s="319"/>
      <c r="AX903" s="319"/>
    </row>
    <row r="904" spans="1:50" ht="30" customHeight="1" x14ac:dyDescent="0.15">
      <c r="A904" s="403">
        <v>2</v>
      </c>
      <c r="B904" s="403">
        <v>1</v>
      </c>
      <c r="C904" s="417" t="s">
        <v>594</v>
      </c>
      <c r="D904" s="417"/>
      <c r="E904" s="417"/>
      <c r="F904" s="417"/>
      <c r="G904" s="417"/>
      <c r="H904" s="417"/>
      <c r="I904" s="417"/>
      <c r="J904" s="418" t="s">
        <v>583</v>
      </c>
      <c r="K904" s="419"/>
      <c r="L904" s="419"/>
      <c r="M904" s="419"/>
      <c r="N904" s="419"/>
      <c r="O904" s="419"/>
      <c r="P904" s="426" t="s">
        <v>645</v>
      </c>
      <c r="Q904" s="315"/>
      <c r="R904" s="315"/>
      <c r="S904" s="315"/>
      <c r="T904" s="315"/>
      <c r="U904" s="315"/>
      <c r="V904" s="315"/>
      <c r="W904" s="315"/>
      <c r="X904" s="315"/>
      <c r="Y904" s="316">
        <v>4</v>
      </c>
      <c r="Z904" s="317"/>
      <c r="AA904" s="317"/>
      <c r="AB904" s="318"/>
      <c r="AC904" s="326" t="s">
        <v>581</v>
      </c>
      <c r="AD904" s="326"/>
      <c r="AE904" s="326"/>
      <c r="AF904" s="326"/>
      <c r="AG904" s="326"/>
      <c r="AH904" s="420" t="s">
        <v>634</v>
      </c>
      <c r="AI904" s="421"/>
      <c r="AJ904" s="421"/>
      <c r="AK904" s="421"/>
      <c r="AL904" s="323" t="s">
        <v>634</v>
      </c>
      <c r="AM904" s="324"/>
      <c r="AN904" s="324"/>
      <c r="AO904" s="325"/>
      <c r="AP904" s="319"/>
      <c r="AQ904" s="319"/>
      <c r="AR904" s="319"/>
      <c r="AS904" s="319"/>
      <c r="AT904" s="319"/>
      <c r="AU904" s="319"/>
      <c r="AV904" s="319"/>
      <c r="AW904" s="319"/>
      <c r="AX904" s="319"/>
    </row>
    <row r="905" spans="1:50" ht="30" customHeight="1" x14ac:dyDescent="0.15">
      <c r="A905" s="403">
        <v>3</v>
      </c>
      <c r="B905" s="403">
        <v>1</v>
      </c>
      <c r="C905" s="425" t="s">
        <v>626</v>
      </c>
      <c r="D905" s="417"/>
      <c r="E905" s="417"/>
      <c r="F905" s="417"/>
      <c r="G905" s="417"/>
      <c r="H905" s="417"/>
      <c r="I905" s="417"/>
      <c r="J905" s="418" t="s">
        <v>583</v>
      </c>
      <c r="K905" s="419"/>
      <c r="L905" s="419"/>
      <c r="M905" s="419"/>
      <c r="N905" s="419"/>
      <c r="O905" s="419"/>
      <c r="P905" s="315" t="s">
        <v>586</v>
      </c>
      <c r="Q905" s="315"/>
      <c r="R905" s="315"/>
      <c r="S905" s="315"/>
      <c r="T905" s="315"/>
      <c r="U905" s="315"/>
      <c r="V905" s="315"/>
      <c r="W905" s="315"/>
      <c r="X905" s="315"/>
      <c r="Y905" s="316">
        <v>4</v>
      </c>
      <c r="Z905" s="317"/>
      <c r="AA905" s="317"/>
      <c r="AB905" s="318"/>
      <c r="AC905" s="326" t="s">
        <v>581</v>
      </c>
      <c r="AD905" s="326"/>
      <c r="AE905" s="326"/>
      <c r="AF905" s="326"/>
      <c r="AG905" s="326"/>
      <c r="AH905" s="321" t="s">
        <v>634</v>
      </c>
      <c r="AI905" s="322"/>
      <c r="AJ905" s="322"/>
      <c r="AK905" s="322"/>
      <c r="AL905" s="323" t="s">
        <v>634</v>
      </c>
      <c r="AM905" s="324"/>
      <c r="AN905" s="324"/>
      <c r="AO905" s="325"/>
      <c r="AP905" s="319"/>
      <c r="AQ905" s="319"/>
      <c r="AR905" s="319"/>
      <c r="AS905" s="319"/>
      <c r="AT905" s="319"/>
      <c r="AU905" s="319"/>
      <c r="AV905" s="319"/>
      <c r="AW905" s="319"/>
      <c r="AX905" s="319"/>
    </row>
    <row r="906" spans="1:50" ht="30" customHeight="1" x14ac:dyDescent="0.15">
      <c r="A906" s="403">
        <v>4</v>
      </c>
      <c r="B906" s="403">
        <v>1</v>
      </c>
      <c r="C906" s="425" t="s">
        <v>627</v>
      </c>
      <c r="D906" s="417"/>
      <c r="E906" s="417"/>
      <c r="F906" s="417"/>
      <c r="G906" s="417"/>
      <c r="H906" s="417"/>
      <c r="I906" s="417"/>
      <c r="J906" s="418" t="s">
        <v>583</v>
      </c>
      <c r="K906" s="419"/>
      <c r="L906" s="419"/>
      <c r="M906" s="419"/>
      <c r="N906" s="419"/>
      <c r="O906" s="419"/>
      <c r="P906" s="315" t="s">
        <v>587</v>
      </c>
      <c r="Q906" s="315"/>
      <c r="R906" s="315"/>
      <c r="S906" s="315"/>
      <c r="T906" s="315"/>
      <c r="U906" s="315"/>
      <c r="V906" s="315"/>
      <c r="W906" s="315"/>
      <c r="X906" s="315"/>
      <c r="Y906" s="316">
        <v>2</v>
      </c>
      <c r="Z906" s="317"/>
      <c r="AA906" s="317"/>
      <c r="AB906" s="318"/>
      <c r="AC906" s="326" t="s">
        <v>581</v>
      </c>
      <c r="AD906" s="326"/>
      <c r="AE906" s="326"/>
      <c r="AF906" s="326"/>
      <c r="AG906" s="326"/>
      <c r="AH906" s="321" t="s">
        <v>634</v>
      </c>
      <c r="AI906" s="322"/>
      <c r="AJ906" s="322"/>
      <c r="AK906" s="322"/>
      <c r="AL906" s="323" t="s">
        <v>634</v>
      </c>
      <c r="AM906" s="324"/>
      <c r="AN906" s="324"/>
      <c r="AO906" s="325"/>
      <c r="AP906" s="319"/>
      <c r="AQ906" s="319"/>
      <c r="AR906" s="319"/>
      <c r="AS906" s="319"/>
      <c r="AT906" s="319"/>
      <c r="AU906" s="319"/>
      <c r="AV906" s="319"/>
      <c r="AW906" s="319"/>
      <c r="AX906" s="319"/>
    </row>
    <row r="907" spans="1:50" ht="30" customHeight="1" x14ac:dyDescent="0.15">
      <c r="A907" s="403">
        <v>5</v>
      </c>
      <c r="B907" s="403">
        <v>1</v>
      </c>
      <c r="C907" s="425" t="s">
        <v>628</v>
      </c>
      <c r="D907" s="417"/>
      <c r="E907" s="417"/>
      <c r="F907" s="417"/>
      <c r="G907" s="417"/>
      <c r="H907" s="417"/>
      <c r="I907" s="417"/>
      <c r="J907" s="418" t="s">
        <v>583</v>
      </c>
      <c r="K907" s="419"/>
      <c r="L907" s="419"/>
      <c r="M907" s="419"/>
      <c r="N907" s="419"/>
      <c r="O907" s="419"/>
      <c r="P907" s="315" t="s">
        <v>586</v>
      </c>
      <c r="Q907" s="315"/>
      <c r="R907" s="315"/>
      <c r="S907" s="315"/>
      <c r="T907" s="315"/>
      <c r="U907" s="315"/>
      <c r="V907" s="315"/>
      <c r="W907" s="315"/>
      <c r="X907" s="315"/>
      <c r="Y907" s="316">
        <v>2</v>
      </c>
      <c r="Z907" s="317"/>
      <c r="AA907" s="317"/>
      <c r="AB907" s="318"/>
      <c r="AC907" s="320" t="s">
        <v>581</v>
      </c>
      <c r="AD907" s="320"/>
      <c r="AE907" s="320"/>
      <c r="AF907" s="320"/>
      <c r="AG907" s="320"/>
      <c r="AH907" s="321" t="s">
        <v>634</v>
      </c>
      <c r="AI907" s="322"/>
      <c r="AJ907" s="322"/>
      <c r="AK907" s="322"/>
      <c r="AL907" s="323" t="s">
        <v>634</v>
      </c>
      <c r="AM907" s="324"/>
      <c r="AN907" s="324"/>
      <c r="AO907" s="325"/>
      <c r="AP907" s="319"/>
      <c r="AQ907" s="319"/>
      <c r="AR907" s="319"/>
      <c r="AS907" s="319"/>
      <c r="AT907" s="319"/>
      <c r="AU907" s="319"/>
      <c r="AV907" s="319"/>
      <c r="AW907" s="319"/>
      <c r="AX907" s="319"/>
    </row>
    <row r="908" spans="1:50" ht="30" customHeight="1" x14ac:dyDescent="0.15">
      <c r="A908" s="403">
        <v>6</v>
      </c>
      <c r="B908" s="403">
        <v>1</v>
      </c>
      <c r="C908" s="425" t="s">
        <v>629</v>
      </c>
      <c r="D908" s="417"/>
      <c r="E908" s="417"/>
      <c r="F908" s="417"/>
      <c r="G908" s="417"/>
      <c r="H908" s="417"/>
      <c r="I908" s="417"/>
      <c r="J908" s="418" t="s">
        <v>583</v>
      </c>
      <c r="K908" s="419"/>
      <c r="L908" s="419"/>
      <c r="M908" s="419"/>
      <c r="N908" s="419"/>
      <c r="O908" s="419"/>
      <c r="P908" s="315" t="s">
        <v>587</v>
      </c>
      <c r="Q908" s="315"/>
      <c r="R908" s="315"/>
      <c r="S908" s="315"/>
      <c r="T908" s="315"/>
      <c r="U908" s="315"/>
      <c r="V908" s="315"/>
      <c r="W908" s="315"/>
      <c r="X908" s="315"/>
      <c r="Y908" s="316">
        <v>2</v>
      </c>
      <c r="Z908" s="317"/>
      <c r="AA908" s="317"/>
      <c r="AB908" s="318"/>
      <c r="AC908" s="320" t="s">
        <v>581</v>
      </c>
      <c r="AD908" s="320"/>
      <c r="AE908" s="320"/>
      <c r="AF908" s="320"/>
      <c r="AG908" s="320"/>
      <c r="AH908" s="321" t="s">
        <v>634</v>
      </c>
      <c r="AI908" s="322"/>
      <c r="AJ908" s="322"/>
      <c r="AK908" s="322"/>
      <c r="AL908" s="323" t="s">
        <v>634</v>
      </c>
      <c r="AM908" s="324"/>
      <c r="AN908" s="324"/>
      <c r="AO908" s="325"/>
      <c r="AP908" s="319"/>
      <c r="AQ908" s="319"/>
      <c r="AR908" s="319"/>
      <c r="AS908" s="319"/>
      <c r="AT908" s="319"/>
      <c r="AU908" s="319"/>
      <c r="AV908" s="319"/>
      <c r="AW908" s="319"/>
      <c r="AX908" s="319"/>
    </row>
    <row r="909" spans="1:50" ht="30" customHeight="1" x14ac:dyDescent="0.15">
      <c r="A909" s="403">
        <v>7</v>
      </c>
      <c r="B909" s="403">
        <v>1</v>
      </c>
      <c r="C909" s="425" t="s">
        <v>631</v>
      </c>
      <c r="D909" s="417"/>
      <c r="E909" s="417"/>
      <c r="F909" s="417"/>
      <c r="G909" s="417"/>
      <c r="H909" s="417"/>
      <c r="I909" s="417"/>
      <c r="J909" s="418" t="s">
        <v>583</v>
      </c>
      <c r="K909" s="419"/>
      <c r="L909" s="419"/>
      <c r="M909" s="419"/>
      <c r="N909" s="419"/>
      <c r="O909" s="419"/>
      <c r="P909" s="315" t="s">
        <v>588</v>
      </c>
      <c r="Q909" s="315"/>
      <c r="R909" s="315"/>
      <c r="S909" s="315"/>
      <c r="T909" s="315"/>
      <c r="U909" s="315"/>
      <c r="V909" s="315"/>
      <c r="W909" s="315"/>
      <c r="X909" s="315"/>
      <c r="Y909" s="316">
        <v>2</v>
      </c>
      <c r="Z909" s="317"/>
      <c r="AA909" s="317"/>
      <c r="AB909" s="318"/>
      <c r="AC909" s="320" t="s">
        <v>581</v>
      </c>
      <c r="AD909" s="320"/>
      <c r="AE909" s="320"/>
      <c r="AF909" s="320"/>
      <c r="AG909" s="320"/>
      <c r="AH909" s="321" t="s">
        <v>634</v>
      </c>
      <c r="AI909" s="322"/>
      <c r="AJ909" s="322"/>
      <c r="AK909" s="322"/>
      <c r="AL909" s="323" t="s">
        <v>634</v>
      </c>
      <c r="AM909" s="324"/>
      <c r="AN909" s="324"/>
      <c r="AO909" s="325"/>
      <c r="AP909" s="319"/>
      <c r="AQ909" s="319"/>
      <c r="AR909" s="319"/>
      <c r="AS909" s="319"/>
      <c r="AT909" s="319"/>
      <c r="AU909" s="319"/>
      <c r="AV909" s="319"/>
      <c r="AW909" s="319"/>
      <c r="AX909" s="319"/>
    </row>
    <row r="910" spans="1:50" ht="30" customHeight="1" x14ac:dyDescent="0.15">
      <c r="A910" s="403">
        <v>8</v>
      </c>
      <c r="B910" s="403">
        <v>1</v>
      </c>
      <c r="C910" s="425" t="s">
        <v>630</v>
      </c>
      <c r="D910" s="417"/>
      <c r="E910" s="417"/>
      <c r="F910" s="417"/>
      <c r="G910" s="417"/>
      <c r="H910" s="417"/>
      <c r="I910" s="417"/>
      <c r="J910" s="418">
        <v>7130001015705</v>
      </c>
      <c r="K910" s="419"/>
      <c r="L910" s="419"/>
      <c r="M910" s="419"/>
      <c r="N910" s="419"/>
      <c r="O910" s="419"/>
      <c r="P910" s="315" t="s">
        <v>589</v>
      </c>
      <c r="Q910" s="315"/>
      <c r="R910" s="315"/>
      <c r="S910" s="315"/>
      <c r="T910" s="315"/>
      <c r="U910" s="315"/>
      <c r="V910" s="315"/>
      <c r="W910" s="315"/>
      <c r="X910" s="315"/>
      <c r="Y910" s="316">
        <v>2</v>
      </c>
      <c r="Z910" s="317"/>
      <c r="AA910" s="317"/>
      <c r="AB910" s="318"/>
      <c r="AC910" s="320" t="s">
        <v>581</v>
      </c>
      <c r="AD910" s="320"/>
      <c r="AE910" s="320"/>
      <c r="AF910" s="320"/>
      <c r="AG910" s="320"/>
      <c r="AH910" s="321" t="s">
        <v>634</v>
      </c>
      <c r="AI910" s="322"/>
      <c r="AJ910" s="322"/>
      <c r="AK910" s="322"/>
      <c r="AL910" s="323" t="s">
        <v>634</v>
      </c>
      <c r="AM910" s="324"/>
      <c r="AN910" s="324"/>
      <c r="AO910" s="325"/>
      <c r="AP910" s="319"/>
      <c r="AQ910" s="319"/>
      <c r="AR910" s="319"/>
      <c r="AS910" s="319"/>
      <c r="AT910" s="319"/>
      <c r="AU910" s="319"/>
      <c r="AV910" s="319"/>
      <c r="AW910" s="319"/>
      <c r="AX910" s="319"/>
    </row>
    <row r="911" spans="1:50" ht="30" customHeight="1" x14ac:dyDescent="0.15">
      <c r="A911" s="403">
        <v>9</v>
      </c>
      <c r="B911" s="403">
        <v>1</v>
      </c>
      <c r="C911" s="425" t="s">
        <v>632</v>
      </c>
      <c r="D911" s="417"/>
      <c r="E911" s="417"/>
      <c r="F911" s="417"/>
      <c r="G911" s="417"/>
      <c r="H911" s="417"/>
      <c r="I911" s="417"/>
      <c r="J911" s="418" t="s">
        <v>583</v>
      </c>
      <c r="K911" s="419"/>
      <c r="L911" s="419"/>
      <c r="M911" s="419"/>
      <c r="N911" s="419"/>
      <c r="O911" s="419"/>
      <c r="P911" s="426" t="s">
        <v>656</v>
      </c>
      <c r="Q911" s="315"/>
      <c r="R911" s="315"/>
      <c r="S911" s="315"/>
      <c r="T911" s="315"/>
      <c r="U911" s="315"/>
      <c r="V911" s="315"/>
      <c r="W911" s="315"/>
      <c r="X911" s="315"/>
      <c r="Y911" s="316">
        <v>2</v>
      </c>
      <c r="Z911" s="317"/>
      <c r="AA911" s="317"/>
      <c r="AB911" s="318"/>
      <c r="AC911" s="320" t="s">
        <v>581</v>
      </c>
      <c r="AD911" s="320"/>
      <c r="AE911" s="320"/>
      <c r="AF911" s="320"/>
      <c r="AG911" s="320"/>
      <c r="AH911" s="321" t="s">
        <v>634</v>
      </c>
      <c r="AI911" s="322"/>
      <c r="AJ911" s="322"/>
      <c r="AK911" s="322"/>
      <c r="AL911" s="323" t="s">
        <v>634</v>
      </c>
      <c r="AM911" s="324"/>
      <c r="AN911" s="324"/>
      <c r="AO911" s="325"/>
      <c r="AP911" s="319"/>
      <c r="AQ911" s="319"/>
      <c r="AR911" s="319"/>
      <c r="AS911" s="319"/>
      <c r="AT911" s="319"/>
      <c r="AU911" s="319"/>
      <c r="AV911" s="319"/>
      <c r="AW911" s="319"/>
      <c r="AX911" s="319"/>
    </row>
    <row r="912" spans="1:50" ht="30" customHeight="1" x14ac:dyDescent="0.15">
      <c r="A912" s="403">
        <v>10</v>
      </c>
      <c r="B912" s="403">
        <v>1</v>
      </c>
      <c r="C912" s="425" t="s">
        <v>633</v>
      </c>
      <c r="D912" s="417"/>
      <c r="E912" s="417"/>
      <c r="F912" s="417"/>
      <c r="G912" s="417"/>
      <c r="H912" s="417"/>
      <c r="I912" s="417"/>
      <c r="J912" s="418" t="s">
        <v>583</v>
      </c>
      <c r="K912" s="419"/>
      <c r="L912" s="419"/>
      <c r="M912" s="419"/>
      <c r="N912" s="419"/>
      <c r="O912" s="419"/>
      <c r="P912" s="426" t="s">
        <v>656</v>
      </c>
      <c r="Q912" s="315"/>
      <c r="R912" s="315"/>
      <c r="S912" s="315"/>
      <c r="T912" s="315"/>
      <c r="U912" s="315"/>
      <c r="V912" s="315"/>
      <c r="W912" s="315"/>
      <c r="X912" s="315"/>
      <c r="Y912" s="316">
        <v>1</v>
      </c>
      <c r="Z912" s="317"/>
      <c r="AA912" s="317"/>
      <c r="AB912" s="318"/>
      <c r="AC912" s="320" t="s">
        <v>581</v>
      </c>
      <c r="AD912" s="320"/>
      <c r="AE912" s="320"/>
      <c r="AF912" s="320"/>
      <c r="AG912" s="320"/>
      <c r="AH912" s="321" t="s">
        <v>634</v>
      </c>
      <c r="AI912" s="322"/>
      <c r="AJ912" s="322"/>
      <c r="AK912" s="322"/>
      <c r="AL912" s="323" t="s">
        <v>634</v>
      </c>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t="s">
        <v>583</v>
      </c>
      <c r="K913" s="419"/>
      <c r="L913" s="419"/>
      <c r="M913" s="419"/>
      <c r="N913" s="419"/>
      <c r="O913" s="419"/>
      <c r="P913" s="315" t="str">
        <f>'[1]C.民間企業等'!$D$6</f>
        <v>横浜市認定歴史的建造物「馬車道大津ビル（旧東京海上火災保険ビル）」の外観保全事業</v>
      </c>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t="s">
        <v>583</v>
      </c>
      <c r="K914" s="419"/>
      <c r="L914" s="419"/>
      <c r="M914" s="419"/>
      <c r="N914" s="419"/>
      <c r="O914" s="419"/>
      <c r="P914" s="315" t="str">
        <f>'[1]C.民間企業等'!$D$6</f>
        <v>横浜市認定歴史的建造物「馬車道大津ビル（旧東京海上火災保険ビル）」の外観保全事業</v>
      </c>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t="s">
        <v>583</v>
      </c>
      <c r="K915" s="419"/>
      <c r="L915" s="419"/>
      <c r="M915" s="419"/>
      <c r="N915" s="419"/>
      <c r="O915" s="419"/>
      <c r="P915" s="315" t="str">
        <f>'[1]C.民間企業等'!$D$6</f>
        <v>横浜市認定歴史的建造物「馬車道大津ビル（旧東京海上火災保険ビル）」の外観保全事業</v>
      </c>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t="s">
        <v>583</v>
      </c>
      <c r="K916" s="419"/>
      <c r="L916" s="419"/>
      <c r="M916" s="419"/>
      <c r="N916" s="419"/>
      <c r="O916" s="419"/>
      <c r="P916" s="315" t="str">
        <f>'[1]C.民間企業等'!$D$6</f>
        <v>横浜市認定歴史的建造物「馬車道大津ビル（旧東京海上火災保険ビル）」の外観保全事業</v>
      </c>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t="s">
        <v>583</v>
      </c>
      <c r="K917" s="419"/>
      <c r="L917" s="419"/>
      <c r="M917" s="419"/>
      <c r="N917" s="419"/>
      <c r="O917" s="419"/>
      <c r="P917" s="315" t="str">
        <f>'[1]C.民間企業等'!$D$6</f>
        <v>横浜市認定歴史的建造物「馬車道大津ビル（旧東京海上火災保険ビル）」の外観保全事業</v>
      </c>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t="s">
        <v>583</v>
      </c>
      <c r="K918" s="419"/>
      <c r="L918" s="419"/>
      <c r="M918" s="419"/>
      <c r="N918" s="419"/>
      <c r="O918" s="419"/>
      <c r="P918" s="315" t="str">
        <f>'[1]C.民間企業等'!$D$6</f>
        <v>横浜市認定歴史的建造物「馬車道大津ビル（旧東京海上火災保険ビル）」の外観保全事業</v>
      </c>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t="s">
        <v>634</v>
      </c>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t="s">
        <v>583</v>
      </c>
      <c r="K919" s="419"/>
      <c r="L919" s="419"/>
      <c r="M919" s="419"/>
      <c r="N919" s="419"/>
      <c r="O919" s="419"/>
      <c r="P919" s="315" t="str">
        <f>'[1]C.民間企業等'!$D$6</f>
        <v>横浜市認定歴史的建造物「馬車道大津ビル（旧東京海上火災保険ビル）」の外観保全事業</v>
      </c>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t="s">
        <v>583</v>
      </c>
      <c r="K920" s="419"/>
      <c r="L920" s="419"/>
      <c r="M920" s="419"/>
      <c r="N920" s="419"/>
      <c r="O920" s="419"/>
      <c r="P920" s="315" t="str">
        <f>'[1]C.民間企業等'!$D$6</f>
        <v>横浜市認定歴史的建造物「馬車道大津ビル（旧東京海上火災保険ビル）」の外観保全事業</v>
      </c>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t="s">
        <v>583</v>
      </c>
      <c r="K921" s="419"/>
      <c r="L921" s="419"/>
      <c r="M921" s="419"/>
      <c r="N921" s="419"/>
      <c r="O921" s="419"/>
      <c r="P921" s="315" t="str">
        <f>'[1]C.民間企業等'!$D$6</f>
        <v>横浜市認定歴史的建造物「馬車道大津ビル（旧東京海上火災保険ビル）」の外観保全事業</v>
      </c>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t="s">
        <v>583</v>
      </c>
      <c r="K922" s="419"/>
      <c r="L922" s="419"/>
      <c r="M922" s="419"/>
      <c r="N922" s="419"/>
      <c r="O922" s="419"/>
      <c r="P922" s="315" t="str">
        <f>'[1]C.民間企業等'!$D$6</f>
        <v>横浜市認定歴史的建造物「馬車道大津ビル（旧東京海上火災保険ビル）」の外観保全事業</v>
      </c>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t="s">
        <v>583</v>
      </c>
      <c r="K923" s="419"/>
      <c r="L923" s="419"/>
      <c r="M923" s="419"/>
      <c r="N923" s="419"/>
      <c r="O923" s="419"/>
      <c r="P923" s="315" t="str">
        <f>'[1]C.民間企業等'!$D$6</f>
        <v>横浜市認定歴史的建造物「馬車道大津ビル（旧東京海上火災保険ビル）」の外観保全事業</v>
      </c>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t="s">
        <v>583</v>
      </c>
      <c r="K924" s="419"/>
      <c r="L924" s="419"/>
      <c r="M924" s="419"/>
      <c r="N924" s="419"/>
      <c r="O924" s="419"/>
      <c r="P924" s="315" t="str">
        <f>'[1]C.民間企業等'!$D$6</f>
        <v>横浜市認定歴史的建造物「馬車道大津ビル（旧東京海上火災保険ビル）」の外観保全事業</v>
      </c>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t="s">
        <v>583</v>
      </c>
      <c r="K925" s="419"/>
      <c r="L925" s="419"/>
      <c r="M925" s="419"/>
      <c r="N925" s="419"/>
      <c r="O925" s="419"/>
      <c r="P925" s="315" t="str">
        <f>'[1]C.民間企業等'!$D$6</f>
        <v>横浜市認定歴史的建造物「馬車道大津ビル（旧東京海上火災保険ビル）」の外観保全事業</v>
      </c>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t="s">
        <v>583</v>
      </c>
      <c r="K926" s="419"/>
      <c r="L926" s="419"/>
      <c r="M926" s="419"/>
      <c r="N926" s="419"/>
      <c r="O926" s="419"/>
      <c r="P926" s="315" t="str">
        <f>'[1]C.民間企業等'!$D$6</f>
        <v>横浜市認定歴史的建造物「馬車道大津ビル（旧東京海上火災保険ビル）」の外観保全事業</v>
      </c>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t="s">
        <v>583</v>
      </c>
      <c r="K927" s="419"/>
      <c r="L927" s="419"/>
      <c r="M927" s="419"/>
      <c r="N927" s="419"/>
      <c r="O927" s="419"/>
      <c r="P927" s="315" t="str">
        <f>'[1]C.民間企業等'!$D$6</f>
        <v>横浜市認定歴史的建造物「馬車道大津ビル（旧東京海上火災保険ビル）」の外観保全事業</v>
      </c>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t="s">
        <v>583</v>
      </c>
      <c r="K928" s="419"/>
      <c r="L928" s="419"/>
      <c r="M928" s="419"/>
      <c r="N928" s="419"/>
      <c r="O928" s="419"/>
      <c r="P928" s="315" t="str">
        <f>'[1]C.民間企業等'!$D$6</f>
        <v>横浜市認定歴史的建造物「馬車道大津ビル（旧東京海上火災保険ビル）」の外観保全事業</v>
      </c>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t="s">
        <v>583</v>
      </c>
      <c r="K929" s="419"/>
      <c r="L929" s="419"/>
      <c r="M929" s="419"/>
      <c r="N929" s="419"/>
      <c r="O929" s="419"/>
      <c r="P929" s="315" t="str">
        <f>'[1]C.民間企業等'!$D$6</f>
        <v>横浜市認定歴史的建造物「馬車道大津ビル（旧東京海上火災保険ビル）」の外観保全事業</v>
      </c>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t="s">
        <v>583</v>
      </c>
      <c r="K930" s="419"/>
      <c r="L930" s="419"/>
      <c r="M930" s="419"/>
      <c r="N930" s="419"/>
      <c r="O930" s="419"/>
      <c r="P930" s="315" t="str">
        <f>'[1]C.民間企業等'!$D$6</f>
        <v>横浜市認定歴史的建造物「馬車道大津ビル（旧東京海上火災保険ビル）」の外観保全事業</v>
      </c>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t="s">
        <v>583</v>
      </c>
      <c r="K931" s="419"/>
      <c r="L931" s="419"/>
      <c r="M931" s="419"/>
      <c r="N931" s="419"/>
      <c r="O931" s="419"/>
      <c r="P931" s="315" t="str">
        <f>'[1]C.民間企業等'!$D$6</f>
        <v>横浜市認定歴史的建造物「馬車道大津ビル（旧東京海上火災保険ビル）」の外観保全事業</v>
      </c>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t="s">
        <v>583</v>
      </c>
      <c r="K932" s="419"/>
      <c r="L932" s="419"/>
      <c r="M932" s="419"/>
      <c r="N932" s="419"/>
      <c r="O932" s="419"/>
      <c r="P932" s="315" t="str">
        <f>'[1]C.民間企業等'!$D$6</f>
        <v>横浜市認定歴史的建造物「馬車道大津ビル（旧東京海上火災保険ビル）」の外観保全事業</v>
      </c>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431</v>
      </c>
      <c r="K935" s="112"/>
      <c r="L935" s="112"/>
      <c r="M935" s="112"/>
      <c r="N935" s="112"/>
      <c r="O935" s="112"/>
      <c r="P935" s="346" t="s">
        <v>375</v>
      </c>
      <c r="Q935" s="346"/>
      <c r="R935" s="346"/>
      <c r="S935" s="346"/>
      <c r="T935" s="346"/>
      <c r="U935" s="346"/>
      <c r="V935" s="346"/>
      <c r="W935" s="346"/>
      <c r="X935" s="346"/>
      <c r="Y935" s="343" t="s">
        <v>428</v>
      </c>
      <c r="Z935" s="344"/>
      <c r="AA935" s="344"/>
      <c r="AB935" s="344"/>
      <c r="AC935" s="275" t="s">
        <v>476</v>
      </c>
      <c r="AD935" s="275"/>
      <c r="AE935" s="275"/>
      <c r="AF935" s="275"/>
      <c r="AG935" s="275"/>
      <c r="AH935" s="343" t="s">
        <v>510</v>
      </c>
      <c r="AI935" s="345"/>
      <c r="AJ935" s="345"/>
      <c r="AK935" s="345"/>
      <c r="AL935" s="345" t="s">
        <v>21</v>
      </c>
      <c r="AM935" s="345"/>
      <c r="AN935" s="345"/>
      <c r="AO935" s="427"/>
      <c r="AP935" s="428" t="s">
        <v>432</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431</v>
      </c>
      <c r="K968" s="112"/>
      <c r="L968" s="112"/>
      <c r="M968" s="112"/>
      <c r="N968" s="112"/>
      <c r="O968" s="112"/>
      <c r="P968" s="346" t="s">
        <v>375</v>
      </c>
      <c r="Q968" s="346"/>
      <c r="R968" s="346"/>
      <c r="S968" s="346"/>
      <c r="T968" s="346"/>
      <c r="U968" s="346"/>
      <c r="V968" s="346"/>
      <c r="W968" s="346"/>
      <c r="X968" s="346"/>
      <c r="Y968" s="343" t="s">
        <v>428</v>
      </c>
      <c r="Z968" s="344"/>
      <c r="AA968" s="344"/>
      <c r="AB968" s="344"/>
      <c r="AC968" s="275" t="s">
        <v>476</v>
      </c>
      <c r="AD968" s="275"/>
      <c r="AE968" s="275"/>
      <c r="AF968" s="275"/>
      <c r="AG968" s="275"/>
      <c r="AH968" s="343" t="s">
        <v>510</v>
      </c>
      <c r="AI968" s="345"/>
      <c r="AJ968" s="345"/>
      <c r="AK968" s="345"/>
      <c r="AL968" s="345" t="s">
        <v>21</v>
      </c>
      <c r="AM968" s="345"/>
      <c r="AN968" s="345"/>
      <c r="AO968" s="427"/>
      <c r="AP968" s="428" t="s">
        <v>432</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431</v>
      </c>
      <c r="K1001" s="112"/>
      <c r="L1001" s="112"/>
      <c r="M1001" s="112"/>
      <c r="N1001" s="112"/>
      <c r="O1001" s="112"/>
      <c r="P1001" s="346" t="s">
        <v>375</v>
      </c>
      <c r="Q1001" s="346"/>
      <c r="R1001" s="346"/>
      <c r="S1001" s="346"/>
      <c r="T1001" s="346"/>
      <c r="U1001" s="346"/>
      <c r="V1001" s="346"/>
      <c r="W1001" s="346"/>
      <c r="X1001" s="346"/>
      <c r="Y1001" s="343" t="s">
        <v>428</v>
      </c>
      <c r="Z1001" s="344"/>
      <c r="AA1001" s="344"/>
      <c r="AB1001" s="344"/>
      <c r="AC1001" s="275" t="s">
        <v>476</v>
      </c>
      <c r="AD1001" s="275"/>
      <c r="AE1001" s="275"/>
      <c r="AF1001" s="275"/>
      <c r="AG1001" s="275"/>
      <c r="AH1001" s="343" t="s">
        <v>510</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431</v>
      </c>
      <c r="K1034" s="112"/>
      <c r="L1034" s="112"/>
      <c r="M1034" s="112"/>
      <c r="N1034" s="112"/>
      <c r="O1034" s="112"/>
      <c r="P1034" s="346" t="s">
        <v>375</v>
      </c>
      <c r="Q1034" s="346"/>
      <c r="R1034" s="346"/>
      <c r="S1034" s="346"/>
      <c r="T1034" s="346"/>
      <c r="U1034" s="346"/>
      <c r="V1034" s="346"/>
      <c r="W1034" s="346"/>
      <c r="X1034" s="346"/>
      <c r="Y1034" s="343" t="s">
        <v>428</v>
      </c>
      <c r="Z1034" s="344"/>
      <c r="AA1034" s="344"/>
      <c r="AB1034" s="344"/>
      <c r="AC1034" s="275" t="s">
        <v>476</v>
      </c>
      <c r="AD1034" s="275"/>
      <c r="AE1034" s="275"/>
      <c r="AF1034" s="275"/>
      <c r="AG1034" s="275"/>
      <c r="AH1034" s="343" t="s">
        <v>510</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431</v>
      </c>
      <c r="K1067" s="112"/>
      <c r="L1067" s="112"/>
      <c r="M1067" s="112"/>
      <c r="N1067" s="112"/>
      <c r="O1067" s="112"/>
      <c r="P1067" s="346" t="s">
        <v>375</v>
      </c>
      <c r="Q1067" s="346"/>
      <c r="R1067" s="346"/>
      <c r="S1067" s="346"/>
      <c r="T1067" s="346"/>
      <c r="U1067" s="346"/>
      <c r="V1067" s="346"/>
      <c r="W1067" s="346"/>
      <c r="X1067" s="346"/>
      <c r="Y1067" s="343" t="s">
        <v>428</v>
      </c>
      <c r="Z1067" s="344"/>
      <c r="AA1067" s="344"/>
      <c r="AB1067" s="344"/>
      <c r="AC1067" s="275" t="s">
        <v>476</v>
      </c>
      <c r="AD1067" s="275"/>
      <c r="AE1067" s="275"/>
      <c r="AF1067" s="275"/>
      <c r="AG1067" s="275"/>
      <c r="AH1067" s="343" t="s">
        <v>510</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0" t="s">
        <v>464</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5" t="s">
        <v>483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903"/>
      <c r="E1101" s="275" t="s">
        <v>395</v>
      </c>
      <c r="F1101" s="903"/>
      <c r="G1101" s="903"/>
      <c r="H1101" s="903"/>
      <c r="I1101" s="903"/>
      <c r="J1101" s="275" t="s">
        <v>431</v>
      </c>
      <c r="K1101" s="275"/>
      <c r="L1101" s="275"/>
      <c r="M1101" s="275"/>
      <c r="N1101" s="275"/>
      <c r="O1101" s="275"/>
      <c r="P1101" s="343" t="s">
        <v>27</v>
      </c>
      <c r="Q1101" s="343"/>
      <c r="R1101" s="343"/>
      <c r="S1101" s="343"/>
      <c r="T1101" s="343"/>
      <c r="U1101" s="343"/>
      <c r="V1101" s="343"/>
      <c r="W1101" s="343"/>
      <c r="X1101" s="343"/>
      <c r="Y1101" s="275" t="s">
        <v>433</v>
      </c>
      <c r="Z1101" s="903"/>
      <c r="AA1101" s="903"/>
      <c r="AB1101" s="903"/>
      <c r="AC1101" s="275" t="s">
        <v>376</v>
      </c>
      <c r="AD1101" s="275"/>
      <c r="AE1101" s="275"/>
      <c r="AF1101" s="275"/>
      <c r="AG1101" s="275"/>
      <c r="AH1101" s="343" t="s">
        <v>390</v>
      </c>
      <c r="AI1101" s="344"/>
      <c r="AJ1101" s="344"/>
      <c r="AK1101" s="344"/>
      <c r="AL1101" s="344" t="s">
        <v>21</v>
      </c>
      <c r="AM1101" s="344"/>
      <c r="AN1101" s="344"/>
      <c r="AO1101" s="912"/>
      <c r="AP1101" s="428" t="s">
        <v>465</v>
      </c>
      <c r="AQ1101" s="428"/>
      <c r="AR1101" s="428"/>
      <c r="AS1101" s="428"/>
      <c r="AT1101" s="428"/>
      <c r="AU1101" s="428"/>
      <c r="AV1101" s="428"/>
      <c r="AW1101" s="428"/>
      <c r="AX1101" s="428"/>
    </row>
    <row r="1102" spans="1:50" ht="30" customHeight="1" x14ac:dyDescent="0.15">
      <c r="A1102" s="403">
        <v>1</v>
      </c>
      <c r="B1102" s="403">
        <v>1</v>
      </c>
      <c r="C1102" s="905"/>
      <c r="D1102" s="905"/>
      <c r="E1102" s="904"/>
      <c r="F1102" s="904"/>
      <c r="G1102" s="904"/>
      <c r="H1102" s="904"/>
      <c r="I1102" s="904"/>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3">
        <v>2</v>
      </c>
      <c r="B1103" s="403">
        <v>1</v>
      </c>
      <c r="C1103" s="905"/>
      <c r="D1103" s="905"/>
      <c r="E1103" s="904"/>
      <c r="F1103" s="904"/>
      <c r="G1103" s="904"/>
      <c r="H1103" s="904"/>
      <c r="I1103" s="90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3">
        <v>3</v>
      </c>
      <c r="B1104" s="403">
        <v>1</v>
      </c>
      <c r="C1104" s="905"/>
      <c r="D1104" s="905"/>
      <c r="E1104" s="904"/>
      <c r="F1104" s="904"/>
      <c r="G1104" s="904"/>
      <c r="H1104" s="904"/>
      <c r="I1104" s="90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3">
        <v>4</v>
      </c>
      <c r="B1105" s="403">
        <v>1</v>
      </c>
      <c r="C1105" s="905"/>
      <c r="D1105" s="905"/>
      <c r="E1105" s="904"/>
      <c r="F1105" s="904"/>
      <c r="G1105" s="904"/>
      <c r="H1105" s="904"/>
      <c r="I1105" s="90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3">
        <v>5</v>
      </c>
      <c r="B1106" s="403">
        <v>1</v>
      </c>
      <c r="C1106" s="905"/>
      <c r="D1106" s="905"/>
      <c r="E1106" s="904"/>
      <c r="F1106" s="904"/>
      <c r="G1106" s="904"/>
      <c r="H1106" s="904"/>
      <c r="I1106" s="90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3">
        <v>6</v>
      </c>
      <c r="B1107" s="403">
        <v>1</v>
      </c>
      <c r="C1107" s="905"/>
      <c r="D1107" s="905"/>
      <c r="E1107" s="904"/>
      <c r="F1107" s="904"/>
      <c r="G1107" s="904"/>
      <c r="H1107" s="904"/>
      <c r="I1107" s="90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3">
        <v>7</v>
      </c>
      <c r="B1108" s="403">
        <v>1</v>
      </c>
      <c r="C1108" s="905"/>
      <c r="D1108" s="905"/>
      <c r="E1108" s="904"/>
      <c r="F1108" s="904"/>
      <c r="G1108" s="904"/>
      <c r="H1108" s="904"/>
      <c r="I1108" s="90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3">
        <v>8</v>
      </c>
      <c r="B1109" s="403">
        <v>1</v>
      </c>
      <c r="C1109" s="905"/>
      <c r="D1109" s="905"/>
      <c r="E1109" s="904"/>
      <c r="F1109" s="904"/>
      <c r="G1109" s="904"/>
      <c r="H1109" s="904"/>
      <c r="I1109" s="90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3">
        <v>9</v>
      </c>
      <c r="B1110" s="403">
        <v>1</v>
      </c>
      <c r="C1110" s="905"/>
      <c r="D1110" s="905"/>
      <c r="E1110" s="904"/>
      <c r="F1110" s="904"/>
      <c r="G1110" s="904"/>
      <c r="H1110" s="904"/>
      <c r="I1110" s="904"/>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3">
        <v>10</v>
      </c>
      <c r="B1111" s="403">
        <v>1</v>
      </c>
      <c r="C1111" s="905"/>
      <c r="D1111" s="905"/>
      <c r="E1111" s="904"/>
      <c r="F1111" s="904"/>
      <c r="G1111" s="904"/>
      <c r="H1111" s="904"/>
      <c r="I1111" s="90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3">
        <v>11</v>
      </c>
      <c r="B1112" s="403">
        <v>1</v>
      </c>
      <c r="C1112" s="905"/>
      <c r="D1112" s="905"/>
      <c r="E1112" s="904"/>
      <c r="F1112" s="904"/>
      <c r="G1112" s="904"/>
      <c r="H1112" s="904"/>
      <c r="I1112" s="90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3">
        <v>12</v>
      </c>
      <c r="B1113" s="403">
        <v>1</v>
      </c>
      <c r="C1113" s="905"/>
      <c r="D1113" s="905"/>
      <c r="E1113" s="904"/>
      <c r="F1113" s="904"/>
      <c r="G1113" s="904"/>
      <c r="H1113" s="904"/>
      <c r="I1113" s="90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3">
        <v>13</v>
      </c>
      <c r="B1114" s="403">
        <v>1</v>
      </c>
      <c r="C1114" s="905"/>
      <c r="D1114" s="905"/>
      <c r="E1114" s="904"/>
      <c r="F1114" s="904"/>
      <c r="G1114" s="904"/>
      <c r="H1114" s="904"/>
      <c r="I1114" s="90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3">
        <v>14</v>
      </c>
      <c r="B1115" s="403">
        <v>1</v>
      </c>
      <c r="C1115" s="905"/>
      <c r="D1115" s="905"/>
      <c r="E1115" s="904"/>
      <c r="F1115" s="904"/>
      <c r="G1115" s="904"/>
      <c r="H1115" s="904"/>
      <c r="I1115" s="90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3">
        <v>15</v>
      </c>
      <c r="B1116" s="403">
        <v>1</v>
      </c>
      <c r="C1116" s="905"/>
      <c r="D1116" s="905"/>
      <c r="E1116" s="904"/>
      <c r="F1116" s="904"/>
      <c r="G1116" s="904"/>
      <c r="H1116" s="904"/>
      <c r="I1116" s="90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3">
        <v>16</v>
      </c>
      <c r="B1117" s="403">
        <v>1</v>
      </c>
      <c r="C1117" s="905"/>
      <c r="D1117" s="905"/>
      <c r="E1117" s="904"/>
      <c r="F1117" s="904"/>
      <c r="G1117" s="904"/>
      <c r="H1117" s="904"/>
      <c r="I1117" s="90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3">
        <v>17</v>
      </c>
      <c r="B1118" s="403">
        <v>1</v>
      </c>
      <c r="C1118" s="905"/>
      <c r="D1118" s="905"/>
      <c r="E1118" s="904"/>
      <c r="F1118" s="904"/>
      <c r="G1118" s="904"/>
      <c r="H1118" s="904"/>
      <c r="I1118" s="90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3">
        <v>18</v>
      </c>
      <c r="B1119" s="403">
        <v>1</v>
      </c>
      <c r="C1119" s="905"/>
      <c r="D1119" s="905"/>
      <c r="E1119" s="259"/>
      <c r="F1119" s="904"/>
      <c r="G1119" s="904"/>
      <c r="H1119" s="904"/>
      <c r="I1119" s="90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3">
        <v>19</v>
      </c>
      <c r="B1120" s="403">
        <v>1</v>
      </c>
      <c r="C1120" s="905"/>
      <c r="D1120" s="905"/>
      <c r="E1120" s="904"/>
      <c r="F1120" s="904"/>
      <c r="G1120" s="904"/>
      <c r="H1120" s="904"/>
      <c r="I1120" s="90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3">
        <v>20</v>
      </c>
      <c r="B1121" s="403">
        <v>1</v>
      </c>
      <c r="C1121" s="905"/>
      <c r="D1121" s="905"/>
      <c r="E1121" s="904"/>
      <c r="F1121" s="904"/>
      <c r="G1121" s="904"/>
      <c r="H1121" s="904"/>
      <c r="I1121" s="90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3">
        <v>21</v>
      </c>
      <c r="B1122" s="403">
        <v>1</v>
      </c>
      <c r="C1122" s="905"/>
      <c r="D1122" s="905"/>
      <c r="E1122" s="904"/>
      <c r="F1122" s="904"/>
      <c r="G1122" s="904"/>
      <c r="H1122" s="904"/>
      <c r="I1122" s="90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3">
        <v>22</v>
      </c>
      <c r="B1123" s="403">
        <v>1</v>
      </c>
      <c r="C1123" s="905"/>
      <c r="D1123" s="905"/>
      <c r="E1123" s="904"/>
      <c r="F1123" s="904"/>
      <c r="G1123" s="904"/>
      <c r="H1123" s="904"/>
      <c r="I1123" s="90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3">
        <v>23</v>
      </c>
      <c r="B1124" s="403">
        <v>1</v>
      </c>
      <c r="C1124" s="905"/>
      <c r="D1124" s="905"/>
      <c r="E1124" s="904"/>
      <c r="F1124" s="904"/>
      <c r="G1124" s="904"/>
      <c r="H1124" s="904"/>
      <c r="I1124" s="90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3">
        <v>24</v>
      </c>
      <c r="B1125" s="403">
        <v>1</v>
      </c>
      <c r="C1125" s="905"/>
      <c r="D1125" s="905"/>
      <c r="E1125" s="904"/>
      <c r="F1125" s="904"/>
      <c r="G1125" s="904"/>
      <c r="H1125" s="904"/>
      <c r="I1125" s="90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3">
        <v>25</v>
      </c>
      <c r="B1126" s="403">
        <v>1</v>
      </c>
      <c r="C1126" s="905"/>
      <c r="D1126" s="905"/>
      <c r="E1126" s="904"/>
      <c r="F1126" s="904"/>
      <c r="G1126" s="904"/>
      <c r="H1126" s="904"/>
      <c r="I1126" s="90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3">
        <v>26</v>
      </c>
      <c r="B1127" s="403">
        <v>1</v>
      </c>
      <c r="C1127" s="905"/>
      <c r="D1127" s="905"/>
      <c r="E1127" s="904"/>
      <c r="F1127" s="904"/>
      <c r="G1127" s="904"/>
      <c r="H1127" s="904"/>
      <c r="I1127" s="90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3">
        <v>27</v>
      </c>
      <c r="B1128" s="403">
        <v>1</v>
      </c>
      <c r="C1128" s="905"/>
      <c r="D1128" s="905"/>
      <c r="E1128" s="904"/>
      <c r="F1128" s="904"/>
      <c r="G1128" s="904"/>
      <c r="H1128" s="904"/>
      <c r="I1128" s="90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3">
        <v>28</v>
      </c>
      <c r="B1129" s="403">
        <v>1</v>
      </c>
      <c r="C1129" s="905"/>
      <c r="D1129" s="905"/>
      <c r="E1129" s="904"/>
      <c r="F1129" s="904"/>
      <c r="G1129" s="904"/>
      <c r="H1129" s="904"/>
      <c r="I1129" s="90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3">
        <v>29</v>
      </c>
      <c r="B1130" s="403">
        <v>1</v>
      </c>
      <c r="C1130" s="905"/>
      <c r="D1130" s="905"/>
      <c r="E1130" s="904"/>
      <c r="F1130" s="904"/>
      <c r="G1130" s="904"/>
      <c r="H1130" s="904"/>
      <c r="I1130" s="90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3">
        <v>30</v>
      </c>
      <c r="B1131" s="403">
        <v>1</v>
      </c>
      <c r="C1131" s="905"/>
      <c r="D1131" s="905"/>
      <c r="E1131" s="904"/>
      <c r="F1131" s="904"/>
      <c r="G1131" s="904"/>
      <c r="H1131" s="904"/>
      <c r="I1131" s="90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57">
      <formula>IF(RIGHT(TEXT(P14,"0.#"),1)=".",FALSE,TRUE)</formula>
    </cfRule>
    <cfRule type="expression" dxfId="2830" priority="14058">
      <formula>IF(RIGHT(TEXT(P14,"0.#"),1)=".",TRUE,FALSE)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82">
    <cfRule type="expression" dxfId="2825" priority="13929">
      <formula>IF(RIGHT(TEXT(Y782,"0.#"),1)=".",FALSE,TRUE)</formula>
    </cfRule>
    <cfRule type="expression" dxfId="2824" priority="13930">
      <formula>IF(RIGHT(TEXT(Y782,"0.#"),1)=".",TRUE,FALSE)</formula>
    </cfRule>
  </conditionalFormatting>
  <conditionalFormatting sqref="Y791">
    <cfRule type="expression" dxfId="2823" priority="13925">
      <formula>IF(RIGHT(TEXT(Y791,"0.#"),1)=".",FALSE,TRUE)</formula>
    </cfRule>
    <cfRule type="expression" dxfId="2822" priority="13926">
      <formula>IF(RIGHT(TEXT(Y791,"0.#"),1)=".",TRUE,FALSE)</formula>
    </cfRule>
  </conditionalFormatting>
  <conditionalFormatting sqref="Y822:Y829 Y820 Y809:Y816 Y807 Y796:Y803 Y794">
    <cfRule type="expression" dxfId="2821" priority="13707">
      <formula>IF(RIGHT(TEXT(Y794,"0.#"),1)=".",FALSE,TRUE)</formula>
    </cfRule>
    <cfRule type="expression" dxfId="2820" priority="13708">
      <formula>IF(RIGHT(TEXT(Y794,"0.#"),1)=".",TRUE,FALSE)</formula>
    </cfRule>
  </conditionalFormatting>
  <conditionalFormatting sqref="P16:AQ17 P15:AX15 P13:AX13">
    <cfRule type="expression" dxfId="2819" priority="13755">
      <formula>IF(RIGHT(TEXT(P13,"0.#"),1)=".",FALSE,TRUE)</formula>
    </cfRule>
    <cfRule type="expression" dxfId="2818" priority="13756">
      <formula>IF(RIGHT(TEXT(P13,"0.#"),1)=".",TRUE,FALSE)</formula>
    </cfRule>
  </conditionalFormatting>
  <conditionalFormatting sqref="P19:AJ19">
    <cfRule type="expression" dxfId="2817" priority="13753">
      <formula>IF(RIGHT(TEXT(P19,"0.#"),1)=".",FALSE,TRUE)</formula>
    </cfRule>
    <cfRule type="expression" dxfId="2816" priority="13754">
      <formula>IF(RIGHT(TEXT(P19,"0.#"),1)=".",TRUE,FALSE)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83:Y790 Y781">
    <cfRule type="expression" dxfId="2813" priority="13731">
      <formula>IF(RIGHT(TEXT(Y781,"0.#"),1)=".",FALSE,TRUE)</formula>
    </cfRule>
    <cfRule type="expression" dxfId="2812" priority="13732">
      <formula>IF(RIGHT(TEXT(Y781,"0.#"),1)=".",TRUE,FALSE)</formula>
    </cfRule>
  </conditionalFormatting>
  <conditionalFormatting sqref="AU782">
    <cfRule type="expression" dxfId="2811" priority="13729">
      <formula>IF(RIGHT(TEXT(AU782,"0.#"),1)=".",FALSE,TRUE)</formula>
    </cfRule>
    <cfRule type="expression" dxfId="2810" priority="13730">
      <formula>IF(RIGHT(TEXT(AU782,"0.#"),1)=".",TRUE,FALSE)</formula>
    </cfRule>
  </conditionalFormatting>
  <conditionalFormatting sqref="AU791">
    <cfRule type="expression" dxfId="2809" priority="13727">
      <formula>IF(RIGHT(TEXT(AU791,"0.#"),1)=".",FALSE,TRUE)</formula>
    </cfRule>
    <cfRule type="expression" dxfId="2808" priority="13728">
      <formula>IF(RIGHT(TEXT(AU791,"0.#"),1)=".",TRUE,FALSE)</formula>
    </cfRule>
  </conditionalFormatting>
  <conditionalFormatting sqref="AU783:AU790 AU781">
    <cfRule type="expression" dxfId="2807" priority="13725">
      <formula>IF(RIGHT(TEXT(AU781,"0.#"),1)=".",FALSE,TRUE)</formula>
    </cfRule>
    <cfRule type="expression" dxfId="2806" priority="13726">
      <formula>IF(RIGHT(TEXT(AU781,"0.#"),1)=".",TRUE,FALSE)</formula>
    </cfRule>
  </conditionalFormatting>
  <conditionalFormatting sqref="Y821 Y808 Y795">
    <cfRule type="expression" dxfId="2805" priority="13711">
      <formula>IF(RIGHT(TEXT(Y795,"0.#"),1)=".",FALSE,TRUE)</formula>
    </cfRule>
    <cfRule type="expression" dxfId="2804" priority="13712">
      <formula>IF(RIGHT(TEXT(Y795,"0.#"),1)=".",TRUE,FALSE)</formula>
    </cfRule>
  </conditionalFormatting>
  <conditionalFormatting sqref="Y830 Y817 Y804">
    <cfRule type="expression" dxfId="2803" priority="13709">
      <formula>IF(RIGHT(TEXT(Y804,"0.#"),1)=".",FALSE,TRUE)</formula>
    </cfRule>
    <cfRule type="expression" dxfId="2802" priority="13710">
      <formula>IF(RIGHT(TEXT(Y804,"0.#"),1)=".",TRUE,FALSE)</formula>
    </cfRule>
  </conditionalFormatting>
  <conditionalFormatting sqref="AU821 AU808 AU795">
    <cfRule type="expression" dxfId="2801" priority="13705">
      <formula>IF(RIGHT(TEXT(AU795,"0.#"),1)=".",FALSE,TRUE)</formula>
    </cfRule>
    <cfRule type="expression" dxfId="2800" priority="13706">
      <formula>IF(RIGHT(TEXT(AU795,"0.#"),1)=".",TRUE,FALSE)</formula>
    </cfRule>
  </conditionalFormatting>
  <conditionalFormatting sqref="AU830 AU817 AU804">
    <cfRule type="expression" dxfId="2799" priority="13703">
      <formula>IF(RIGHT(TEXT(AU804,"0.#"),1)=".",FALSE,TRUE)</formula>
    </cfRule>
    <cfRule type="expression" dxfId="2798" priority="13704">
      <formula>IF(RIGHT(TEXT(AU804,"0.#"),1)=".",TRUE,FALSE)</formula>
    </cfRule>
  </conditionalFormatting>
  <conditionalFormatting sqref="AU822:AU829 AU820 AU809:AU816 AU807 AU796:AU803 AU794">
    <cfRule type="expression" dxfId="2797" priority="13701">
      <formula>IF(RIGHT(TEXT(AU794,"0.#"),1)=".",FALSE,TRUE)</formula>
    </cfRule>
    <cfRule type="expression" dxfId="2796" priority="13702">
      <formula>IF(RIGHT(TEXT(AU794,"0.#"),1)=".",TRUE,FALSE)</formula>
    </cfRule>
  </conditionalFormatting>
  <conditionalFormatting sqref="AM87">
    <cfRule type="expression" dxfId="2795" priority="13355">
      <formula>IF(RIGHT(TEXT(AM87,"0.#"),1)=".",FALSE,TRUE)</formula>
    </cfRule>
    <cfRule type="expression" dxfId="2794" priority="13356">
      <formula>IF(RIGHT(TEXT(AM87,"0.#"),1)=".",TRUE,FALSE)</formula>
    </cfRule>
  </conditionalFormatting>
  <conditionalFormatting sqref="AE55">
    <cfRule type="expression" dxfId="2793" priority="13423">
      <formula>IF(RIGHT(TEXT(AE55,"0.#"),1)=".",FALSE,TRUE)</formula>
    </cfRule>
    <cfRule type="expression" dxfId="2792" priority="13424">
      <formula>IF(RIGHT(TEXT(AE55,"0.#"),1)=".",TRUE,FALSE)</formula>
    </cfRule>
  </conditionalFormatting>
  <conditionalFormatting sqref="AI55">
    <cfRule type="expression" dxfId="2791" priority="13421">
      <formula>IF(RIGHT(TEXT(AI55,"0.#"),1)=".",FALSE,TRUE)</formula>
    </cfRule>
    <cfRule type="expression" dxfId="2790" priority="13422">
      <formula>IF(RIGHT(TEXT(AI55,"0.#"),1)=".",TRUE,FALSE)</formula>
    </cfRule>
  </conditionalFormatting>
  <conditionalFormatting sqref="AE33">
    <cfRule type="expression" dxfId="2789" priority="13515">
      <formula>IF(RIGHT(TEXT(AE33,"0.#"),1)=".",FALSE,TRUE)</formula>
    </cfRule>
    <cfRule type="expression" dxfId="2788" priority="13516">
      <formula>IF(RIGHT(TEXT(AE33,"0.#"),1)=".",TRUE,FALSE)</formula>
    </cfRule>
  </conditionalFormatting>
  <conditionalFormatting sqref="AE34">
    <cfRule type="expression" dxfId="2787" priority="13513">
      <formula>IF(RIGHT(TEXT(AE34,"0.#"),1)=".",FALSE,TRUE)</formula>
    </cfRule>
    <cfRule type="expression" dxfId="2786" priority="13514">
      <formula>IF(RIGHT(TEXT(AE34,"0.#"),1)=".",TRUE,FALSE)</formula>
    </cfRule>
  </conditionalFormatting>
  <conditionalFormatting sqref="AI33">
    <cfRule type="expression" dxfId="2785" priority="13509">
      <formula>IF(RIGHT(TEXT(AI33,"0.#"),1)=".",FALSE,TRUE)</formula>
    </cfRule>
    <cfRule type="expression" dxfId="2784" priority="13510">
      <formula>IF(RIGHT(TEXT(AI33,"0.#"),1)=".",TRUE,FALSE)</formula>
    </cfRule>
  </conditionalFormatting>
  <conditionalFormatting sqref="AI32">
    <cfRule type="expression" dxfId="2783" priority="13507">
      <formula>IF(RIGHT(TEXT(AI32,"0.#"),1)=".",FALSE,TRUE)</formula>
    </cfRule>
    <cfRule type="expression" dxfId="2782" priority="13508">
      <formula>IF(RIGHT(TEXT(AI32,"0.#"),1)=".",TRUE,FALSE)</formula>
    </cfRule>
  </conditionalFormatting>
  <conditionalFormatting sqref="AM32">
    <cfRule type="expression" dxfId="2781" priority="13505">
      <formula>IF(RIGHT(TEXT(AM32,"0.#"),1)=".",FALSE,TRUE)</formula>
    </cfRule>
    <cfRule type="expression" dxfId="2780" priority="13506">
      <formula>IF(RIGHT(TEXT(AM32,"0.#"),1)=".",TRUE,FALSE)</formula>
    </cfRule>
  </conditionalFormatting>
  <conditionalFormatting sqref="AM33">
    <cfRule type="expression" dxfId="2779" priority="13503">
      <formula>IF(RIGHT(TEXT(AM33,"0.#"),1)=".",FALSE,TRUE)</formula>
    </cfRule>
    <cfRule type="expression" dxfId="2778" priority="13504">
      <formula>IF(RIGHT(TEXT(AM33,"0.#"),1)=".",TRUE,FALSE)</formula>
    </cfRule>
  </conditionalFormatting>
  <conditionalFormatting sqref="AQ32:AQ34">
    <cfRule type="expression" dxfId="2777" priority="13495">
      <formula>IF(RIGHT(TEXT(AQ32,"0.#"),1)=".",FALSE,TRUE)</formula>
    </cfRule>
    <cfRule type="expression" dxfId="2776" priority="13496">
      <formula>IF(RIGHT(TEXT(AQ32,"0.#"),1)=".",TRUE,FALSE)</formula>
    </cfRule>
  </conditionalFormatting>
  <conditionalFormatting sqref="AU32:AU34">
    <cfRule type="expression" dxfId="2775" priority="13493">
      <formula>IF(RIGHT(TEXT(AU32,"0.#"),1)=".",FALSE,TRUE)</formula>
    </cfRule>
    <cfRule type="expression" dxfId="2774" priority="13494">
      <formula>IF(RIGHT(TEXT(AU32,"0.#"),1)=".",TRUE,FALSE)</formula>
    </cfRule>
  </conditionalFormatting>
  <conditionalFormatting sqref="AE53">
    <cfRule type="expression" dxfId="2773" priority="13427">
      <formula>IF(RIGHT(TEXT(AE53,"0.#"),1)=".",FALSE,TRUE)</formula>
    </cfRule>
    <cfRule type="expression" dxfId="2772" priority="13428">
      <formula>IF(RIGHT(TEXT(AE53,"0.#"),1)=".",TRUE,FALSE)</formula>
    </cfRule>
  </conditionalFormatting>
  <conditionalFormatting sqref="AE54">
    <cfRule type="expression" dxfId="2771" priority="13425">
      <formula>IF(RIGHT(TEXT(AE54,"0.#"),1)=".",FALSE,TRUE)</formula>
    </cfRule>
    <cfRule type="expression" dxfId="2770" priority="13426">
      <formula>IF(RIGHT(TEXT(AE54,"0.#"),1)=".",TRUE,FALSE)</formula>
    </cfRule>
  </conditionalFormatting>
  <conditionalFormatting sqref="AI54">
    <cfRule type="expression" dxfId="2769" priority="13419">
      <formula>IF(RIGHT(TEXT(AI54,"0.#"),1)=".",FALSE,TRUE)</formula>
    </cfRule>
    <cfRule type="expression" dxfId="2768" priority="13420">
      <formula>IF(RIGHT(TEXT(AI54,"0.#"),1)=".",TRUE,FALSE)</formula>
    </cfRule>
  </conditionalFormatting>
  <conditionalFormatting sqref="AI53">
    <cfRule type="expression" dxfId="2767" priority="13417">
      <formula>IF(RIGHT(TEXT(AI53,"0.#"),1)=".",FALSE,TRUE)</formula>
    </cfRule>
    <cfRule type="expression" dxfId="2766" priority="13418">
      <formula>IF(RIGHT(TEXT(AI53,"0.#"),1)=".",TRUE,FALSE)</formula>
    </cfRule>
  </conditionalFormatting>
  <conditionalFormatting sqref="AM53">
    <cfRule type="expression" dxfId="2765" priority="13415">
      <formula>IF(RIGHT(TEXT(AM53,"0.#"),1)=".",FALSE,TRUE)</formula>
    </cfRule>
    <cfRule type="expression" dxfId="2764" priority="13416">
      <formula>IF(RIGHT(TEXT(AM53,"0.#"),1)=".",TRUE,FALSE)</formula>
    </cfRule>
  </conditionalFormatting>
  <conditionalFormatting sqref="AM54">
    <cfRule type="expression" dxfId="2763" priority="13413">
      <formula>IF(RIGHT(TEXT(AM54,"0.#"),1)=".",FALSE,TRUE)</formula>
    </cfRule>
    <cfRule type="expression" dxfId="2762" priority="13414">
      <formula>IF(RIGHT(TEXT(AM54,"0.#"),1)=".",TRUE,FALSE)</formula>
    </cfRule>
  </conditionalFormatting>
  <conditionalFormatting sqref="AM55">
    <cfRule type="expression" dxfId="2761" priority="13411">
      <formula>IF(RIGHT(TEXT(AM55,"0.#"),1)=".",FALSE,TRUE)</formula>
    </cfRule>
    <cfRule type="expression" dxfId="2760" priority="13412">
      <formula>IF(RIGHT(TEXT(AM55,"0.#"),1)=".",TRUE,FALSE)</formula>
    </cfRule>
  </conditionalFormatting>
  <conditionalFormatting sqref="AE60">
    <cfRule type="expression" dxfId="2759" priority="13397">
      <formula>IF(RIGHT(TEXT(AE60,"0.#"),1)=".",FALSE,TRUE)</formula>
    </cfRule>
    <cfRule type="expression" dxfId="2758" priority="13398">
      <formula>IF(RIGHT(TEXT(AE60,"0.#"),1)=".",TRUE,FALSE)</formula>
    </cfRule>
  </conditionalFormatting>
  <conditionalFormatting sqref="AE61">
    <cfRule type="expression" dxfId="2757" priority="13395">
      <formula>IF(RIGHT(TEXT(AE61,"0.#"),1)=".",FALSE,TRUE)</formula>
    </cfRule>
    <cfRule type="expression" dxfId="2756" priority="13396">
      <formula>IF(RIGHT(TEXT(AE61,"0.#"),1)=".",TRUE,FALSE)</formula>
    </cfRule>
  </conditionalFormatting>
  <conditionalFormatting sqref="AE62">
    <cfRule type="expression" dxfId="2755" priority="13393">
      <formula>IF(RIGHT(TEXT(AE62,"0.#"),1)=".",FALSE,TRUE)</formula>
    </cfRule>
    <cfRule type="expression" dxfId="2754" priority="13394">
      <formula>IF(RIGHT(TEXT(AE62,"0.#"),1)=".",TRUE,FALSE)</formula>
    </cfRule>
  </conditionalFormatting>
  <conditionalFormatting sqref="AI62">
    <cfRule type="expression" dxfId="2753" priority="13391">
      <formula>IF(RIGHT(TEXT(AI62,"0.#"),1)=".",FALSE,TRUE)</formula>
    </cfRule>
    <cfRule type="expression" dxfId="2752" priority="13392">
      <formula>IF(RIGHT(TEXT(AI62,"0.#"),1)=".",TRUE,FALSE)</formula>
    </cfRule>
  </conditionalFormatting>
  <conditionalFormatting sqref="AI61">
    <cfRule type="expression" dxfId="2751" priority="13389">
      <formula>IF(RIGHT(TEXT(AI61,"0.#"),1)=".",FALSE,TRUE)</formula>
    </cfRule>
    <cfRule type="expression" dxfId="2750" priority="13390">
      <formula>IF(RIGHT(TEXT(AI61,"0.#"),1)=".",TRUE,FALSE)</formula>
    </cfRule>
  </conditionalFormatting>
  <conditionalFormatting sqref="AI60">
    <cfRule type="expression" dxfId="2749" priority="13387">
      <formula>IF(RIGHT(TEXT(AI60,"0.#"),1)=".",FALSE,TRUE)</formula>
    </cfRule>
    <cfRule type="expression" dxfId="2748" priority="13388">
      <formula>IF(RIGHT(TEXT(AI60,"0.#"),1)=".",TRUE,FALSE)</formula>
    </cfRule>
  </conditionalFormatting>
  <conditionalFormatting sqref="AM60">
    <cfRule type="expression" dxfId="2747" priority="13385">
      <formula>IF(RIGHT(TEXT(AM60,"0.#"),1)=".",FALSE,TRUE)</formula>
    </cfRule>
    <cfRule type="expression" dxfId="2746" priority="13386">
      <formula>IF(RIGHT(TEXT(AM60,"0.#"),1)=".",TRUE,FALSE)</formula>
    </cfRule>
  </conditionalFormatting>
  <conditionalFormatting sqref="AM61">
    <cfRule type="expression" dxfId="2745" priority="13383">
      <formula>IF(RIGHT(TEXT(AM61,"0.#"),1)=".",FALSE,TRUE)</formula>
    </cfRule>
    <cfRule type="expression" dxfId="2744" priority="13384">
      <formula>IF(RIGHT(TEXT(AM61,"0.#"),1)=".",TRUE,FALSE)</formula>
    </cfRule>
  </conditionalFormatting>
  <conditionalFormatting sqref="AM62">
    <cfRule type="expression" dxfId="2743" priority="13381">
      <formula>IF(RIGHT(TEXT(AM62,"0.#"),1)=".",FALSE,TRUE)</formula>
    </cfRule>
    <cfRule type="expression" dxfId="2742" priority="13382">
      <formula>IF(RIGHT(TEXT(AM62,"0.#"),1)=".",TRUE,FALSE)</formula>
    </cfRule>
  </conditionalFormatting>
  <conditionalFormatting sqref="AE87">
    <cfRule type="expression" dxfId="2741" priority="13367">
      <formula>IF(RIGHT(TEXT(AE87,"0.#"),1)=".",FALSE,TRUE)</formula>
    </cfRule>
    <cfRule type="expression" dxfId="2740" priority="13368">
      <formula>IF(RIGHT(TEXT(AE87,"0.#"),1)=".",TRUE,FALSE)</formula>
    </cfRule>
  </conditionalFormatting>
  <conditionalFormatting sqref="AE88">
    <cfRule type="expression" dxfId="2739" priority="13365">
      <formula>IF(RIGHT(TEXT(AE88,"0.#"),1)=".",FALSE,TRUE)</formula>
    </cfRule>
    <cfRule type="expression" dxfId="2738" priority="13366">
      <formula>IF(RIGHT(TEXT(AE88,"0.#"),1)=".",TRUE,FALSE)</formula>
    </cfRule>
  </conditionalFormatting>
  <conditionalFormatting sqref="AE89">
    <cfRule type="expression" dxfId="2737" priority="13363">
      <formula>IF(RIGHT(TEXT(AE89,"0.#"),1)=".",FALSE,TRUE)</formula>
    </cfRule>
    <cfRule type="expression" dxfId="2736" priority="13364">
      <formula>IF(RIGHT(TEXT(AE89,"0.#"),1)=".",TRUE,FALSE)</formula>
    </cfRule>
  </conditionalFormatting>
  <conditionalFormatting sqref="AI89">
    <cfRule type="expression" dxfId="2735" priority="13361">
      <formula>IF(RIGHT(TEXT(AI89,"0.#"),1)=".",FALSE,TRUE)</formula>
    </cfRule>
    <cfRule type="expression" dxfId="2734" priority="13362">
      <formula>IF(RIGHT(TEXT(AI89,"0.#"),1)=".",TRUE,FALSE)</formula>
    </cfRule>
  </conditionalFormatting>
  <conditionalFormatting sqref="AI88">
    <cfRule type="expression" dxfId="2733" priority="13359">
      <formula>IF(RIGHT(TEXT(AI88,"0.#"),1)=".",FALSE,TRUE)</formula>
    </cfRule>
    <cfRule type="expression" dxfId="2732" priority="13360">
      <formula>IF(RIGHT(TEXT(AI88,"0.#"),1)=".",TRUE,FALSE)</formula>
    </cfRule>
  </conditionalFormatting>
  <conditionalFormatting sqref="AI87">
    <cfRule type="expression" dxfId="2731" priority="13357">
      <formula>IF(RIGHT(TEXT(AI87,"0.#"),1)=".",FALSE,TRUE)</formula>
    </cfRule>
    <cfRule type="expression" dxfId="2730" priority="13358">
      <formula>IF(RIGHT(TEXT(AI87,"0.#"),1)=".",TRUE,FALSE)</formula>
    </cfRule>
  </conditionalFormatting>
  <conditionalFormatting sqref="AM88">
    <cfRule type="expression" dxfId="2729" priority="13353">
      <formula>IF(RIGHT(TEXT(AM88,"0.#"),1)=".",FALSE,TRUE)</formula>
    </cfRule>
    <cfRule type="expression" dxfId="2728" priority="13354">
      <formula>IF(RIGHT(TEXT(AM88,"0.#"),1)=".",TRUE,FALSE)</formula>
    </cfRule>
  </conditionalFormatting>
  <conditionalFormatting sqref="AM89">
    <cfRule type="expression" dxfId="2727" priority="13351">
      <formula>IF(RIGHT(TEXT(AM89,"0.#"),1)=".",FALSE,TRUE)</formula>
    </cfRule>
    <cfRule type="expression" dxfId="2726" priority="13352">
      <formula>IF(RIGHT(TEXT(AM89,"0.#"),1)=".",TRUE,FALSE)</formula>
    </cfRule>
  </conditionalFormatting>
  <conditionalFormatting sqref="AE92">
    <cfRule type="expression" dxfId="2725" priority="13337">
      <formula>IF(RIGHT(TEXT(AE92,"0.#"),1)=".",FALSE,TRUE)</formula>
    </cfRule>
    <cfRule type="expression" dxfId="2724" priority="13338">
      <formula>IF(RIGHT(TEXT(AE92,"0.#"),1)=".",TRUE,FALSE)</formula>
    </cfRule>
  </conditionalFormatting>
  <conditionalFormatting sqref="AE93">
    <cfRule type="expression" dxfId="2723" priority="13335">
      <formula>IF(RIGHT(TEXT(AE93,"0.#"),1)=".",FALSE,TRUE)</formula>
    </cfRule>
    <cfRule type="expression" dxfId="2722" priority="13336">
      <formula>IF(RIGHT(TEXT(AE93,"0.#"),1)=".",TRUE,FALSE)</formula>
    </cfRule>
  </conditionalFormatting>
  <conditionalFormatting sqref="AE94">
    <cfRule type="expression" dxfId="2721" priority="13333">
      <formula>IF(RIGHT(TEXT(AE94,"0.#"),1)=".",FALSE,TRUE)</formula>
    </cfRule>
    <cfRule type="expression" dxfId="2720" priority="13334">
      <formula>IF(RIGHT(TEXT(AE94,"0.#"),1)=".",TRUE,FALSE)</formula>
    </cfRule>
  </conditionalFormatting>
  <conditionalFormatting sqref="AI94">
    <cfRule type="expression" dxfId="2719" priority="13331">
      <formula>IF(RIGHT(TEXT(AI94,"0.#"),1)=".",FALSE,TRUE)</formula>
    </cfRule>
    <cfRule type="expression" dxfId="2718" priority="13332">
      <formula>IF(RIGHT(TEXT(AI94,"0.#"),1)=".",TRUE,FALSE)</formula>
    </cfRule>
  </conditionalFormatting>
  <conditionalFormatting sqref="AI93">
    <cfRule type="expression" dxfId="2717" priority="13329">
      <formula>IF(RIGHT(TEXT(AI93,"0.#"),1)=".",FALSE,TRUE)</formula>
    </cfRule>
    <cfRule type="expression" dxfId="2716" priority="13330">
      <formula>IF(RIGHT(TEXT(AI93,"0.#"),1)=".",TRUE,FALSE)</formula>
    </cfRule>
  </conditionalFormatting>
  <conditionalFormatting sqref="AI92">
    <cfRule type="expression" dxfId="2715" priority="13327">
      <formula>IF(RIGHT(TEXT(AI92,"0.#"),1)=".",FALSE,TRUE)</formula>
    </cfRule>
    <cfRule type="expression" dxfId="2714" priority="13328">
      <formula>IF(RIGHT(TEXT(AI92,"0.#"),1)=".",TRUE,FALSE)</formula>
    </cfRule>
  </conditionalFormatting>
  <conditionalFormatting sqref="AM92">
    <cfRule type="expression" dxfId="2713" priority="13325">
      <formula>IF(RIGHT(TEXT(AM92,"0.#"),1)=".",FALSE,TRUE)</formula>
    </cfRule>
    <cfRule type="expression" dxfId="2712" priority="13326">
      <formula>IF(RIGHT(TEXT(AM92,"0.#"),1)=".",TRUE,FALSE)</formula>
    </cfRule>
  </conditionalFormatting>
  <conditionalFormatting sqref="AM93">
    <cfRule type="expression" dxfId="2711" priority="13323">
      <formula>IF(RIGHT(TEXT(AM93,"0.#"),1)=".",FALSE,TRUE)</formula>
    </cfRule>
    <cfRule type="expression" dxfId="2710" priority="13324">
      <formula>IF(RIGHT(TEXT(AM93,"0.#"),1)=".",TRUE,FALSE)</formula>
    </cfRule>
  </conditionalFormatting>
  <conditionalFormatting sqref="AM94">
    <cfRule type="expression" dxfId="2709" priority="13321">
      <formula>IF(RIGHT(TEXT(AM94,"0.#"),1)=".",FALSE,TRUE)</formula>
    </cfRule>
    <cfRule type="expression" dxfId="2708" priority="13322">
      <formula>IF(RIGHT(TEXT(AM94,"0.#"),1)=".",TRUE,FALSE)</formula>
    </cfRule>
  </conditionalFormatting>
  <conditionalFormatting sqref="AE97">
    <cfRule type="expression" dxfId="2707" priority="13307">
      <formula>IF(RIGHT(TEXT(AE97,"0.#"),1)=".",FALSE,TRUE)</formula>
    </cfRule>
    <cfRule type="expression" dxfId="2706" priority="13308">
      <formula>IF(RIGHT(TEXT(AE97,"0.#"),1)=".",TRUE,FALSE)</formula>
    </cfRule>
  </conditionalFormatting>
  <conditionalFormatting sqref="AE98">
    <cfRule type="expression" dxfId="2705" priority="13305">
      <formula>IF(RIGHT(TEXT(AE98,"0.#"),1)=".",FALSE,TRUE)</formula>
    </cfRule>
    <cfRule type="expression" dxfId="2704" priority="13306">
      <formula>IF(RIGHT(TEXT(AE98,"0.#"),1)=".",TRUE,FALSE)</formula>
    </cfRule>
  </conditionalFormatting>
  <conditionalFormatting sqref="AE99">
    <cfRule type="expression" dxfId="2703" priority="13303">
      <formula>IF(RIGHT(TEXT(AE99,"0.#"),1)=".",FALSE,TRUE)</formula>
    </cfRule>
    <cfRule type="expression" dxfId="2702" priority="13304">
      <formula>IF(RIGHT(TEXT(AE99,"0.#"),1)=".",TRUE,FALSE)</formula>
    </cfRule>
  </conditionalFormatting>
  <conditionalFormatting sqref="AI99">
    <cfRule type="expression" dxfId="2701" priority="13301">
      <formula>IF(RIGHT(TEXT(AI99,"0.#"),1)=".",FALSE,TRUE)</formula>
    </cfRule>
    <cfRule type="expression" dxfId="2700" priority="13302">
      <formula>IF(RIGHT(TEXT(AI99,"0.#"),1)=".",TRUE,FALSE)</formula>
    </cfRule>
  </conditionalFormatting>
  <conditionalFormatting sqref="AI98">
    <cfRule type="expression" dxfId="2699" priority="13299">
      <formula>IF(RIGHT(TEXT(AI98,"0.#"),1)=".",FALSE,TRUE)</formula>
    </cfRule>
    <cfRule type="expression" dxfId="2698" priority="13300">
      <formula>IF(RIGHT(TEXT(AI98,"0.#"),1)=".",TRUE,FALSE)</formula>
    </cfRule>
  </conditionalFormatting>
  <conditionalFormatting sqref="AI97">
    <cfRule type="expression" dxfId="2697" priority="13297">
      <formula>IF(RIGHT(TEXT(AI97,"0.#"),1)=".",FALSE,TRUE)</formula>
    </cfRule>
    <cfRule type="expression" dxfId="2696" priority="13298">
      <formula>IF(RIGHT(TEXT(AI97,"0.#"),1)=".",TRUE,FALSE)</formula>
    </cfRule>
  </conditionalFormatting>
  <conditionalFormatting sqref="AM97">
    <cfRule type="expression" dxfId="2695" priority="13295">
      <formula>IF(RIGHT(TEXT(AM97,"0.#"),1)=".",FALSE,TRUE)</formula>
    </cfRule>
    <cfRule type="expression" dxfId="2694" priority="13296">
      <formula>IF(RIGHT(TEXT(AM97,"0.#"),1)=".",TRUE,FALSE)</formula>
    </cfRule>
  </conditionalFormatting>
  <conditionalFormatting sqref="AM98">
    <cfRule type="expression" dxfId="2693" priority="13293">
      <formula>IF(RIGHT(TEXT(AM98,"0.#"),1)=".",FALSE,TRUE)</formula>
    </cfRule>
    <cfRule type="expression" dxfId="2692" priority="13294">
      <formula>IF(RIGHT(TEXT(AM98,"0.#"),1)=".",TRUE,FALSE)</formula>
    </cfRule>
  </conditionalFormatting>
  <conditionalFormatting sqref="AM99">
    <cfRule type="expression" dxfId="2691" priority="13291">
      <formula>IF(RIGHT(TEXT(AM99,"0.#"),1)=".",FALSE,TRUE)</formula>
    </cfRule>
    <cfRule type="expression" dxfId="2690" priority="13292">
      <formula>IF(RIGHT(TEXT(AM99,"0.#"),1)=".",TRUE,FALSE)</formula>
    </cfRule>
  </conditionalFormatting>
  <conditionalFormatting sqref="AI101">
    <cfRule type="expression" dxfId="2689" priority="13277">
      <formula>IF(RIGHT(TEXT(AI101,"0.#"),1)=".",FALSE,TRUE)</formula>
    </cfRule>
    <cfRule type="expression" dxfId="2688" priority="13278">
      <formula>IF(RIGHT(TEXT(AI101,"0.#"),1)=".",TRUE,FALSE)</formula>
    </cfRule>
  </conditionalFormatting>
  <conditionalFormatting sqref="AM101">
    <cfRule type="expression" dxfId="2687" priority="13275">
      <formula>IF(RIGHT(TEXT(AM101,"0.#"),1)=".",FALSE,TRUE)</formula>
    </cfRule>
    <cfRule type="expression" dxfId="2686" priority="13276">
      <formula>IF(RIGHT(TEXT(AM101,"0.#"),1)=".",TRUE,FALSE)</formula>
    </cfRule>
  </conditionalFormatting>
  <conditionalFormatting sqref="AE102">
    <cfRule type="expression" dxfId="2685" priority="13273">
      <formula>IF(RIGHT(TEXT(AE102,"0.#"),1)=".",FALSE,TRUE)</formula>
    </cfRule>
    <cfRule type="expression" dxfId="2684" priority="13274">
      <formula>IF(RIGHT(TEXT(AE102,"0.#"),1)=".",TRUE,FALSE)</formula>
    </cfRule>
  </conditionalFormatting>
  <conditionalFormatting sqref="AI102">
    <cfRule type="expression" dxfId="2683" priority="13271">
      <formula>IF(RIGHT(TEXT(AI102,"0.#"),1)=".",FALSE,TRUE)</formula>
    </cfRule>
    <cfRule type="expression" dxfId="2682" priority="13272">
      <formula>IF(RIGHT(TEXT(AI102,"0.#"),1)=".",TRUE,FALSE)</formula>
    </cfRule>
  </conditionalFormatting>
  <conditionalFormatting sqref="AM102">
    <cfRule type="expression" dxfId="2681" priority="13269">
      <formula>IF(RIGHT(TEXT(AM102,"0.#"),1)=".",FALSE,TRUE)</formula>
    </cfRule>
    <cfRule type="expression" dxfId="2680" priority="13270">
      <formula>IF(RIGHT(TEXT(AM102,"0.#"),1)=".",TRUE,FALSE)</formula>
    </cfRule>
  </conditionalFormatting>
  <conditionalFormatting sqref="AQ102">
    <cfRule type="expression" dxfId="2679" priority="13267">
      <formula>IF(RIGHT(TEXT(AQ102,"0.#"),1)=".",FALSE,TRUE)</formula>
    </cfRule>
    <cfRule type="expression" dxfId="2678" priority="13268">
      <formula>IF(RIGHT(TEXT(AQ102,"0.#"),1)=".",TRUE,FALSE)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Q116">
    <cfRule type="expression" dxfId="2629" priority="13209">
      <formula>IF(RIGHT(TEXT(AQ116,"0.#"),1)=".",FALSE,TRUE)</formula>
    </cfRule>
    <cfRule type="expression" dxfId="2628" priority="13210">
      <formula>IF(RIGHT(TEXT(AQ116,"0.#"),1)=".",TRUE,FALSE)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M117">
    <cfRule type="expression" dxfId="2625" priority="13203">
      <formula>IF(RIGHT(TEXT(AM117,"0.#"),1)=".",FALSE,TRUE)</formula>
    </cfRule>
    <cfRule type="expression" dxfId="2624" priority="13204">
      <formula>IF(RIGHT(TEXT(AM117,"0.#"),1)=".",TRUE,FALSE)</formula>
    </cfRule>
  </conditionalFormatting>
  <conditionalFormatting sqref="AQ117">
    <cfRule type="expression" dxfId="2623" priority="13197">
      <formula>IF(RIGHT(TEXT(AQ117,"0.#"),1)=".",FALSE,TRUE)</formula>
    </cfRule>
    <cfRule type="expression" dxfId="2622" priority="13198">
      <formula>IF(RIGHT(TEXT(AQ117,"0.#"),1)=".",TRUE,FALSE)</formula>
    </cfRule>
  </conditionalFormatting>
  <conditionalFormatting sqref="AQ119">
    <cfRule type="expression" dxfId="2621" priority="13195">
      <formula>IF(RIGHT(TEXT(AQ119,"0.#"),1)=".",FALSE,TRUE)</formula>
    </cfRule>
    <cfRule type="expression" dxfId="2620" priority="13196">
      <formula>IF(RIGHT(TEXT(AQ119,"0.#"),1)=".",TRUE,FALSE)</formula>
    </cfRule>
  </conditionalFormatting>
  <conditionalFormatting sqref="AM119">
    <cfRule type="expression" dxfId="2619" priority="13191">
      <formula>IF(RIGHT(TEXT(AM119,"0.#"),1)=".",FALSE,TRUE)</formula>
    </cfRule>
    <cfRule type="expression" dxfId="2618" priority="13192">
      <formula>IF(RIGHT(TEXT(AM119,"0.#"),1)=".",TRUE,FALSE)</formula>
    </cfRule>
  </conditionalFormatting>
  <conditionalFormatting sqref="AQ120">
    <cfRule type="expression" dxfId="2617" priority="13183">
      <formula>IF(RIGHT(TEXT(AQ120,"0.#"),1)=".",FALSE,TRUE)</formula>
    </cfRule>
    <cfRule type="expression" dxfId="2616" priority="13184">
      <formula>IF(RIGHT(TEXT(AQ120,"0.#"),1)=".",TRUE,FALSE)</formula>
    </cfRule>
  </conditionalFormatting>
  <conditionalFormatting sqref="AE122 AQ122">
    <cfRule type="expression" dxfId="2615" priority="13181">
      <formula>IF(RIGHT(TEXT(AE122,"0.#"),1)=".",FALSE,TRUE)</formula>
    </cfRule>
    <cfRule type="expression" dxfId="2614" priority="13182">
      <formula>IF(RIGHT(TEXT(AE122,"0.#"),1)=".",TRUE,FALSE)</formula>
    </cfRule>
  </conditionalFormatting>
  <conditionalFormatting sqref="AI122">
    <cfRule type="expression" dxfId="2613" priority="13179">
      <formula>IF(RIGHT(TEXT(AI122,"0.#"),1)=".",FALSE,TRUE)</formula>
    </cfRule>
    <cfRule type="expression" dxfId="2612" priority="13180">
      <formula>IF(RIGHT(TEXT(AI122,"0.#"),1)=".",TRUE,FALSE)</formula>
    </cfRule>
  </conditionalFormatting>
  <conditionalFormatting sqref="AM122">
    <cfRule type="expression" dxfId="2611" priority="13177">
      <formula>IF(RIGHT(TEXT(AM122,"0.#"),1)=".",FALSE,TRUE)</formula>
    </cfRule>
    <cfRule type="expression" dxfId="2610" priority="13178">
      <formula>IF(RIGHT(TEXT(AM122,"0.#"),1)=".",TRUE,FALSE)</formula>
    </cfRule>
  </conditionalFormatting>
  <conditionalFormatting sqref="AQ123">
    <cfRule type="expression" dxfId="2609" priority="13169">
      <formula>IF(RIGHT(TEXT(AQ123,"0.#"),1)=".",FALSE,TRUE)</formula>
    </cfRule>
    <cfRule type="expression" dxfId="2608" priority="13170">
      <formula>IF(RIGHT(TEXT(AQ123,"0.#"),1)=".",TRUE,FALSE)</formula>
    </cfRule>
  </conditionalFormatting>
  <conditionalFormatting sqref="AE125 AQ125">
    <cfRule type="expression" dxfId="2607" priority="13167">
      <formula>IF(RIGHT(TEXT(AE125,"0.#"),1)=".",FALSE,TRUE)</formula>
    </cfRule>
    <cfRule type="expression" dxfId="2606" priority="13168">
      <formula>IF(RIGHT(TEXT(AE125,"0.#"),1)=".",TRUE,FALSE)</formula>
    </cfRule>
  </conditionalFormatting>
  <conditionalFormatting sqref="AI125">
    <cfRule type="expression" dxfId="2605" priority="13165">
      <formula>IF(RIGHT(TEXT(AI125,"0.#"),1)=".",FALSE,TRUE)</formula>
    </cfRule>
    <cfRule type="expression" dxfId="2604" priority="13166">
      <formula>IF(RIGHT(TEXT(AI125,"0.#"),1)=".",TRUE,FALSE)</formula>
    </cfRule>
  </conditionalFormatting>
  <conditionalFormatting sqref="AM125">
    <cfRule type="expression" dxfId="2603" priority="13163">
      <formula>IF(RIGHT(TEXT(AM125,"0.#"),1)=".",FALSE,TRUE)</formula>
    </cfRule>
    <cfRule type="expression" dxfId="2602" priority="13164">
      <formula>IF(RIGHT(TEXT(AM125,"0.#"),1)=".",TRUE,FALSE)</formula>
    </cfRule>
  </conditionalFormatting>
  <conditionalFormatting sqref="AQ126">
    <cfRule type="expression" dxfId="2601" priority="13155">
      <formula>IF(RIGHT(TEXT(AQ126,"0.#"),1)=".",FALSE,TRUE)</formula>
    </cfRule>
    <cfRule type="expression" dxfId="2600" priority="13156">
      <formula>IF(RIGHT(TEXT(AQ126,"0.#"),1)=".",TRUE,FALSE)</formula>
    </cfRule>
  </conditionalFormatting>
  <conditionalFormatting sqref="AE128 AQ128">
    <cfRule type="expression" dxfId="2599" priority="13153">
      <formula>IF(RIGHT(TEXT(AE128,"0.#"),1)=".",FALSE,TRUE)</formula>
    </cfRule>
    <cfRule type="expression" dxfId="2598" priority="13154">
      <formula>IF(RIGHT(TEXT(AE128,"0.#"),1)=".",TRUE,FALSE)</formula>
    </cfRule>
  </conditionalFormatting>
  <conditionalFormatting sqref="AI128">
    <cfRule type="expression" dxfId="2597" priority="13151">
      <formula>IF(RIGHT(TEXT(AI128,"0.#"),1)=".",FALSE,TRUE)</formula>
    </cfRule>
    <cfRule type="expression" dxfId="2596" priority="13152">
      <formula>IF(RIGHT(TEXT(AI128,"0.#"),1)=".",TRUE,FALSE)</formula>
    </cfRule>
  </conditionalFormatting>
  <conditionalFormatting sqref="AM128">
    <cfRule type="expression" dxfId="2595" priority="13149">
      <formula>IF(RIGHT(TEXT(AM128,"0.#"),1)=".",FALSE,TRUE)</formula>
    </cfRule>
    <cfRule type="expression" dxfId="2594" priority="13150">
      <formula>IF(RIGHT(TEXT(AM128,"0.#"),1)=".",TRUE,FALSE)</formula>
    </cfRule>
  </conditionalFormatting>
  <conditionalFormatting sqref="AQ129">
    <cfRule type="expression" dxfId="2593" priority="13141">
      <formula>IF(RIGHT(TEXT(AQ129,"0.#"),1)=".",FALSE,TRUE)</formula>
    </cfRule>
    <cfRule type="expression" dxfId="2592" priority="13142">
      <formula>IF(RIGHT(TEXT(AQ129,"0.#"),1)=".",TRUE,FALSE)</formula>
    </cfRule>
  </conditionalFormatting>
  <conditionalFormatting sqref="AE75">
    <cfRule type="expression" dxfId="2591" priority="13139">
      <formula>IF(RIGHT(TEXT(AE75,"0.#"),1)=".",FALSE,TRUE)</formula>
    </cfRule>
    <cfRule type="expression" dxfId="2590" priority="13140">
      <formula>IF(RIGHT(TEXT(AE75,"0.#"),1)=".",TRUE,FALSE)</formula>
    </cfRule>
  </conditionalFormatting>
  <conditionalFormatting sqref="AE76">
    <cfRule type="expression" dxfId="2589" priority="13137">
      <formula>IF(RIGHT(TEXT(AE76,"0.#"),1)=".",FALSE,TRUE)</formula>
    </cfRule>
    <cfRule type="expression" dxfId="2588" priority="13138">
      <formula>IF(RIGHT(TEXT(AE76,"0.#"),1)=".",TRUE,FALSE)</formula>
    </cfRule>
  </conditionalFormatting>
  <conditionalFormatting sqref="AE77">
    <cfRule type="expression" dxfId="2587" priority="13135">
      <formula>IF(RIGHT(TEXT(AE77,"0.#"),1)=".",FALSE,TRUE)</formula>
    </cfRule>
    <cfRule type="expression" dxfId="2586" priority="13136">
      <formula>IF(RIGHT(TEXT(AE77,"0.#"),1)=".",TRUE,FALSE)</formula>
    </cfRule>
  </conditionalFormatting>
  <conditionalFormatting sqref="AI77">
    <cfRule type="expression" dxfId="2585" priority="13133">
      <formula>IF(RIGHT(TEXT(AI77,"0.#"),1)=".",FALSE,TRUE)</formula>
    </cfRule>
    <cfRule type="expression" dxfId="2584" priority="13134">
      <formula>IF(RIGHT(TEXT(AI77,"0.#"),1)=".",TRUE,FALSE)</formula>
    </cfRule>
  </conditionalFormatting>
  <conditionalFormatting sqref="AI76">
    <cfRule type="expression" dxfId="2583" priority="13131">
      <formula>IF(RIGHT(TEXT(AI76,"0.#"),1)=".",FALSE,TRUE)</formula>
    </cfRule>
    <cfRule type="expression" dxfId="2582" priority="13132">
      <formula>IF(RIGHT(TEXT(AI76,"0.#"),1)=".",TRUE,FALSE)</formula>
    </cfRule>
  </conditionalFormatting>
  <conditionalFormatting sqref="AI75">
    <cfRule type="expression" dxfId="2581" priority="13129">
      <formula>IF(RIGHT(TEXT(AI75,"0.#"),1)=".",FALSE,TRUE)</formula>
    </cfRule>
    <cfRule type="expression" dxfId="2580" priority="13130">
      <formula>IF(RIGHT(TEXT(AI75,"0.#"),1)=".",TRUE,FALSE)</formula>
    </cfRule>
  </conditionalFormatting>
  <conditionalFormatting sqref="AM75">
    <cfRule type="expression" dxfId="2579" priority="13127">
      <formula>IF(RIGHT(TEXT(AM75,"0.#"),1)=".",FALSE,TRUE)</formula>
    </cfRule>
    <cfRule type="expression" dxfId="2578" priority="13128">
      <formula>IF(RIGHT(TEXT(AM75,"0.#"),1)=".",TRUE,FALSE)</formula>
    </cfRule>
  </conditionalFormatting>
  <conditionalFormatting sqref="AM76">
    <cfRule type="expression" dxfId="2577" priority="13125">
      <formula>IF(RIGHT(TEXT(AM76,"0.#"),1)=".",FALSE,TRUE)</formula>
    </cfRule>
    <cfRule type="expression" dxfId="2576" priority="13126">
      <formula>IF(RIGHT(TEXT(AM76,"0.#"),1)=".",TRUE,FALSE)</formula>
    </cfRule>
  </conditionalFormatting>
  <conditionalFormatting sqref="AM77">
    <cfRule type="expression" dxfId="2575" priority="13123">
      <formula>IF(RIGHT(TEXT(AM77,"0.#"),1)=".",FALSE,TRUE)</formula>
    </cfRule>
    <cfRule type="expression" dxfId="2574" priority="13124">
      <formula>IF(RIGHT(TEXT(AM77,"0.#"),1)=".",TRUE,FALSE)</formula>
    </cfRule>
  </conditionalFormatting>
  <conditionalFormatting sqref="AE134:AE135 AI134:AI135 AM134:AM135 AQ134:AQ135 AU134:AU135">
    <cfRule type="expression" dxfId="2573" priority="13109">
      <formula>IF(RIGHT(TEXT(AE134,"0.#"),1)=".",FALSE,TRUE)</formula>
    </cfRule>
    <cfRule type="expression" dxfId="2572" priority="13110">
      <formula>IF(RIGHT(TEXT(AE134,"0.#"),1)=".",TRUE,FALSE)</formula>
    </cfRule>
  </conditionalFormatting>
  <conditionalFormatting sqref="AE433">
    <cfRule type="expression" dxfId="2571" priority="13079">
      <formula>IF(RIGHT(TEXT(AE433,"0.#"),1)=".",FALSE,TRUE)</formula>
    </cfRule>
    <cfRule type="expression" dxfId="2570" priority="13080">
      <formula>IF(RIGHT(TEXT(AE433,"0.#"),1)=".",TRUE,FALSE)</formula>
    </cfRule>
  </conditionalFormatting>
  <conditionalFormatting sqref="AM435">
    <cfRule type="expression" dxfId="2569" priority="13063">
      <formula>IF(RIGHT(TEXT(AM435,"0.#"),1)=".",FALSE,TRUE)</formula>
    </cfRule>
    <cfRule type="expression" dxfId="2568" priority="13064">
      <formula>IF(RIGHT(TEXT(AM435,"0.#"),1)=".",TRUE,FALSE)</formula>
    </cfRule>
  </conditionalFormatting>
  <conditionalFormatting sqref="AE434">
    <cfRule type="expression" dxfId="2567" priority="13077">
      <formula>IF(RIGHT(TEXT(AE434,"0.#"),1)=".",FALSE,TRUE)</formula>
    </cfRule>
    <cfRule type="expression" dxfId="2566" priority="13078">
      <formula>IF(RIGHT(TEXT(AE434,"0.#"),1)=".",TRUE,FALSE)</formula>
    </cfRule>
  </conditionalFormatting>
  <conditionalFormatting sqref="AE435">
    <cfRule type="expression" dxfId="2565" priority="13075">
      <formula>IF(RIGHT(TEXT(AE435,"0.#"),1)=".",FALSE,TRUE)</formula>
    </cfRule>
    <cfRule type="expression" dxfId="2564" priority="13076">
      <formula>IF(RIGHT(TEXT(AE435,"0.#"),1)=".",TRUE,FALSE)</formula>
    </cfRule>
  </conditionalFormatting>
  <conditionalFormatting sqref="AM433">
    <cfRule type="expression" dxfId="2563" priority="13067">
      <formula>IF(RIGHT(TEXT(AM433,"0.#"),1)=".",FALSE,TRUE)</formula>
    </cfRule>
    <cfRule type="expression" dxfId="2562" priority="13068">
      <formula>IF(RIGHT(TEXT(AM433,"0.#"),1)=".",TRUE,FALSE)</formula>
    </cfRule>
  </conditionalFormatting>
  <conditionalFormatting sqref="AM434">
    <cfRule type="expression" dxfId="2561" priority="13065">
      <formula>IF(RIGHT(TEXT(AM434,"0.#"),1)=".",FALSE,TRUE)</formula>
    </cfRule>
    <cfRule type="expression" dxfId="2560" priority="13066">
      <formula>IF(RIGHT(TEXT(AM434,"0.#"),1)=".",TRUE,FALSE)</formula>
    </cfRule>
  </conditionalFormatting>
  <conditionalFormatting sqref="AU433">
    <cfRule type="expression" dxfId="2559" priority="13055">
      <formula>IF(RIGHT(TEXT(AU433,"0.#"),1)=".",FALSE,TRUE)</formula>
    </cfRule>
    <cfRule type="expression" dxfId="2558" priority="13056">
      <formula>IF(RIGHT(TEXT(AU433,"0.#"),1)=".",TRUE,FALSE)</formula>
    </cfRule>
  </conditionalFormatting>
  <conditionalFormatting sqref="AU434">
    <cfRule type="expression" dxfId="2557" priority="13053">
      <formula>IF(RIGHT(TEXT(AU434,"0.#"),1)=".",FALSE,TRUE)</formula>
    </cfRule>
    <cfRule type="expression" dxfId="2556" priority="13054">
      <formula>IF(RIGHT(TEXT(AU434,"0.#"),1)=".",TRUE,FALSE)</formula>
    </cfRule>
  </conditionalFormatting>
  <conditionalFormatting sqref="AU435">
    <cfRule type="expression" dxfId="2555" priority="13051">
      <formula>IF(RIGHT(TEXT(AU435,"0.#"),1)=".",FALSE,TRUE)</formula>
    </cfRule>
    <cfRule type="expression" dxfId="2554" priority="13052">
      <formula>IF(RIGHT(TEXT(AU435,"0.#"),1)=".",TRUE,FALSE)</formula>
    </cfRule>
  </conditionalFormatting>
  <conditionalFormatting sqref="AI435">
    <cfRule type="expression" dxfId="2553" priority="12985">
      <formula>IF(RIGHT(TEXT(AI435,"0.#"),1)=".",FALSE,TRUE)</formula>
    </cfRule>
    <cfRule type="expression" dxfId="2552" priority="12986">
      <formula>IF(RIGHT(TEXT(AI435,"0.#"),1)=".",TRUE,FALSE)</formula>
    </cfRule>
  </conditionalFormatting>
  <conditionalFormatting sqref="AI433">
    <cfRule type="expression" dxfId="2551" priority="12989">
      <formula>IF(RIGHT(TEXT(AI433,"0.#"),1)=".",FALSE,TRUE)</formula>
    </cfRule>
    <cfRule type="expression" dxfId="2550" priority="12990">
      <formula>IF(RIGHT(TEXT(AI433,"0.#"),1)=".",TRUE,FALSE)</formula>
    </cfRule>
  </conditionalFormatting>
  <conditionalFormatting sqref="AI434">
    <cfRule type="expression" dxfId="2549" priority="12987">
      <formula>IF(RIGHT(TEXT(AI434,"0.#"),1)=".",FALSE,TRUE)</formula>
    </cfRule>
    <cfRule type="expression" dxfId="2548" priority="12988">
      <formula>IF(RIGHT(TEXT(AI434,"0.#"),1)=".",TRUE,FALSE)</formula>
    </cfRule>
  </conditionalFormatting>
  <conditionalFormatting sqref="AQ434">
    <cfRule type="expression" dxfId="2547" priority="12971">
      <formula>IF(RIGHT(TEXT(AQ434,"0.#"),1)=".",FALSE,TRUE)</formula>
    </cfRule>
    <cfRule type="expression" dxfId="2546" priority="12972">
      <formula>IF(RIGHT(TEXT(AQ434,"0.#"),1)=".",TRUE,FALSE)</formula>
    </cfRule>
  </conditionalFormatting>
  <conditionalFormatting sqref="AQ435">
    <cfRule type="expression" dxfId="2545" priority="12957">
      <formula>IF(RIGHT(TEXT(AQ435,"0.#"),1)=".",FALSE,TRUE)</formula>
    </cfRule>
    <cfRule type="expression" dxfId="2544" priority="12958">
      <formula>IF(RIGHT(TEXT(AQ435,"0.#"),1)=".",TRUE,FALSE)</formula>
    </cfRule>
  </conditionalFormatting>
  <conditionalFormatting sqref="AQ433">
    <cfRule type="expression" dxfId="2543" priority="12955">
      <formula>IF(RIGHT(TEXT(AQ433,"0.#"),1)=".",FALSE,TRUE)</formula>
    </cfRule>
    <cfRule type="expression" dxfId="2542" priority="12956">
      <formula>IF(RIGHT(TEXT(AQ433,"0.#"),1)=".",TRUE,FALSE)</formula>
    </cfRule>
  </conditionalFormatting>
  <conditionalFormatting sqref="AL839:AO866">
    <cfRule type="expression" dxfId="2541" priority="6679">
      <formula>IF(AND(AL839&gt;=0, RIGHT(TEXT(AL839,"0.#"),1)&lt;&gt;"."),TRUE,FALSE)</formula>
    </cfRule>
    <cfRule type="expression" dxfId="2540" priority="6680">
      <formula>IF(AND(AL839&gt;=0, RIGHT(TEXT(AL839,"0.#"),1)="."),TRUE,FALSE)</formula>
    </cfRule>
    <cfRule type="expression" dxfId="2539" priority="6681">
      <formula>IF(AND(AL839&lt;0, RIGHT(TEXT(AL839,"0.#"),1)&lt;&gt;"."),TRUE,FALSE)</formula>
    </cfRule>
    <cfRule type="expression" dxfId="2538" priority="6682">
      <formula>IF(AND(AL839&lt;0, RIGHT(TEXT(AL839,"0.#"),1)="."),TRUE,FALSE)</formula>
    </cfRule>
  </conditionalFormatting>
  <conditionalFormatting sqref="AQ53:AQ55">
    <cfRule type="expression" dxfId="2537" priority="4701">
      <formula>IF(RIGHT(TEXT(AQ53,"0.#"),1)=".",FALSE,TRUE)</formula>
    </cfRule>
    <cfRule type="expression" dxfId="2536" priority="4702">
      <formula>IF(RIGHT(TEXT(AQ53,"0.#"),1)=".",TRUE,FALSE)</formula>
    </cfRule>
  </conditionalFormatting>
  <conditionalFormatting sqref="AU53:AU55">
    <cfRule type="expression" dxfId="2535" priority="4699">
      <formula>IF(RIGHT(TEXT(AU53,"0.#"),1)=".",FALSE,TRUE)</formula>
    </cfRule>
    <cfRule type="expression" dxfId="2534" priority="4700">
      <formula>IF(RIGHT(TEXT(AU53,"0.#"),1)=".",TRUE,FALSE)</formula>
    </cfRule>
  </conditionalFormatting>
  <conditionalFormatting sqref="AQ60:AQ62">
    <cfRule type="expression" dxfId="2533" priority="4697">
      <formula>IF(RIGHT(TEXT(AQ60,"0.#"),1)=".",FALSE,TRUE)</formula>
    </cfRule>
    <cfRule type="expression" dxfId="2532" priority="4698">
      <formula>IF(RIGHT(TEXT(AQ60,"0.#"),1)=".",TRUE,FALSE)</formula>
    </cfRule>
  </conditionalFormatting>
  <conditionalFormatting sqref="AU60:AU62">
    <cfRule type="expression" dxfId="2531" priority="4695">
      <formula>IF(RIGHT(TEXT(AU60,"0.#"),1)=".",FALSE,TRUE)</formula>
    </cfRule>
    <cfRule type="expression" dxfId="2530" priority="4696">
      <formula>IF(RIGHT(TEXT(AU60,"0.#"),1)=".",TRUE,FALSE)</formula>
    </cfRule>
  </conditionalFormatting>
  <conditionalFormatting sqref="AQ75:AQ77">
    <cfRule type="expression" dxfId="2529" priority="4693">
      <formula>IF(RIGHT(TEXT(AQ75,"0.#"),1)=".",FALSE,TRUE)</formula>
    </cfRule>
    <cfRule type="expression" dxfId="2528" priority="4694">
      <formula>IF(RIGHT(TEXT(AQ75,"0.#"),1)=".",TRUE,FALSE)</formula>
    </cfRule>
  </conditionalFormatting>
  <conditionalFormatting sqref="AU75:AU77">
    <cfRule type="expression" dxfId="2527" priority="4691">
      <formula>IF(RIGHT(TEXT(AU75,"0.#"),1)=".",FALSE,TRUE)</formula>
    </cfRule>
    <cfRule type="expression" dxfId="2526" priority="4692">
      <formula>IF(RIGHT(TEXT(AU75,"0.#"),1)=".",TRUE,FALSE)</formula>
    </cfRule>
  </conditionalFormatting>
  <conditionalFormatting sqref="AQ87:AQ89">
    <cfRule type="expression" dxfId="2525" priority="4689">
      <formula>IF(RIGHT(TEXT(AQ87,"0.#"),1)=".",FALSE,TRUE)</formula>
    </cfRule>
    <cfRule type="expression" dxfId="2524" priority="4690">
      <formula>IF(RIGHT(TEXT(AQ87,"0.#"),1)=".",TRUE,FALSE)</formula>
    </cfRule>
  </conditionalFormatting>
  <conditionalFormatting sqref="AU87:AU89">
    <cfRule type="expression" dxfId="2523" priority="4687">
      <formula>IF(RIGHT(TEXT(AU87,"0.#"),1)=".",FALSE,TRUE)</formula>
    </cfRule>
    <cfRule type="expression" dxfId="2522" priority="4688">
      <formula>IF(RIGHT(TEXT(AU87,"0.#"),1)=".",TRUE,FALSE)</formula>
    </cfRule>
  </conditionalFormatting>
  <conditionalFormatting sqref="AQ92:AQ94">
    <cfRule type="expression" dxfId="2521" priority="4685">
      <formula>IF(RIGHT(TEXT(AQ92,"0.#"),1)=".",FALSE,TRUE)</formula>
    </cfRule>
    <cfRule type="expression" dxfId="2520" priority="4686">
      <formula>IF(RIGHT(TEXT(AQ92,"0.#"),1)=".",TRUE,FALSE)</formula>
    </cfRule>
  </conditionalFormatting>
  <conditionalFormatting sqref="AU92:AU94">
    <cfRule type="expression" dxfId="2519" priority="4683">
      <formula>IF(RIGHT(TEXT(AU92,"0.#"),1)=".",FALSE,TRUE)</formula>
    </cfRule>
    <cfRule type="expression" dxfId="2518" priority="4684">
      <formula>IF(RIGHT(TEXT(AU92,"0.#"),1)=".",TRUE,FALSE)</formula>
    </cfRule>
  </conditionalFormatting>
  <conditionalFormatting sqref="AQ97:AQ99">
    <cfRule type="expression" dxfId="2517" priority="4681">
      <formula>IF(RIGHT(TEXT(AQ97,"0.#"),1)=".",FALSE,TRUE)</formula>
    </cfRule>
    <cfRule type="expression" dxfId="2516" priority="4682">
      <formula>IF(RIGHT(TEXT(AQ97,"0.#"),1)=".",TRUE,FALSE)</formula>
    </cfRule>
  </conditionalFormatting>
  <conditionalFormatting sqref="AU97:AU99">
    <cfRule type="expression" dxfId="2515" priority="4679">
      <formula>IF(RIGHT(TEXT(AU97,"0.#"),1)=".",FALSE,TRUE)</formula>
    </cfRule>
    <cfRule type="expression" dxfId="2514" priority="4680">
      <formula>IF(RIGHT(TEXT(AU97,"0.#"),1)=".",TRUE,FALSE)</formula>
    </cfRule>
  </conditionalFormatting>
  <conditionalFormatting sqref="AE458">
    <cfRule type="expression" dxfId="2513" priority="4373">
      <formula>IF(RIGHT(TEXT(AE458,"0.#"),1)=".",FALSE,TRUE)</formula>
    </cfRule>
    <cfRule type="expression" dxfId="2512" priority="4374">
      <formula>IF(RIGHT(TEXT(AE458,"0.#"),1)=".",TRUE,FALSE)</formula>
    </cfRule>
  </conditionalFormatting>
  <conditionalFormatting sqref="AM460">
    <cfRule type="expression" dxfId="2511" priority="4363">
      <formula>IF(RIGHT(TEXT(AM460,"0.#"),1)=".",FALSE,TRUE)</formula>
    </cfRule>
    <cfRule type="expression" dxfId="2510" priority="4364">
      <formula>IF(RIGHT(TEXT(AM460,"0.#"),1)=".",TRUE,FALSE)</formula>
    </cfRule>
  </conditionalFormatting>
  <conditionalFormatting sqref="AE459">
    <cfRule type="expression" dxfId="2509" priority="4371">
      <formula>IF(RIGHT(TEXT(AE459,"0.#"),1)=".",FALSE,TRUE)</formula>
    </cfRule>
    <cfRule type="expression" dxfId="2508" priority="4372">
      <formula>IF(RIGHT(TEXT(AE459,"0.#"),1)=".",TRUE,FALSE)</formula>
    </cfRule>
  </conditionalFormatting>
  <conditionalFormatting sqref="AE460">
    <cfRule type="expression" dxfId="2507" priority="4369">
      <formula>IF(RIGHT(TEXT(AE460,"0.#"),1)=".",FALSE,TRUE)</formula>
    </cfRule>
    <cfRule type="expression" dxfId="2506" priority="4370">
      <formula>IF(RIGHT(TEXT(AE460,"0.#"),1)=".",TRUE,FALSE)</formula>
    </cfRule>
  </conditionalFormatting>
  <conditionalFormatting sqref="AM458">
    <cfRule type="expression" dxfId="2505" priority="4367">
      <formula>IF(RIGHT(TEXT(AM458,"0.#"),1)=".",FALSE,TRUE)</formula>
    </cfRule>
    <cfRule type="expression" dxfId="2504" priority="4368">
      <formula>IF(RIGHT(TEXT(AM458,"0.#"),1)=".",TRUE,FALSE)</formula>
    </cfRule>
  </conditionalFormatting>
  <conditionalFormatting sqref="AM459">
    <cfRule type="expression" dxfId="2503" priority="4365">
      <formula>IF(RIGHT(TEXT(AM459,"0.#"),1)=".",FALSE,TRUE)</formula>
    </cfRule>
    <cfRule type="expression" dxfId="2502" priority="4366">
      <formula>IF(RIGHT(TEXT(AM459,"0.#"),1)=".",TRUE,FALSE)</formula>
    </cfRule>
  </conditionalFormatting>
  <conditionalFormatting sqref="AU458">
    <cfRule type="expression" dxfId="2501" priority="4361">
      <formula>IF(RIGHT(TEXT(AU458,"0.#"),1)=".",FALSE,TRUE)</formula>
    </cfRule>
    <cfRule type="expression" dxfId="2500" priority="4362">
      <formula>IF(RIGHT(TEXT(AU458,"0.#"),1)=".",TRUE,FALSE)</formula>
    </cfRule>
  </conditionalFormatting>
  <conditionalFormatting sqref="AU459">
    <cfRule type="expression" dxfId="2499" priority="4359">
      <formula>IF(RIGHT(TEXT(AU459,"0.#"),1)=".",FALSE,TRUE)</formula>
    </cfRule>
    <cfRule type="expression" dxfId="2498" priority="4360">
      <formula>IF(RIGHT(TEXT(AU459,"0.#"),1)=".",TRUE,FALSE)</formula>
    </cfRule>
  </conditionalFormatting>
  <conditionalFormatting sqref="AU460">
    <cfRule type="expression" dxfId="2497" priority="4357">
      <formula>IF(RIGHT(TEXT(AU460,"0.#"),1)=".",FALSE,TRUE)</formula>
    </cfRule>
    <cfRule type="expression" dxfId="2496" priority="4358">
      <formula>IF(RIGHT(TEXT(AU460,"0.#"),1)=".",TRUE,FALSE)</formula>
    </cfRule>
  </conditionalFormatting>
  <conditionalFormatting sqref="AI460">
    <cfRule type="expression" dxfId="2495" priority="4351">
      <formula>IF(RIGHT(TEXT(AI460,"0.#"),1)=".",FALSE,TRUE)</formula>
    </cfRule>
    <cfRule type="expression" dxfId="2494" priority="4352">
      <formula>IF(RIGHT(TEXT(AI460,"0.#"),1)=".",TRUE,FALSE)</formula>
    </cfRule>
  </conditionalFormatting>
  <conditionalFormatting sqref="AI458">
    <cfRule type="expression" dxfId="2493" priority="4355">
      <formula>IF(RIGHT(TEXT(AI458,"0.#"),1)=".",FALSE,TRUE)</formula>
    </cfRule>
    <cfRule type="expression" dxfId="2492" priority="4356">
      <formula>IF(RIGHT(TEXT(AI458,"0.#"),1)=".",TRUE,FALSE)</formula>
    </cfRule>
  </conditionalFormatting>
  <conditionalFormatting sqref="AI459">
    <cfRule type="expression" dxfId="2491" priority="4353">
      <formula>IF(RIGHT(TEXT(AI459,"0.#"),1)=".",FALSE,TRUE)</formula>
    </cfRule>
    <cfRule type="expression" dxfId="2490" priority="4354">
      <formula>IF(RIGHT(TEXT(AI459,"0.#"),1)=".",TRUE,FALSE)</formula>
    </cfRule>
  </conditionalFormatting>
  <conditionalFormatting sqref="AQ459">
    <cfRule type="expression" dxfId="2489" priority="4349">
      <formula>IF(RIGHT(TEXT(AQ459,"0.#"),1)=".",FALSE,TRUE)</formula>
    </cfRule>
    <cfRule type="expression" dxfId="2488" priority="4350">
      <formula>IF(RIGHT(TEXT(AQ459,"0.#"),1)=".",TRUE,FALSE)</formula>
    </cfRule>
  </conditionalFormatting>
  <conditionalFormatting sqref="AQ460">
    <cfRule type="expression" dxfId="2487" priority="4347">
      <formula>IF(RIGHT(TEXT(AQ460,"0.#"),1)=".",FALSE,TRUE)</formula>
    </cfRule>
    <cfRule type="expression" dxfId="2486" priority="4348">
      <formula>IF(RIGHT(TEXT(AQ460,"0.#"),1)=".",TRUE,FALSE)</formula>
    </cfRule>
  </conditionalFormatting>
  <conditionalFormatting sqref="AQ458">
    <cfRule type="expression" dxfId="2485" priority="4345">
      <formula>IF(RIGHT(TEXT(AQ458,"0.#"),1)=".",FALSE,TRUE)</formula>
    </cfRule>
    <cfRule type="expression" dxfId="2484" priority="4346">
      <formula>IF(RIGHT(TEXT(AQ458,"0.#"),1)=".",TRUE,FALSE)</formula>
    </cfRule>
  </conditionalFormatting>
  <conditionalFormatting sqref="AM120">
    <cfRule type="expression" dxfId="2483" priority="3023">
      <formula>IF(RIGHT(TEXT(AM120,"0.#"),1)=".",FALSE,TRUE)</formula>
    </cfRule>
    <cfRule type="expression" dxfId="2482" priority="3024">
      <formula>IF(RIGHT(TEXT(AM120,"0.#"),1)=".",TRUE,FALSE)</formula>
    </cfRule>
  </conditionalFormatting>
  <conditionalFormatting sqref="AI126">
    <cfRule type="expression" dxfId="2481" priority="3013">
      <formula>IF(RIGHT(TEXT(AI126,"0.#"),1)=".",FALSE,TRUE)</formula>
    </cfRule>
    <cfRule type="expression" dxfId="2480" priority="3014">
      <formula>IF(RIGHT(TEXT(AI126,"0.#"),1)=".",TRUE,FALSE)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39:Y866">
    <cfRule type="expression" dxfId="2469" priority="3007">
      <formula>IF(RIGHT(TEXT(Y839,"0.#"),1)=".",FALSE,TRUE)</formula>
    </cfRule>
    <cfRule type="expression" dxfId="2468" priority="3008">
      <formula>IF(RIGHT(TEXT(Y839,"0.#"),1)=".",TRUE,FALSE)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02:AO1131">
    <cfRule type="expression" dxfId="2439" priority="2913">
      <formula>IF(AND(AL1102&gt;=0, RIGHT(TEXT(AL1102,"0.#"),1)&lt;&gt;"."),TRUE,FALSE)</formula>
    </cfRule>
    <cfRule type="expression" dxfId="2438" priority="2914">
      <formula>IF(AND(AL1102&gt;=0, RIGHT(TEXT(AL1102,"0.#"),1)="."),TRUE,FALSE)</formula>
    </cfRule>
    <cfRule type="expression" dxfId="2437" priority="2915">
      <formula>IF(AND(AL1102&lt;0, RIGHT(TEXT(AL1102,"0.#"),1)&lt;&gt;"."),TRUE,FALSE)</formula>
    </cfRule>
    <cfRule type="expression" dxfId="2436" priority="2916">
      <formula>IF(AND(AL1102&lt;0, RIGHT(TEXT(AL1102,"0.#"),1)="."),TRUE,FALSE)</formula>
    </cfRule>
  </conditionalFormatting>
  <conditionalFormatting sqref="Y1102:Y1131">
    <cfRule type="expression" dxfId="2435" priority="2911">
      <formula>IF(RIGHT(TEXT(Y1102,"0.#"),1)=".",FALSE,TRUE)</formula>
    </cfRule>
    <cfRule type="expression" dxfId="2434" priority="2912">
      <formula>IF(RIGHT(TEXT(Y1102,"0.#"),1)=".",TRUE,FALSE)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37:AO837">
    <cfRule type="expression" dxfId="2425" priority="2865">
      <formula>IF(AND(AL837&gt;=0, RIGHT(TEXT(AL837,"0.#"),1)&lt;&gt;"."),TRUE,FALSE)</formula>
    </cfRule>
    <cfRule type="expression" dxfId="2424" priority="2866">
      <formula>IF(AND(AL837&gt;=0, RIGHT(TEXT(AL837,"0.#"),1)="."),TRUE,FALSE)</formula>
    </cfRule>
    <cfRule type="expression" dxfId="2423" priority="2867">
      <formula>IF(AND(AL837&lt;0, RIGHT(TEXT(AL837,"0.#"),1)&lt;&gt;"."),TRUE,FALSE)</formula>
    </cfRule>
    <cfRule type="expression" dxfId="2422" priority="2868">
      <formula>IF(AND(AL837&lt;0, RIGHT(TEXT(AL837,"0.#"),1)="."),TRUE,FALSE)</formula>
    </cfRule>
  </conditionalFormatting>
  <conditionalFormatting sqref="Y837:Y838">
    <cfRule type="expression" dxfId="2421" priority="2863">
      <formula>IF(RIGHT(TEXT(Y837,"0.#"),1)=".",FALSE,TRUE)</formula>
    </cfRule>
    <cfRule type="expression" dxfId="2420" priority="2864">
      <formula>IF(RIGHT(TEXT(Y837,"0.#"),1)=".",TRUE,FALSE)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75 Y883:Y899 Y879:Y881">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3:Y904">
    <cfRule type="expression" dxfId="2097" priority="2105">
      <formula>IF(RIGHT(TEXT(Y903,"0.#"),1)=".",FALSE,TRUE)</formula>
    </cfRule>
    <cfRule type="expression" dxfId="2096" priority="2106">
      <formula>IF(RIGHT(TEXT(Y903,"0.#"),1)=".",TRUE,FALSE)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6:Y937">
    <cfRule type="expression" dxfId="2093" priority="2093">
      <formula>IF(RIGHT(TEXT(Y936,"0.#"),1)=".",FALSE,TRUE)</formula>
    </cfRule>
    <cfRule type="expression" dxfId="2092" priority="2094">
      <formula>IF(RIGHT(TEXT(Y936,"0.#"),1)=".",TRUE,FALSE)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69:Y970">
    <cfRule type="expression" dxfId="2089" priority="2081">
      <formula>IF(RIGHT(TEXT(Y969,"0.#"),1)=".",FALSE,TRUE)</formula>
    </cfRule>
    <cfRule type="expression" dxfId="2088" priority="2082">
      <formula>IF(RIGHT(TEXT(Y969,"0.#"),1)=".",TRUE,FALSE)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70:AO875 AL883:AO899 AL879:AO881">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3">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1">
    <cfRule type="expression" dxfId="1203" priority="511">
      <formula>IF(RIGHT(TEXT(AU101,"0.#"),1)=".",FALSE,TRUE)</formula>
    </cfRule>
    <cfRule type="expression" dxfId="1202" priority="512">
      <formula>IF(RIGHT(TEXT(AU101,"0.#"),1)=".",TRUE,FALSE)</formula>
    </cfRule>
  </conditionalFormatting>
  <conditionalFormatting sqref="AU102">
    <cfRule type="expression" dxfId="1201" priority="509">
      <formula>IF(RIGHT(TEXT(AU102,"0.#"),1)=".",FALSE,TRUE)</formula>
    </cfRule>
    <cfRule type="expression" dxfId="1200" priority="510">
      <formula>IF(RIGHT(TEXT(AU102,"0.#"),1)=".",TRUE,FALSE)</formula>
    </cfRule>
  </conditionalFormatting>
  <conditionalFormatting sqref="AU104">
    <cfRule type="expression" dxfId="1199" priority="505">
      <formula>IF(RIGHT(TEXT(AU104,"0.#"),1)=".",FALSE,TRUE)</formula>
    </cfRule>
    <cfRule type="expression" dxfId="1198" priority="506">
      <formula>IF(RIGHT(TEXT(AU104,"0.#"),1)=".",TRUE,FALSE)</formula>
    </cfRule>
  </conditionalFormatting>
  <conditionalFormatting sqref="AU105">
    <cfRule type="expression" dxfId="1197" priority="503">
      <formula>IF(RIGHT(TEXT(AU105,"0.#"),1)=".",FALSE,TRUE)</formula>
    </cfRule>
    <cfRule type="expression" dxfId="1196" priority="504">
      <formula>IF(RIGHT(TEXT(AU105,"0.#"),1)=".",TRUE,FALSE)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AE116">
    <cfRule type="expression" dxfId="751" priority="55">
      <formula>IF(RIGHT(TEXT(AE116,"0.#"),1)=".",FALSE,TRUE)</formula>
    </cfRule>
    <cfRule type="expression" dxfId="750" priority="56">
      <formula>IF(RIGHT(TEXT(AE116,"0.#"),1)=".",TRUE,FALSE)</formula>
    </cfRule>
  </conditionalFormatting>
  <conditionalFormatting sqref="AI116">
    <cfRule type="expression" dxfId="749" priority="53">
      <formula>IF(RIGHT(TEXT(AI116,"0.#"),1)=".",FALSE,TRUE)</formula>
    </cfRule>
    <cfRule type="expression" dxfId="748" priority="54">
      <formula>IF(RIGHT(TEXT(AI116,"0.#"),1)=".",TRUE,FALSE)</formula>
    </cfRule>
  </conditionalFormatting>
  <conditionalFormatting sqref="AE117">
    <cfRule type="expression" dxfId="747" priority="51">
      <formula>IF(RIGHT(TEXT(AE117,"0.#"),1)=".",FALSE,TRUE)</formula>
    </cfRule>
    <cfRule type="expression" dxfId="746" priority="52">
      <formula>IF(RIGHT(TEXT(AE117,"0.#"),1)=".",TRUE,FALSE)</formula>
    </cfRule>
  </conditionalFormatting>
  <conditionalFormatting sqref="AI117">
    <cfRule type="expression" dxfId="745" priority="49">
      <formula>IF(RIGHT(TEXT(AI117,"0.#"),1)=".",FALSE,TRUE)</formula>
    </cfRule>
    <cfRule type="expression" dxfId="744" priority="50">
      <formula>IF(RIGHT(TEXT(AI117,"0.#"),1)=".",TRUE,FALSE)</formula>
    </cfRule>
  </conditionalFormatting>
  <conditionalFormatting sqref="AE119">
    <cfRule type="expression" dxfId="743" priority="47">
      <formula>IF(RIGHT(TEXT(AE119,"0.#"),1)=".",FALSE,TRUE)</formula>
    </cfRule>
    <cfRule type="expression" dxfId="742" priority="48">
      <formula>IF(RIGHT(TEXT(AE119,"0.#"),1)=".",TRUE,FALSE)</formula>
    </cfRule>
  </conditionalFormatting>
  <conditionalFormatting sqref="AI119">
    <cfRule type="expression" dxfId="741" priority="45">
      <formula>IF(RIGHT(TEXT(AI119,"0.#"),1)=".",FALSE,TRUE)</formula>
    </cfRule>
    <cfRule type="expression" dxfId="740" priority="46">
      <formula>IF(RIGHT(TEXT(AI119,"0.#"),1)=".",TRUE,FALSE)</formula>
    </cfRule>
  </conditionalFormatting>
  <conditionalFormatting sqref="AE120">
    <cfRule type="expression" dxfId="739" priority="43">
      <formula>IF(RIGHT(TEXT(AE120,"0.#"),1)=".",FALSE,TRUE)</formula>
    </cfRule>
    <cfRule type="expression" dxfId="738" priority="44">
      <formula>IF(RIGHT(TEXT(AE120,"0.#"),1)=".",TRUE,FALSE)</formula>
    </cfRule>
  </conditionalFormatting>
  <conditionalFormatting sqref="AI120">
    <cfRule type="expression" dxfId="737" priority="41">
      <formula>IF(RIGHT(TEXT(AI120,"0.#"),1)=".",FALSE,TRUE)</formula>
    </cfRule>
    <cfRule type="expression" dxfId="736" priority="42">
      <formula>IF(RIGHT(TEXT(AI120,"0.#"),1)=".",TRUE,FALSE)</formula>
    </cfRule>
  </conditionalFormatting>
  <conditionalFormatting sqref="AI34">
    <cfRule type="expression" dxfId="735" priority="39">
      <formula>IF(RIGHT(TEXT(AI34,"0.#"),1)=".",FALSE,TRUE)</formula>
    </cfRule>
    <cfRule type="expression" dxfId="734" priority="40">
      <formula>IF(RIGHT(TEXT(AI34,"0.#"),1)=".",TRUE,FALSE)</formula>
    </cfRule>
  </conditionalFormatting>
  <conditionalFormatting sqref="AM34">
    <cfRule type="expression" dxfId="733" priority="37">
      <formula>IF(RIGHT(TEXT(AM34,"0.#"),1)=".",FALSE,TRUE)</formula>
    </cfRule>
    <cfRule type="expression" dxfId="732" priority="38">
      <formula>IF(RIGHT(TEXT(AM34,"0.#"),1)=".",TRUE,FALSE)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82">
    <cfRule type="expression" dxfId="727" priority="27">
      <formula>IF(RIGHT(TEXT(Y882,"0.#"),1)=".",FALSE,TRUE)</formula>
    </cfRule>
    <cfRule type="expression" dxfId="726" priority="28">
      <formula>IF(RIGHT(TEXT(Y882,"0.#"),1)=".",TRUE,FALSE)</formula>
    </cfRule>
  </conditionalFormatting>
  <conditionalFormatting sqref="AL882:AO882">
    <cfRule type="expression" dxfId="725" priority="23">
      <formula>IF(AND(AL882&gt;=0, RIGHT(TEXT(AL882,"0.#"),1)&lt;&gt;"."),TRUE,FALSE)</formula>
    </cfRule>
    <cfRule type="expression" dxfId="724" priority="24">
      <formula>IF(AND(AL882&gt;=0, RIGHT(TEXT(AL882,"0.#"),1)="."),TRUE,FALSE)</formula>
    </cfRule>
    <cfRule type="expression" dxfId="723" priority="25">
      <formula>IF(AND(AL882&lt;0, RIGHT(TEXT(AL882,"0.#"),1)&lt;&gt;"."),TRUE,FALSE)</formula>
    </cfRule>
    <cfRule type="expression" dxfId="722" priority="26">
      <formula>IF(AND(AL882&lt;0, RIGHT(TEXT(AL882,"0.#"),1)="."),TRUE,FALSE)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Y877">
    <cfRule type="expression" dxfId="715" priority="15">
      <formula>IF(RIGHT(TEXT(Y877,"0.#"),1)=".",FALSE,TRUE)</formula>
    </cfRule>
    <cfRule type="expression" dxfId="714" priority="16">
      <formula>IF(RIGHT(TEXT(Y877,"0.#"),1)=".",TRUE,FALSE)</formula>
    </cfRule>
  </conditionalFormatting>
  <conditionalFormatting sqref="AL877:AO877">
    <cfRule type="expression" dxfId="713" priority="11">
      <formula>IF(AND(AL877&gt;=0, RIGHT(TEXT(AL877,"0.#"),1)&lt;&gt;"."),TRUE,FALSE)</formula>
    </cfRule>
    <cfRule type="expression" dxfId="712" priority="12">
      <formula>IF(AND(AL877&gt;=0, RIGHT(TEXT(AL877,"0.#"),1)="."),TRUE,FALSE)</formula>
    </cfRule>
    <cfRule type="expression" dxfId="711" priority="13">
      <formula>IF(AND(AL877&lt;0, RIGHT(TEXT(AL877,"0.#"),1)&lt;&gt;"."),TRUE,FALSE)</formula>
    </cfRule>
    <cfRule type="expression" dxfId="710" priority="14">
      <formula>IF(AND(AL877&lt;0, RIGHT(TEXT(AL877,"0.#"),1)="."),TRUE,FALSE)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78"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546</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546</v>
      </c>
      <c r="C7" s="13" t="str">
        <f t="shared" si="0"/>
        <v>観光立国</v>
      </c>
      <c r="D7" s="13" t="str">
        <f t="shared" si="8"/>
        <v>観光立国</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546</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488</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22"/>
      <c r="Z2" s="411"/>
      <c r="AA2" s="412"/>
      <c r="AB2" s="1026" t="s">
        <v>11</v>
      </c>
      <c r="AC2" s="1027"/>
      <c r="AD2" s="1028"/>
      <c r="AE2" s="1014" t="s">
        <v>356</v>
      </c>
      <c r="AF2" s="1014"/>
      <c r="AG2" s="1014"/>
      <c r="AH2" s="1014"/>
      <c r="AI2" s="1014" t="s">
        <v>362</v>
      </c>
      <c r="AJ2" s="1014"/>
      <c r="AK2" s="1014"/>
      <c r="AL2" s="1014"/>
      <c r="AM2" s="1014" t="s">
        <v>469</v>
      </c>
      <c r="AN2" s="1014"/>
      <c r="AO2" s="1014"/>
      <c r="AP2" s="461"/>
      <c r="AQ2" s="173" t="s">
        <v>354</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23"/>
      <c r="Z3" s="1024"/>
      <c r="AA3" s="1025"/>
      <c r="AB3" s="1029"/>
      <c r="AC3" s="1030"/>
      <c r="AD3" s="1031"/>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15">
      <c r="A4" s="518"/>
      <c r="B4" s="516"/>
      <c r="C4" s="516"/>
      <c r="D4" s="516"/>
      <c r="E4" s="516"/>
      <c r="F4" s="517"/>
      <c r="G4" s="543"/>
      <c r="H4" s="1032"/>
      <c r="I4" s="1032"/>
      <c r="J4" s="1032"/>
      <c r="K4" s="1032"/>
      <c r="L4" s="1032"/>
      <c r="M4" s="1032"/>
      <c r="N4" s="1032"/>
      <c r="O4" s="1033"/>
      <c r="P4" s="158"/>
      <c r="Q4" s="1040"/>
      <c r="R4" s="1040"/>
      <c r="S4" s="1040"/>
      <c r="T4" s="1040"/>
      <c r="U4" s="1040"/>
      <c r="V4" s="1040"/>
      <c r="W4" s="1040"/>
      <c r="X4" s="1041"/>
      <c r="Y4" s="1018" t="s">
        <v>12</v>
      </c>
      <c r="Z4" s="1019"/>
      <c r="AA4" s="1020"/>
      <c r="AB4" s="554"/>
      <c r="AC4" s="1021"/>
      <c r="AD4" s="102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34"/>
      <c r="H5" s="1035"/>
      <c r="I5" s="1035"/>
      <c r="J5" s="1035"/>
      <c r="K5" s="1035"/>
      <c r="L5" s="1035"/>
      <c r="M5" s="1035"/>
      <c r="N5" s="1035"/>
      <c r="O5" s="1036"/>
      <c r="P5" s="1042"/>
      <c r="Q5" s="1042"/>
      <c r="R5" s="1042"/>
      <c r="S5" s="1042"/>
      <c r="T5" s="1042"/>
      <c r="U5" s="1042"/>
      <c r="V5" s="1042"/>
      <c r="W5" s="1042"/>
      <c r="X5" s="1043"/>
      <c r="Y5" s="301" t="s">
        <v>54</v>
      </c>
      <c r="Z5" s="1015"/>
      <c r="AA5" s="1016"/>
      <c r="AB5" s="525"/>
      <c r="AC5" s="1017"/>
      <c r="AD5" s="101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37"/>
      <c r="H6" s="1038"/>
      <c r="I6" s="1038"/>
      <c r="J6" s="1038"/>
      <c r="K6" s="1038"/>
      <c r="L6" s="1038"/>
      <c r="M6" s="1038"/>
      <c r="N6" s="1038"/>
      <c r="O6" s="1039"/>
      <c r="P6" s="1044"/>
      <c r="Q6" s="1044"/>
      <c r="R6" s="1044"/>
      <c r="S6" s="1044"/>
      <c r="T6" s="1044"/>
      <c r="U6" s="1044"/>
      <c r="V6" s="1044"/>
      <c r="W6" s="1044"/>
      <c r="X6" s="1045"/>
      <c r="Y6" s="1046" t="s">
        <v>13</v>
      </c>
      <c r="Z6" s="1015"/>
      <c r="AA6" s="1016"/>
      <c r="AB6" s="464" t="s">
        <v>301</v>
      </c>
      <c r="AC6" s="1047"/>
      <c r="AD6" s="104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5" t="s">
        <v>523</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5" t="s">
        <v>488</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22"/>
      <c r="Z9" s="411"/>
      <c r="AA9" s="412"/>
      <c r="AB9" s="1026" t="s">
        <v>11</v>
      </c>
      <c r="AC9" s="1027"/>
      <c r="AD9" s="1028"/>
      <c r="AE9" s="1014" t="s">
        <v>356</v>
      </c>
      <c r="AF9" s="1014"/>
      <c r="AG9" s="1014"/>
      <c r="AH9" s="1014"/>
      <c r="AI9" s="1014" t="s">
        <v>362</v>
      </c>
      <c r="AJ9" s="1014"/>
      <c r="AK9" s="1014"/>
      <c r="AL9" s="1014"/>
      <c r="AM9" s="1014" t="s">
        <v>469</v>
      </c>
      <c r="AN9" s="1014"/>
      <c r="AO9" s="1014"/>
      <c r="AP9" s="461"/>
      <c r="AQ9" s="173" t="s">
        <v>354</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23"/>
      <c r="Z10" s="1024"/>
      <c r="AA10" s="1025"/>
      <c r="AB10" s="1029"/>
      <c r="AC10" s="1030"/>
      <c r="AD10" s="1031"/>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15">
      <c r="A11" s="518"/>
      <c r="B11" s="516"/>
      <c r="C11" s="516"/>
      <c r="D11" s="516"/>
      <c r="E11" s="516"/>
      <c r="F11" s="517"/>
      <c r="G11" s="543"/>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54"/>
      <c r="AC11" s="1021"/>
      <c r="AD11" s="102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25"/>
      <c r="AC12" s="1017"/>
      <c r="AD12" s="101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4" t="s">
        <v>301</v>
      </c>
      <c r="AC13" s="1047"/>
      <c r="AD13" s="104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5" t="s">
        <v>523</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5" t="s">
        <v>488</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22"/>
      <c r="Z16" s="411"/>
      <c r="AA16" s="412"/>
      <c r="AB16" s="1026" t="s">
        <v>11</v>
      </c>
      <c r="AC16" s="1027"/>
      <c r="AD16" s="1028"/>
      <c r="AE16" s="1014" t="s">
        <v>356</v>
      </c>
      <c r="AF16" s="1014"/>
      <c r="AG16" s="1014"/>
      <c r="AH16" s="1014"/>
      <c r="AI16" s="1014" t="s">
        <v>362</v>
      </c>
      <c r="AJ16" s="1014"/>
      <c r="AK16" s="1014"/>
      <c r="AL16" s="1014"/>
      <c r="AM16" s="1014" t="s">
        <v>469</v>
      </c>
      <c r="AN16" s="1014"/>
      <c r="AO16" s="1014"/>
      <c r="AP16" s="461"/>
      <c r="AQ16" s="173" t="s">
        <v>354</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23"/>
      <c r="Z17" s="1024"/>
      <c r="AA17" s="1025"/>
      <c r="AB17" s="1029"/>
      <c r="AC17" s="1030"/>
      <c r="AD17" s="1031"/>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15">
      <c r="A18" s="518"/>
      <c r="B18" s="516"/>
      <c r="C18" s="516"/>
      <c r="D18" s="516"/>
      <c r="E18" s="516"/>
      <c r="F18" s="517"/>
      <c r="G18" s="543"/>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54"/>
      <c r="AC18" s="1021"/>
      <c r="AD18" s="102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25"/>
      <c r="AC19" s="1017"/>
      <c r="AD19" s="101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4" t="s">
        <v>301</v>
      </c>
      <c r="AC20" s="1047"/>
      <c r="AD20" s="104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5" t="s">
        <v>523</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5" t="s">
        <v>488</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22"/>
      <c r="Z23" s="411"/>
      <c r="AA23" s="412"/>
      <c r="AB23" s="1026" t="s">
        <v>11</v>
      </c>
      <c r="AC23" s="1027"/>
      <c r="AD23" s="1028"/>
      <c r="AE23" s="1014" t="s">
        <v>356</v>
      </c>
      <c r="AF23" s="1014"/>
      <c r="AG23" s="1014"/>
      <c r="AH23" s="1014"/>
      <c r="AI23" s="1014" t="s">
        <v>362</v>
      </c>
      <c r="AJ23" s="1014"/>
      <c r="AK23" s="1014"/>
      <c r="AL23" s="1014"/>
      <c r="AM23" s="1014" t="s">
        <v>469</v>
      </c>
      <c r="AN23" s="1014"/>
      <c r="AO23" s="1014"/>
      <c r="AP23" s="461"/>
      <c r="AQ23" s="173" t="s">
        <v>354</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23"/>
      <c r="Z24" s="1024"/>
      <c r="AA24" s="1025"/>
      <c r="AB24" s="1029"/>
      <c r="AC24" s="1030"/>
      <c r="AD24" s="1031"/>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15">
      <c r="A25" s="518"/>
      <c r="B25" s="516"/>
      <c r="C25" s="516"/>
      <c r="D25" s="516"/>
      <c r="E25" s="516"/>
      <c r="F25" s="517"/>
      <c r="G25" s="543"/>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54"/>
      <c r="AC25" s="1021"/>
      <c r="AD25" s="102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25"/>
      <c r="AC26" s="1017"/>
      <c r="AD26" s="101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4" t="s">
        <v>301</v>
      </c>
      <c r="AC27" s="1047"/>
      <c r="AD27" s="104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5" t="s">
        <v>523</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5" t="s">
        <v>488</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22"/>
      <c r="Z30" s="411"/>
      <c r="AA30" s="412"/>
      <c r="AB30" s="1026" t="s">
        <v>11</v>
      </c>
      <c r="AC30" s="1027"/>
      <c r="AD30" s="1028"/>
      <c r="AE30" s="1014" t="s">
        <v>356</v>
      </c>
      <c r="AF30" s="1014"/>
      <c r="AG30" s="1014"/>
      <c r="AH30" s="1014"/>
      <c r="AI30" s="1014" t="s">
        <v>362</v>
      </c>
      <c r="AJ30" s="1014"/>
      <c r="AK30" s="1014"/>
      <c r="AL30" s="1014"/>
      <c r="AM30" s="1014" t="s">
        <v>469</v>
      </c>
      <c r="AN30" s="1014"/>
      <c r="AO30" s="1014"/>
      <c r="AP30" s="461"/>
      <c r="AQ30" s="173" t="s">
        <v>354</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23"/>
      <c r="Z31" s="1024"/>
      <c r="AA31" s="1025"/>
      <c r="AB31" s="1029"/>
      <c r="AC31" s="1030"/>
      <c r="AD31" s="1031"/>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15">
      <c r="A32" s="518"/>
      <c r="B32" s="516"/>
      <c r="C32" s="516"/>
      <c r="D32" s="516"/>
      <c r="E32" s="516"/>
      <c r="F32" s="517"/>
      <c r="G32" s="543"/>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54"/>
      <c r="AC32" s="1021"/>
      <c r="AD32" s="102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25"/>
      <c r="AC33" s="1017"/>
      <c r="AD33" s="101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4" t="s">
        <v>301</v>
      </c>
      <c r="AC34" s="1047"/>
      <c r="AD34" s="104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5" t="s">
        <v>523</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5" t="s">
        <v>488</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22"/>
      <c r="Z37" s="411"/>
      <c r="AA37" s="412"/>
      <c r="AB37" s="1026" t="s">
        <v>11</v>
      </c>
      <c r="AC37" s="1027"/>
      <c r="AD37" s="1028"/>
      <c r="AE37" s="1014" t="s">
        <v>356</v>
      </c>
      <c r="AF37" s="1014"/>
      <c r="AG37" s="1014"/>
      <c r="AH37" s="1014"/>
      <c r="AI37" s="1014" t="s">
        <v>362</v>
      </c>
      <c r="AJ37" s="1014"/>
      <c r="AK37" s="1014"/>
      <c r="AL37" s="1014"/>
      <c r="AM37" s="1014" t="s">
        <v>469</v>
      </c>
      <c r="AN37" s="1014"/>
      <c r="AO37" s="1014"/>
      <c r="AP37" s="461"/>
      <c r="AQ37" s="173" t="s">
        <v>354</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23"/>
      <c r="Z38" s="1024"/>
      <c r="AA38" s="1025"/>
      <c r="AB38" s="1029"/>
      <c r="AC38" s="1030"/>
      <c r="AD38" s="1031"/>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15">
      <c r="A39" s="518"/>
      <c r="B39" s="516"/>
      <c r="C39" s="516"/>
      <c r="D39" s="516"/>
      <c r="E39" s="516"/>
      <c r="F39" s="517"/>
      <c r="G39" s="543"/>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54"/>
      <c r="AC39" s="1021"/>
      <c r="AD39" s="102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25"/>
      <c r="AC40" s="1017"/>
      <c r="AD40" s="101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4" t="s">
        <v>301</v>
      </c>
      <c r="AC41" s="1047"/>
      <c r="AD41" s="104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5" t="s">
        <v>523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5" t="s">
        <v>488</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22"/>
      <c r="Z44" s="411"/>
      <c r="AA44" s="412"/>
      <c r="AB44" s="1026" t="s">
        <v>11</v>
      </c>
      <c r="AC44" s="1027"/>
      <c r="AD44" s="1028"/>
      <c r="AE44" s="1014" t="s">
        <v>356</v>
      </c>
      <c r="AF44" s="1014"/>
      <c r="AG44" s="1014"/>
      <c r="AH44" s="1014"/>
      <c r="AI44" s="1014" t="s">
        <v>362</v>
      </c>
      <c r="AJ44" s="1014"/>
      <c r="AK44" s="1014"/>
      <c r="AL44" s="1014"/>
      <c r="AM44" s="1014" t="s">
        <v>469</v>
      </c>
      <c r="AN44" s="1014"/>
      <c r="AO44" s="1014"/>
      <c r="AP44" s="461"/>
      <c r="AQ44" s="173" t="s">
        <v>354</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23"/>
      <c r="Z45" s="1024"/>
      <c r="AA45" s="1025"/>
      <c r="AB45" s="1029"/>
      <c r="AC45" s="1030"/>
      <c r="AD45" s="1031"/>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15">
      <c r="A46" s="518"/>
      <c r="B46" s="516"/>
      <c r="C46" s="516"/>
      <c r="D46" s="516"/>
      <c r="E46" s="516"/>
      <c r="F46" s="517"/>
      <c r="G46" s="543"/>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54"/>
      <c r="AC46" s="1021"/>
      <c r="AD46" s="102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25"/>
      <c r="AC47" s="1017"/>
      <c r="AD47" s="101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4" t="s">
        <v>301</v>
      </c>
      <c r="AC48" s="1047"/>
      <c r="AD48" s="104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5" t="s">
        <v>523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5" t="s">
        <v>488</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22"/>
      <c r="Z51" s="411"/>
      <c r="AA51" s="412"/>
      <c r="AB51" s="461" t="s">
        <v>11</v>
      </c>
      <c r="AC51" s="1027"/>
      <c r="AD51" s="1028"/>
      <c r="AE51" s="1014" t="s">
        <v>356</v>
      </c>
      <c r="AF51" s="1014"/>
      <c r="AG51" s="1014"/>
      <c r="AH51" s="1014"/>
      <c r="AI51" s="1014" t="s">
        <v>362</v>
      </c>
      <c r="AJ51" s="1014"/>
      <c r="AK51" s="1014"/>
      <c r="AL51" s="1014"/>
      <c r="AM51" s="1014" t="s">
        <v>469</v>
      </c>
      <c r="AN51" s="1014"/>
      <c r="AO51" s="1014"/>
      <c r="AP51" s="461"/>
      <c r="AQ51" s="173" t="s">
        <v>354</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23"/>
      <c r="Z52" s="1024"/>
      <c r="AA52" s="1025"/>
      <c r="AB52" s="1029"/>
      <c r="AC52" s="1030"/>
      <c r="AD52" s="1031"/>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15">
      <c r="A53" s="518"/>
      <c r="B53" s="516"/>
      <c r="C53" s="516"/>
      <c r="D53" s="516"/>
      <c r="E53" s="516"/>
      <c r="F53" s="517"/>
      <c r="G53" s="543"/>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54"/>
      <c r="AC53" s="1021"/>
      <c r="AD53" s="102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25"/>
      <c r="AC54" s="1017"/>
      <c r="AD54" s="101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4" t="s">
        <v>301</v>
      </c>
      <c r="AC55" s="1047"/>
      <c r="AD55" s="104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5" t="s">
        <v>523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5" t="s">
        <v>488</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22"/>
      <c r="Z58" s="411"/>
      <c r="AA58" s="412"/>
      <c r="AB58" s="1026" t="s">
        <v>11</v>
      </c>
      <c r="AC58" s="1027"/>
      <c r="AD58" s="1028"/>
      <c r="AE58" s="1014" t="s">
        <v>356</v>
      </c>
      <c r="AF58" s="1014"/>
      <c r="AG58" s="1014"/>
      <c r="AH58" s="1014"/>
      <c r="AI58" s="1014" t="s">
        <v>362</v>
      </c>
      <c r="AJ58" s="1014"/>
      <c r="AK58" s="1014"/>
      <c r="AL58" s="1014"/>
      <c r="AM58" s="1014" t="s">
        <v>469</v>
      </c>
      <c r="AN58" s="1014"/>
      <c r="AO58" s="1014"/>
      <c r="AP58" s="461"/>
      <c r="AQ58" s="173" t="s">
        <v>354</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23"/>
      <c r="Z59" s="1024"/>
      <c r="AA59" s="1025"/>
      <c r="AB59" s="1029"/>
      <c r="AC59" s="1030"/>
      <c r="AD59" s="1031"/>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15">
      <c r="A60" s="518"/>
      <c r="B60" s="516"/>
      <c r="C60" s="516"/>
      <c r="D60" s="516"/>
      <c r="E60" s="516"/>
      <c r="F60" s="517"/>
      <c r="G60" s="543"/>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54"/>
      <c r="AC60" s="1021"/>
      <c r="AD60" s="102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25"/>
      <c r="AC61" s="1017"/>
      <c r="AD61" s="101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4" t="s">
        <v>301</v>
      </c>
      <c r="AC62" s="1047"/>
      <c r="AD62" s="104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5" t="s">
        <v>523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5" t="s">
        <v>488</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22"/>
      <c r="Z65" s="411"/>
      <c r="AA65" s="412"/>
      <c r="AB65" s="1026" t="s">
        <v>11</v>
      </c>
      <c r="AC65" s="1027"/>
      <c r="AD65" s="1028"/>
      <c r="AE65" s="1014" t="s">
        <v>356</v>
      </c>
      <c r="AF65" s="1014"/>
      <c r="AG65" s="1014"/>
      <c r="AH65" s="1014"/>
      <c r="AI65" s="1014" t="s">
        <v>362</v>
      </c>
      <c r="AJ65" s="1014"/>
      <c r="AK65" s="1014"/>
      <c r="AL65" s="1014"/>
      <c r="AM65" s="1014" t="s">
        <v>469</v>
      </c>
      <c r="AN65" s="1014"/>
      <c r="AO65" s="1014"/>
      <c r="AP65" s="461"/>
      <c r="AQ65" s="173" t="s">
        <v>354</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23"/>
      <c r="Z66" s="1024"/>
      <c r="AA66" s="1025"/>
      <c r="AB66" s="1029"/>
      <c r="AC66" s="1030"/>
      <c r="AD66" s="1031"/>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15">
      <c r="A67" s="518"/>
      <c r="B67" s="516"/>
      <c r="C67" s="516"/>
      <c r="D67" s="516"/>
      <c r="E67" s="516"/>
      <c r="F67" s="517"/>
      <c r="G67" s="543"/>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54"/>
      <c r="AC67" s="1021"/>
      <c r="AD67" s="102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25"/>
      <c r="AC68" s="1017"/>
      <c r="AD68" s="101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5" t="s">
        <v>523</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3" t="s">
        <v>509</v>
      </c>
      <c r="H2" s="444"/>
      <c r="I2" s="444"/>
      <c r="J2" s="444"/>
      <c r="K2" s="444"/>
      <c r="L2" s="444"/>
      <c r="M2" s="444"/>
      <c r="N2" s="444"/>
      <c r="O2" s="444"/>
      <c r="P2" s="444"/>
      <c r="Q2" s="444"/>
      <c r="R2" s="444"/>
      <c r="S2" s="444"/>
      <c r="T2" s="444"/>
      <c r="U2" s="444"/>
      <c r="V2" s="444"/>
      <c r="W2" s="444"/>
      <c r="X2" s="444"/>
      <c r="Y2" s="444"/>
      <c r="Z2" s="444"/>
      <c r="AA2" s="444"/>
      <c r="AB2" s="445"/>
      <c r="AC2" s="443"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4"/>
      <c r="B4" s="1055"/>
      <c r="C4" s="1055"/>
      <c r="D4" s="1055"/>
      <c r="E4" s="1055"/>
      <c r="F4" s="105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4"/>
      <c r="B5" s="1055"/>
      <c r="C5" s="1055"/>
      <c r="D5" s="1055"/>
      <c r="E5" s="1055"/>
      <c r="F5" s="105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4"/>
      <c r="B6" s="1055"/>
      <c r="C6" s="1055"/>
      <c r="D6" s="1055"/>
      <c r="E6" s="1055"/>
      <c r="F6" s="105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4"/>
      <c r="B7" s="1055"/>
      <c r="C7" s="1055"/>
      <c r="D7" s="1055"/>
      <c r="E7" s="1055"/>
      <c r="F7" s="105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4"/>
      <c r="B8" s="1055"/>
      <c r="C8" s="1055"/>
      <c r="D8" s="1055"/>
      <c r="E8" s="1055"/>
      <c r="F8" s="105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4"/>
      <c r="B9" s="1055"/>
      <c r="C9" s="1055"/>
      <c r="D9" s="1055"/>
      <c r="E9" s="1055"/>
      <c r="F9" s="105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4"/>
      <c r="B10" s="1055"/>
      <c r="C10" s="1055"/>
      <c r="D10" s="1055"/>
      <c r="E10" s="1055"/>
      <c r="F10" s="105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4"/>
      <c r="B11" s="1055"/>
      <c r="C11" s="1055"/>
      <c r="D11" s="1055"/>
      <c r="E11" s="1055"/>
      <c r="F11" s="105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4"/>
      <c r="B12" s="1055"/>
      <c r="C12" s="1055"/>
      <c r="D12" s="1055"/>
      <c r="E12" s="1055"/>
      <c r="F12" s="105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4"/>
      <c r="B13" s="1055"/>
      <c r="C13" s="1055"/>
      <c r="D13" s="1055"/>
      <c r="E13" s="1055"/>
      <c r="F13" s="105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4"/>
      <c r="B15" s="1055"/>
      <c r="C15" s="1055"/>
      <c r="D15" s="1055"/>
      <c r="E15" s="1055"/>
      <c r="F15" s="1056"/>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4"/>
      <c r="B16" s="1055"/>
      <c r="C16" s="1055"/>
      <c r="D16" s="1055"/>
      <c r="E16" s="1055"/>
      <c r="F16" s="105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4"/>
      <c r="B17" s="1055"/>
      <c r="C17" s="1055"/>
      <c r="D17" s="1055"/>
      <c r="E17" s="1055"/>
      <c r="F17" s="105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4"/>
      <c r="B18" s="1055"/>
      <c r="C18" s="1055"/>
      <c r="D18" s="1055"/>
      <c r="E18" s="1055"/>
      <c r="F18" s="105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4"/>
      <c r="B19" s="1055"/>
      <c r="C19" s="1055"/>
      <c r="D19" s="1055"/>
      <c r="E19" s="1055"/>
      <c r="F19" s="105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4"/>
      <c r="B20" s="1055"/>
      <c r="C20" s="1055"/>
      <c r="D20" s="1055"/>
      <c r="E20" s="1055"/>
      <c r="F20" s="105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4"/>
      <c r="B21" s="1055"/>
      <c r="C21" s="1055"/>
      <c r="D21" s="1055"/>
      <c r="E21" s="1055"/>
      <c r="F21" s="105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4"/>
      <c r="B22" s="1055"/>
      <c r="C22" s="1055"/>
      <c r="D22" s="1055"/>
      <c r="E22" s="1055"/>
      <c r="F22" s="105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4"/>
      <c r="B23" s="1055"/>
      <c r="C23" s="1055"/>
      <c r="D23" s="1055"/>
      <c r="E23" s="1055"/>
      <c r="F23" s="105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4"/>
      <c r="B24" s="1055"/>
      <c r="C24" s="1055"/>
      <c r="D24" s="1055"/>
      <c r="E24" s="1055"/>
      <c r="F24" s="105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4"/>
      <c r="B25" s="1055"/>
      <c r="C25" s="1055"/>
      <c r="D25" s="1055"/>
      <c r="E25" s="1055"/>
      <c r="F25" s="105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4"/>
      <c r="B26" s="1055"/>
      <c r="C26" s="1055"/>
      <c r="D26" s="1055"/>
      <c r="E26" s="1055"/>
      <c r="F26" s="105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4"/>
      <c r="B28" s="1055"/>
      <c r="C28" s="1055"/>
      <c r="D28" s="1055"/>
      <c r="E28" s="1055"/>
      <c r="F28" s="1056"/>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4"/>
      <c r="B29" s="1055"/>
      <c r="C29" s="1055"/>
      <c r="D29" s="1055"/>
      <c r="E29" s="1055"/>
      <c r="F29" s="105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4"/>
      <c r="B30" s="1055"/>
      <c r="C30" s="1055"/>
      <c r="D30" s="1055"/>
      <c r="E30" s="1055"/>
      <c r="F30" s="105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4"/>
      <c r="B31" s="1055"/>
      <c r="C31" s="1055"/>
      <c r="D31" s="1055"/>
      <c r="E31" s="1055"/>
      <c r="F31" s="105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4"/>
      <c r="B32" s="1055"/>
      <c r="C32" s="1055"/>
      <c r="D32" s="1055"/>
      <c r="E32" s="1055"/>
      <c r="F32" s="105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4"/>
      <c r="B33" s="1055"/>
      <c r="C33" s="1055"/>
      <c r="D33" s="1055"/>
      <c r="E33" s="1055"/>
      <c r="F33" s="105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4"/>
      <c r="B34" s="1055"/>
      <c r="C34" s="1055"/>
      <c r="D34" s="1055"/>
      <c r="E34" s="1055"/>
      <c r="F34" s="105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4"/>
      <c r="B35" s="1055"/>
      <c r="C35" s="1055"/>
      <c r="D35" s="1055"/>
      <c r="E35" s="1055"/>
      <c r="F35" s="105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4"/>
      <c r="B36" s="1055"/>
      <c r="C36" s="1055"/>
      <c r="D36" s="1055"/>
      <c r="E36" s="1055"/>
      <c r="F36" s="105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4"/>
      <c r="B37" s="1055"/>
      <c r="C37" s="1055"/>
      <c r="D37" s="1055"/>
      <c r="E37" s="1055"/>
      <c r="F37" s="105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4"/>
      <c r="B38" s="1055"/>
      <c r="C38" s="1055"/>
      <c r="D38" s="1055"/>
      <c r="E38" s="1055"/>
      <c r="F38" s="105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4"/>
      <c r="B39" s="1055"/>
      <c r="C39" s="1055"/>
      <c r="D39" s="1055"/>
      <c r="E39" s="1055"/>
      <c r="F39" s="105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4"/>
      <c r="B41" s="1055"/>
      <c r="C41" s="1055"/>
      <c r="D41" s="1055"/>
      <c r="E41" s="1055"/>
      <c r="F41" s="1056"/>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4"/>
      <c r="B42" s="1055"/>
      <c r="C42" s="1055"/>
      <c r="D42" s="1055"/>
      <c r="E42" s="1055"/>
      <c r="F42" s="105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4"/>
      <c r="B43" s="1055"/>
      <c r="C43" s="1055"/>
      <c r="D43" s="1055"/>
      <c r="E43" s="1055"/>
      <c r="F43" s="105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4"/>
      <c r="B44" s="1055"/>
      <c r="C44" s="1055"/>
      <c r="D44" s="1055"/>
      <c r="E44" s="1055"/>
      <c r="F44" s="105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4"/>
      <c r="B45" s="1055"/>
      <c r="C45" s="1055"/>
      <c r="D45" s="1055"/>
      <c r="E45" s="1055"/>
      <c r="F45" s="105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4"/>
      <c r="B46" s="1055"/>
      <c r="C46" s="1055"/>
      <c r="D46" s="1055"/>
      <c r="E46" s="1055"/>
      <c r="F46" s="105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4"/>
      <c r="B47" s="1055"/>
      <c r="C47" s="1055"/>
      <c r="D47" s="1055"/>
      <c r="E47" s="1055"/>
      <c r="F47" s="105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4"/>
      <c r="B48" s="1055"/>
      <c r="C48" s="1055"/>
      <c r="D48" s="1055"/>
      <c r="E48" s="1055"/>
      <c r="F48" s="105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4"/>
      <c r="B49" s="1055"/>
      <c r="C49" s="1055"/>
      <c r="D49" s="1055"/>
      <c r="E49" s="1055"/>
      <c r="F49" s="105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4"/>
      <c r="B50" s="1055"/>
      <c r="C50" s="1055"/>
      <c r="D50" s="1055"/>
      <c r="E50" s="1055"/>
      <c r="F50" s="105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4"/>
      <c r="B51" s="1055"/>
      <c r="C51" s="1055"/>
      <c r="D51" s="1055"/>
      <c r="E51" s="1055"/>
      <c r="F51" s="105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4"/>
      <c r="B52" s="1055"/>
      <c r="C52" s="1055"/>
      <c r="D52" s="1055"/>
      <c r="E52" s="1055"/>
      <c r="F52" s="105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4"/>
      <c r="B56" s="1055"/>
      <c r="C56" s="1055"/>
      <c r="D56" s="1055"/>
      <c r="E56" s="1055"/>
      <c r="F56" s="105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4"/>
      <c r="B57" s="1055"/>
      <c r="C57" s="1055"/>
      <c r="D57" s="1055"/>
      <c r="E57" s="1055"/>
      <c r="F57" s="105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4"/>
      <c r="B58" s="1055"/>
      <c r="C58" s="1055"/>
      <c r="D58" s="1055"/>
      <c r="E58" s="1055"/>
      <c r="F58" s="105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4"/>
      <c r="B59" s="1055"/>
      <c r="C59" s="1055"/>
      <c r="D59" s="1055"/>
      <c r="E59" s="1055"/>
      <c r="F59" s="105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4"/>
      <c r="B60" s="1055"/>
      <c r="C60" s="1055"/>
      <c r="D60" s="1055"/>
      <c r="E60" s="1055"/>
      <c r="F60" s="105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4"/>
      <c r="B61" s="1055"/>
      <c r="C61" s="1055"/>
      <c r="D61" s="1055"/>
      <c r="E61" s="1055"/>
      <c r="F61" s="105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4"/>
      <c r="B62" s="1055"/>
      <c r="C62" s="1055"/>
      <c r="D62" s="1055"/>
      <c r="E62" s="1055"/>
      <c r="F62" s="105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4"/>
      <c r="B63" s="1055"/>
      <c r="C63" s="1055"/>
      <c r="D63" s="1055"/>
      <c r="E63" s="1055"/>
      <c r="F63" s="105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4"/>
      <c r="B64" s="1055"/>
      <c r="C64" s="1055"/>
      <c r="D64" s="1055"/>
      <c r="E64" s="1055"/>
      <c r="F64" s="105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4"/>
      <c r="B65" s="1055"/>
      <c r="C65" s="1055"/>
      <c r="D65" s="1055"/>
      <c r="E65" s="1055"/>
      <c r="F65" s="105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4"/>
      <c r="B66" s="1055"/>
      <c r="C66" s="1055"/>
      <c r="D66" s="1055"/>
      <c r="E66" s="1055"/>
      <c r="F66" s="105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4"/>
      <c r="B68" s="1055"/>
      <c r="C68" s="1055"/>
      <c r="D68" s="1055"/>
      <c r="E68" s="1055"/>
      <c r="F68" s="1056"/>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4"/>
      <c r="B69" s="1055"/>
      <c r="C69" s="1055"/>
      <c r="D69" s="1055"/>
      <c r="E69" s="1055"/>
      <c r="F69" s="105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4"/>
      <c r="B70" s="1055"/>
      <c r="C70" s="1055"/>
      <c r="D70" s="1055"/>
      <c r="E70" s="1055"/>
      <c r="F70" s="105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4"/>
      <c r="B71" s="1055"/>
      <c r="C71" s="1055"/>
      <c r="D71" s="1055"/>
      <c r="E71" s="1055"/>
      <c r="F71" s="105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4"/>
      <c r="B72" s="1055"/>
      <c r="C72" s="1055"/>
      <c r="D72" s="1055"/>
      <c r="E72" s="1055"/>
      <c r="F72" s="105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4"/>
      <c r="B73" s="1055"/>
      <c r="C73" s="1055"/>
      <c r="D73" s="1055"/>
      <c r="E73" s="1055"/>
      <c r="F73" s="105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4"/>
      <c r="B74" s="1055"/>
      <c r="C74" s="1055"/>
      <c r="D74" s="1055"/>
      <c r="E74" s="1055"/>
      <c r="F74" s="105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4"/>
      <c r="B75" s="1055"/>
      <c r="C75" s="1055"/>
      <c r="D75" s="1055"/>
      <c r="E75" s="1055"/>
      <c r="F75" s="105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4"/>
      <c r="B76" s="1055"/>
      <c r="C76" s="1055"/>
      <c r="D76" s="1055"/>
      <c r="E76" s="1055"/>
      <c r="F76" s="105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4"/>
      <c r="B77" s="1055"/>
      <c r="C77" s="1055"/>
      <c r="D77" s="1055"/>
      <c r="E77" s="1055"/>
      <c r="F77" s="105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4"/>
      <c r="B78" s="1055"/>
      <c r="C78" s="1055"/>
      <c r="D78" s="1055"/>
      <c r="E78" s="1055"/>
      <c r="F78" s="105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4"/>
      <c r="B79" s="1055"/>
      <c r="C79" s="1055"/>
      <c r="D79" s="1055"/>
      <c r="E79" s="1055"/>
      <c r="F79" s="105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4"/>
      <c r="B81" s="1055"/>
      <c r="C81" s="1055"/>
      <c r="D81" s="1055"/>
      <c r="E81" s="1055"/>
      <c r="F81" s="1056"/>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4"/>
      <c r="B82" s="1055"/>
      <c r="C82" s="1055"/>
      <c r="D82" s="1055"/>
      <c r="E82" s="1055"/>
      <c r="F82" s="105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4"/>
      <c r="B83" s="1055"/>
      <c r="C83" s="1055"/>
      <c r="D83" s="1055"/>
      <c r="E83" s="1055"/>
      <c r="F83" s="105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4"/>
      <c r="B84" s="1055"/>
      <c r="C84" s="1055"/>
      <c r="D84" s="1055"/>
      <c r="E84" s="1055"/>
      <c r="F84" s="105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4"/>
      <c r="B85" s="1055"/>
      <c r="C85" s="1055"/>
      <c r="D85" s="1055"/>
      <c r="E85" s="1055"/>
      <c r="F85" s="105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4"/>
      <c r="B86" s="1055"/>
      <c r="C86" s="1055"/>
      <c r="D86" s="1055"/>
      <c r="E86" s="1055"/>
      <c r="F86" s="105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4"/>
      <c r="B87" s="1055"/>
      <c r="C87" s="1055"/>
      <c r="D87" s="1055"/>
      <c r="E87" s="1055"/>
      <c r="F87" s="105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4"/>
      <c r="B88" s="1055"/>
      <c r="C88" s="1055"/>
      <c r="D88" s="1055"/>
      <c r="E88" s="1055"/>
      <c r="F88" s="105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4"/>
      <c r="B89" s="1055"/>
      <c r="C89" s="1055"/>
      <c r="D89" s="1055"/>
      <c r="E89" s="1055"/>
      <c r="F89" s="105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4"/>
      <c r="B90" s="1055"/>
      <c r="C90" s="1055"/>
      <c r="D90" s="1055"/>
      <c r="E90" s="1055"/>
      <c r="F90" s="105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4"/>
      <c r="B91" s="1055"/>
      <c r="C91" s="1055"/>
      <c r="D91" s="1055"/>
      <c r="E91" s="1055"/>
      <c r="F91" s="105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4"/>
      <c r="B92" s="1055"/>
      <c r="C92" s="1055"/>
      <c r="D92" s="1055"/>
      <c r="E92" s="1055"/>
      <c r="F92" s="105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4"/>
      <c r="B94" s="1055"/>
      <c r="C94" s="1055"/>
      <c r="D94" s="1055"/>
      <c r="E94" s="1055"/>
      <c r="F94" s="1056"/>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4"/>
      <c r="B95" s="1055"/>
      <c r="C95" s="1055"/>
      <c r="D95" s="1055"/>
      <c r="E95" s="1055"/>
      <c r="F95" s="105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4"/>
      <c r="B96" s="1055"/>
      <c r="C96" s="1055"/>
      <c r="D96" s="1055"/>
      <c r="E96" s="1055"/>
      <c r="F96" s="105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4"/>
      <c r="B97" s="1055"/>
      <c r="C97" s="1055"/>
      <c r="D97" s="1055"/>
      <c r="E97" s="1055"/>
      <c r="F97" s="105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4"/>
      <c r="B98" s="1055"/>
      <c r="C98" s="1055"/>
      <c r="D98" s="1055"/>
      <c r="E98" s="1055"/>
      <c r="F98" s="105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4"/>
      <c r="B99" s="1055"/>
      <c r="C99" s="1055"/>
      <c r="D99" s="1055"/>
      <c r="E99" s="1055"/>
      <c r="F99" s="105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4"/>
      <c r="B100" s="1055"/>
      <c r="C100" s="1055"/>
      <c r="D100" s="1055"/>
      <c r="E100" s="1055"/>
      <c r="F100" s="105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4"/>
      <c r="B101" s="1055"/>
      <c r="C101" s="1055"/>
      <c r="D101" s="1055"/>
      <c r="E101" s="1055"/>
      <c r="F101" s="105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4"/>
      <c r="B102" s="1055"/>
      <c r="C102" s="1055"/>
      <c r="D102" s="1055"/>
      <c r="E102" s="1055"/>
      <c r="F102" s="105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4"/>
      <c r="B103" s="1055"/>
      <c r="C103" s="1055"/>
      <c r="D103" s="1055"/>
      <c r="E103" s="1055"/>
      <c r="F103" s="105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4"/>
      <c r="B104" s="1055"/>
      <c r="C104" s="1055"/>
      <c r="D104" s="1055"/>
      <c r="E104" s="1055"/>
      <c r="F104" s="105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4"/>
      <c r="B105" s="1055"/>
      <c r="C105" s="1055"/>
      <c r="D105" s="1055"/>
      <c r="E105" s="1055"/>
      <c r="F105" s="105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4"/>
      <c r="B109" s="1055"/>
      <c r="C109" s="1055"/>
      <c r="D109" s="1055"/>
      <c r="E109" s="1055"/>
      <c r="F109" s="105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4"/>
      <c r="B110" s="1055"/>
      <c r="C110" s="1055"/>
      <c r="D110" s="1055"/>
      <c r="E110" s="1055"/>
      <c r="F110" s="105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4"/>
      <c r="B111" s="1055"/>
      <c r="C111" s="1055"/>
      <c r="D111" s="1055"/>
      <c r="E111" s="1055"/>
      <c r="F111" s="105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4"/>
      <c r="B112" s="1055"/>
      <c r="C112" s="1055"/>
      <c r="D112" s="1055"/>
      <c r="E112" s="1055"/>
      <c r="F112" s="105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4"/>
      <c r="B113" s="1055"/>
      <c r="C113" s="1055"/>
      <c r="D113" s="1055"/>
      <c r="E113" s="1055"/>
      <c r="F113" s="105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4"/>
      <c r="B114" s="1055"/>
      <c r="C114" s="1055"/>
      <c r="D114" s="1055"/>
      <c r="E114" s="1055"/>
      <c r="F114" s="105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4"/>
      <c r="B115" s="1055"/>
      <c r="C115" s="1055"/>
      <c r="D115" s="1055"/>
      <c r="E115" s="1055"/>
      <c r="F115" s="105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4"/>
      <c r="B116" s="1055"/>
      <c r="C116" s="1055"/>
      <c r="D116" s="1055"/>
      <c r="E116" s="1055"/>
      <c r="F116" s="105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4"/>
      <c r="B117" s="1055"/>
      <c r="C117" s="1055"/>
      <c r="D117" s="1055"/>
      <c r="E117" s="1055"/>
      <c r="F117" s="105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4"/>
      <c r="B118" s="1055"/>
      <c r="C118" s="1055"/>
      <c r="D118" s="1055"/>
      <c r="E118" s="1055"/>
      <c r="F118" s="105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4"/>
      <c r="B119" s="1055"/>
      <c r="C119" s="1055"/>
      <c r="D119" s="1055"/>
      <c r="E119" s="1055"/>
      <c r="F119" s="105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4"/>
      <c r="B121" s="1055"/>
      <c r="C121" s="1055"/>
      <c r="D121" s="1055"/>
      <c r="E121" s="1055"/>
      <c r="F121" s="1056"/>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4"/>
      <c r="B122" s="1055"/>
      <c r="C122" s="1055"/>
      <c r="D122" s="1055"/>
      <c r="E122" s="1055"/>
      <c r="F122" s="105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4"/>
      <c r="B123" s="1055"/>
      <c r="C123" s="1055"/>
      <c r="D123" s="1055"/>
      <c r="E123" s="1055"/>
      <c r="F123" s="105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4"/>
      <c r="B124" s="1055"/>
      <c r="C124" s="1055"/>
      <c r="D124" s="1055"/>
      <c r="E124" s="1055"/>
      <c r="F124" s="105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4"/>
      <c r="B125" s="1055"/>
      <c r="C125" s="1055"/>
      <c r="D125" s="1055"/>
      <c r="E125" s="1055"/>
      <c r="F125" s="105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4"/>
      <c r="B126" s="1055"/>
      <c r="C126" s="1055"/>
      <c r="D126" s="1055"/>
      <c r="E126" s="1055"/>
      <c r="F126" s="105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4"/>
      <c r="B127" s="1055"/>
      <c r="C127" s="1055"/>
      <c r="D127" s="1055"/>
      <c r="E127" s="1055"/>
      <c r="F127" s="105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4"/>
      <c r="B128" s="1055"/>
      <c r="C128" s="1055"/>
      <c r="D128" s="1055"/>
      <c r="E128" s="1055"/>
      <c r="F128" s="105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4"/>
      <c r="B129" s="1055"/>
      <c r="C129" s="1055"/>
      <c r="D129" s="1055"/>
      <c r="E129" s="1055"/>
      <c r="F129" s="105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4"/>
      <c r="B130" s="1055"/>
      <c r="C130" s="1055"/>
      <c r="D130" s="1055"/>
      <c r="E130" s="1055"/>
      <c r="F130" s="105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4"/>
      <c r="B131" s="1055"/>
      <c r="C131" s="1055"/>
      <c r="D131" s="1055"/>
      <c r="E131" s="1055"/>
      <c r="F131" s="105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4"/>
      <c r="B132" s="1055"/>
      <c r="C132" s="1055"/>
      <c r="D132" s="1055"/>
      <c r="E132" s="1055"/>
      <c r="F132" s="105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4"/>
      <c r="B134" s="1055"/>
      <c r="C134" s="1055"/>
      <c r="D134" s="1055"/>
      <c r="E134" s="1055"/>
      <c r="F134" s="1056"/>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4"/>
      <c r="B135" s="1055"/>
      <c r="C135" s="1055"/>
      <c r="D135" s="1055"/>
      <c r="E135" s="1055"/>
      <c r="F135" s="105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4"/>
      <c r="B136" s="1055"/>
      <c r="C136" s="1055"/>
      <c r="D136" s="1055"/>
      <c r="E136" s="1055"/>
      <c r="F136" s="105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4"/>
      <c r="B137" s="1055"/>
      <c r="C137" s="1055"/>
      <c r="D137" s="1055"/>
      <c r="E137" s="1055"/>
      <c r="F137" s="105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4"/>
      <c r="B138" s="1055"/>
      <c r="C138" s="1055"/>
      <c r="D138" s="1055"/>
      <c r="E138" s="1055"/>
      <c r="F138" s="105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4"/>
      <c r="B139" s="1055"/>
      <c r="C139" s="1055"/>
      <c r="D139" s="1055"/>
      <c r="E139" s="1055"/>
      <c r="F139" s="105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4"/>
      <c r="B140" s="1055"/>
      <c r="C140" s="1055"/>
      <c r="D140" s="1055"/>
      <c r="E140" s="1055"/>
      <c r="F140" s="105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4"/>
      <c r="B141" s="1055"/>
      <c r="C141" s="1055"/>
      <c r="D141" s="1055"/>
      <c r="E141" s="1055"/>
      <c r="F141" s="105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4"/>
      <c r="B142" s="1055"/>
      <c r="C142" s="1055"/>
      <c r="D142" s="1055"/>
      <c r="E142" s="1055"/>
      <c r="F142" s="105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4"/>
      <c r="B143" s="1055"/>
      <c r="C143" s="1055"/>
      <c r="D143" s="1055"/>
      <c r="E143" s="1055"/>
      <c r="F143" s="105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4"/>
      <c r="B144" s="1055"/>
      <c r="C144" s="1055"/>
      <c r="D144" s="1055"/>
      <c r="E144" s="1055"/>
      <c r="F144" s="105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4"/>
      <c r="B145" s="1055"/>
      <c r="C145" s="1055"/>
      <c r="D145" s="1055"/>
      <c r="E145" s="1055"/>
      <c r="F145" s="105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4"/>
      <c r="B147" s="1055"/>
      <c r="C147" s="1055"/>
      <c r="D147" s="1055"/>
      <c r="E147" s="1055"/>
      <c r="F147" s="1056"/>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4"/>
      <c r="B148" s="1055"/>
      <c r="C148" s="1055"/>
      <c r="D148" s="1055"/>
      <c r="E148" s="1055"/>
      <c r="F148" s="105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4"/>
      <c r="B149" s="1055"/>
      <c r="C149" s="1055"/>
      <c r="D149" s="1055"/>
      <c r="E149" s="1055"/>
      <c r="F149" s="105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4"/>
      <c r="B150" s="1055"/>
      <c r="C150" s="1055"/>
      <c r="D150" s="1055"/>
      <c r="E150" s="1055"/>
      <c r="F150" s="105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4"/>
      <c r="B151" s="1055"/>
      <c r="C151" s="1055"/>
      <c r="D151" s="1055"/>
      <c r="E151" s="1055"/>
      <c r="F151" s="105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4"/>
      <c r="B152" s="1055"/>
      <c r="C152" s="1055"/>
      <c r="D152" s="1055"/>
      <c r="E152" s="1055"/>
      <c r="F152" s="105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4"/>
      <c r="B153" s="1055"/>
      <c r="C153" s="1055"/>
      <c r="D153" s="1055"/>
      <c r="E153" s="1055"/>
      <c r="F153" s="105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4"/>
      <c r="B154" s="1055"/>
      <c r="C154" s="1055"/>
      <c r="D154" s="1055"/>
      <c r="E154" s="1055"/>
      <c r="F154" s="105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4"/>
      <c r="B155" s="1055"/>
      <c r="C155" s="1055"/>
      <c r="D155" s="1055"/>
      <c r="E155" s="1055"/>
      <c r="F155" s="105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4"/>
      <c r="B156" s="1055"/>
      <c r="C156" s="1055"/>
      <c r="D156" s="1055"/>
      <c r="E156" s="1055"/>
      <c r="F156" s="105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4"/>
      <c r="B157" s="1055"/>
      <c r="C157" s="1055"/>
      <c r="D157" s="1055"/>
      <c r="E157" s="1055"/>
      <c r="F157" s="105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4"/>
      <c r="B158" s="1055"/>
      <c r="C158" s="1055"/>
      <c r="D158" s="1055"/>
      <c r="E158" s="1055"/>
      <c r="F158" s="105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4"/>
      <c r="B162" s="1055"/>
      <c r="C162" s="1055"/>
      <c r="D162" s="1055"/>
      <c r="E162" s="1055"/>
      <c r="F162" s="105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4"/>
      <c r="B163" s="1055"/>
      <c r="C163" s="1055"/>
      <c r="D163" s="1055"/>
      <c r="E163" s="1055"/>
      <c r="F163" s="105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4"/>
      <c r="B164" s="1055"/>
      <c r="C164" s="1055"/>
      <c r="D164" s="1055"/>
      <c r="E164" s="1055"/>
      <c r="F164" s="105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4"/>
      <c r="B165" s="1055"/>
      <c r="C165" s="1055"/>
      <c r="D165" s="1055"/>
      <c r="E165" s="1055"/>
      <c r="F165" s="105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4"/>
      <c r="B166" s="1055"/>
      <c r="C166" s="1055"/>
      <c r="D166" s="1055"/>
      <c r="E166" s="1055"/>
      <c r="F166" s="105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4"/>
      <c r="B167" s="1055"/>
      <c r="C167" s="1055"/>
      <c r="D167" s="1055"/>
      <c r="E167" s="1055"/>
      <c r="F167" s="105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4"/>
      <c r="B168" s="1055"/>
      <c r="C168" s="1055"/>
      <c r="D168" s="1055"/>
      <c r="E168" s="1055"/>
      <c r="F168" s="105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4"/>
      <c r="B169" s="1055"/>
      <c r="C169" s="1055"/>
      <c r="D169" s="1055"/>
      <c r="E169" s="1055"/>
      <c r="F169" s="105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4"/>
      <c r="B170" s="1055"/>
      <c r="C170" s="1055"/>
      <c r="D170" s="1055"/>
      <c r="E170" s="1055"/>
      <c r="F170" s="105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4"/>
      <c r="B171" s="1055"/>
      <c r="C171" s="1055"/>
      <c r="D171" s="1055"/>
      <c r="E171" s="1055"/>
      <c r="F171" s="105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4"/>
      <c r="B172" s="1055"/>
      <c r="C172" s="1055"/>
      <c r="D172" s="1055"/>
      <c r="E172" s="1055"/>
      <c r="F172" s="105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4"/>
      <c r="B174" s="1055"/>
      <c r="C174" s="1055"/>
      <c r="D174" s="1055"/>
      <c r="E174" s="1055"/>
      <c r="F174" s="1056"/>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4"/>
      <c r="B175" s="1055"/>
      <c r="C175" s="1055"/>
      <c r="D175" s="1055"/>
      <c r="E175" s="1055"/>
      <c r="F175" s="105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4"/>
      <c r="B176" s="1055"/>
      <c r="C176" s="1055"/>
      <c r="D176" s="1055"/>
      <c r="E176" s="1055"/>
      <c r="F176" s="105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4"/>
      <c r="B177" s="1055"/>
      <c r="C177" s="1055"/>
      <c r="D177" s="1055"/>
      <c r="E177" s="1055"/>
      <c r="F177" s="105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4"/>
      <c r="B178" s="1055"/>
      <c r="C178" s="1055"/>
      <c r="D178" s="1055"/>
      <c r="E178" s="1055"/>
      <c r="F178" s="105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4"/>
      <c r="B179" s="1055"/>
      <c r="C179" s="1055"/>
      <c r="D179" s="1055"/>
      <c r="E179" s="1055"/>
      <c r="F179" s="105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4"/>
      <c r="B180" s="1055"/>
      <c r="C180" s="1055"/>
      <c r="D180" s="1055"/>
      <c r="E180" s="1055"/>
      <c r="F180" s="105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4"/>
      <c r="B181" s="1055"/>
      <c r="C181" s="1055"/>
      <c r="D181" s="1055"/>
      <c r="E181" s="1055"/>
      <c r="F181" s="105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4"/>
      <c r="B182" s="1055"/>
      <c r="C182" s="1055"/>
      <c r="D182" s="1055"/>
      <c r="E182" s="1055"/>
      <c r="F182" s="105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4"/>
      <c r="B183" s="1055"/>
      <c r="C183" s="1055"/>
      <c r="D183" s="1055"/>
      <c r="E183" s="1055"/>
      <c r="F183" s="105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4"/>
      <c r="B184" s="1055"/>
      <c r="C184" s="1055"/>
      <c r="D184" s="1055"/>
      <c r="E184" s="1055"/>
      <c r="F184" s="105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4"/>
      <c r="B185" s="1055"/>
      <c r="C185" s="1055"/>
      <c r="D185" s="1055"/>
      <c r="E185" s="1055"/>
      <c r="F185" s="105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4"/>
      <c r="B187" s="1055"/>
      <c r="C187" s="1055"/>
      <c r="D187" s="1055"/>
      <c r="E187" s="1055"/>
      <c r="F187" s="1056"/>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4"/>
      <c r="B188" s="1055"/>
      <c r="C188" s="1055"/>
      <c r="D188" s="1055"/>
      <c r="E188" s="1055"/>
      <c r="F188" s="105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4"/>
      <c r="B189" s="1055"/>
      <c r="C189" s="1055"/>
      <c r="D189" s="1055"/>
      <c r="E189" s="1055"/>
      <c r="F189" s="105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4"/>
      <c r="B190" s="1055"/>
      <c r="C190" s="1055"/>
      <c r="D190" s="1055"/>
      <c r="E190" s="1055"/>
      <c r="F190" s="105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4"/>
      <c r="B191" s="1055"/>
      <c r="C191" s="1055"/>
      <c r="D191" s="1055"/>
      <c r="E191" s="1055"/>
      <c r="F191" s="105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4"/>
      <c r="B192" s="1055"/>
      <c r="C192" s="1055"/>
      <c r="D192" s="1055"/>
      <c r="E192" s="1055"/>
      <c r="F192" s="105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4"/>
      <c r="B193" s="1055"/>
      <c r="C193" s="1055"/>
      <c r="D193" s="1055"/>
      <c r="E193" s="1055"/>
      <c r="F193" s="105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4"/>
      <c r="B194" s="1055"/>
      <c r="C194" s="1055"/>
      <c r="D194" s="1055"/>
      <c r="E194" s="1055"/>
      <c r="F194" s="105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4"/>
      <c r="B195" s="1055"/>
      <c r="C195" s="1055"/>
      <c r="D195" s="1055"/>
      <c r="E195" s="1055"/>
      <c r="F195" s="105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4"/>
      <c r="B196" s="1055"/>
      <c r="C196" s="1055"/>
      <c r="D196" s="1055"/>
      <c r="E196" s="1055"/>
      <c r="F196" s="105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4"/>
      <c r="B197" s="1055"/>
      <c r="C197" s="1055"/>
      <c r="D197" s="1055"/>
      <c r="E197" s="1055"/>
      <c r="F197" s="105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4"/>
      <c r="B198" s="1055"/>
      <c r="C198" s="1055"/>
      <c r="D198" s="1055"/>
      <c r="E198" s="1055"/>
      <c r="F198" s="105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4"/>
      <c r="B200" s="1055"/>
      <c r="C200" s="1055"/>
      <c r="D200" s="1055"/>
      <c r="E200" s="1055"/>
      <c r="F200" s="1056"/>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4"/>
      <c r="B201" s="1055"/>
      <c r="C201" s="1055"/>
      <c r="D201" s="1055"/>
      <c r="E201" s="1055"/>
      <c r="F201" s="105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4"/>
      <c r="B202" s="1055"/>
      <c r="C202" s="1055"/>
      <c r="D202" s="1055"/>
      <c r="E202" s="1055"/>
      <c r="F202" s="105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4"/>
      <c r="B203" s="1055"/>
      <c r="C203" s="1055"/>
      <c r="D203" s="1055"/>
      <c r="E203" s="1055"/>
      <c r="F203" s="105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4"/>
      <c r="B204" s="1055"/>
      <c r="C204" s="1055"/>
      <c r="D204" s="1055"/>
      <c r="E204" s="1055"/>
      <c r="F204" s="105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4"/>
      <c r="B205" s="1055"/>
      <c r="C205" s="1055"/>
      <c r="D205" s="1055"/>
      <c r="E205" s="1055"/>
      <c r="F205" s="105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4"/>
      <c r="B206" s="1055"/>
      <c r="C206" s="1055"/>
      <c r="D206" s="1055"/>
      <c r="E206" s="1055"/>
      <c r="F206" s="105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4"/>
      <c r="B207" s="1055"/>
      <c r="C207" s="1055"/>
      <c r="D207" s="1055"/>
      <c r="E207" s="1055"/>
      <c r="F207" s="105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4"/>
      <c r="B208" s="1055"/>
      <c r="C208" s="1055"/>
      <c r="D208" s="1055"/>
      <c r="E208" s="1055"/>
      <c r="F208" s="105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4"/>
      <c r="B209" s="1055"/>
      <c r="C209" s="1055"/>
      <c r="D209" s="1055"/>
      <c r="E209" s="1055"/>
      <c r="F209" s="105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4"/>
      <c r="B210" s="1055"/>
      <c r="C210" s="1055"/>
      <c r="D210" s="1055"/>
      <c r="E210" s="1055"/>
      <c r="F210" s="105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4"/>
      <c r="B211" s="1055"/>
      <c r="C211" s="1055"/>
      <c r="D211" s="1055"/>
      <c r="E211" s="1055"/>
      <c r="F211" s="105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4"/>
      <c r="B215" s="1055"/>
      <c r="C215" s="1055"/>
      <c r="D215" s="1055"/>
      <c r="E215" s="1055"/>
      <c r="F215" s="105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4"/>
      <c r="B216" s="1055"/>
      <c r="C216" s="1055"/>
      <c r="D216" s="1055"/>
      <c r="E216" s="1055"/>
      <c r="F216" s="105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4"/>
      <c r="B217" s="1055"/>
      <c r="C217" s="1055"/>
      <c r="D217" s="1055"/>
      <c r="E217" s="1055"/>
      <c r="F217" s="105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4"/>
      <c r="B218" s="1055"/>
      <c r="C218" s="1055"/>
      <c r="D218" s="1055"/>
      <c r="E218" s="1055"/>
      <c r="F218" s="105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4"/>
      <c r="B219" s="1055"/>
      <c r="C219" s="1055"/>
      <c r="D219" s="1055"/>
      <c r="E219" s="1055"/>
      <c r="F219" s="105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4"/>
      <c r="B220" s="1055"/>
      <c r="C220" s="1055"/>
      <c r="D220" s="1055"/>
      <c r="E220" s="1055"/>
      <c r="F220" s="105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4"/>
      <c r="B221" s="1055"/>
      <c r="C221" s="1055"/>
      <c r="D221" s="1055"/>
      <c r="E221" s="1055"/>
      <c r="F221" s="105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4"/>
      <c r="B222" s="1055"/>
      <c r="C222" s="1055"/>
      <c r="D222" s="1055"/>
      <c r="E222" s="1055"/>
      <c r="F222" s="105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4"/>
      <c r="B223" s="1055"/>
      <c r="C223" s="1055"/>
      <c r="D223" s="1055"/>
      <c r="E223" s="1055"/>
      <c r="F223" s="105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4"/>
      <c r="B224" s="1055"/>
      <c r="C224" s="1055"/>
      <c r="D224" s="1055"/>
      <c r="E224" s="1055"/>
      <c r="F224" s="105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4"/>
      <c r="B225" s="1055"/>
      <c r="C225" s="1055"/>
      <c r="D225" s="1055"/>
      <c r="E225" s="1055"/>
      <c r="F225" s="105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4"/>
      <c r="B227" s="1055"/>
      <c r="C227" s="1055"/>
      <c r="D227" s="1055"/>
      <c r="E227" s="1055"/>
      <c r="F227" s="1056"/>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4"/>
      <c r="B228" s="1055"/>
      <c r="C228" s="1055"/>
      <c r="D228" s="1055"/>
      <c r="E228" s="1055"/>
      <c r="F228" s="105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4"/>
      <c r="B229" s="1055"/>
      <c r="C229" s="1055"/>
      <c r="D229" s="1055"/>
      <c r="E229" s="1055"/>
      <c r="F229" s="105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4"/>
      <c r="B230" s="1055"/>
      <c r="C230" s="1055"/>
      <c r="D230" s="1055"/>
      <c r="E230" s="1055"/>
      <c r="F230" s="105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4"/>
      <c r="B231" s="1055"/>
      <c r="C231" s="1055"/>
      <c r="D231" s="1055"/>
      <c r="E231" s="1055"/>
      <c r="F231" s="105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4"/>
      <c r="B232" s="1055"/>
      <c r="C232" s="1055"/>
      <c r="D232" s="1055"/>
      <c r="E232" s="1055"/>
      <c r="F232" s="105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4"/>
      <c r="B233" s="1055"/>
      <c r="C233" s="1055"/>
      <c r="D233" s="1055"/>
      <c r="E233" s="1055"/>
      <c r="F233" s="105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4"/>
      <c r="B234" s="1055"/>
      <c r="C234" s="1055"/>
      <c r="D234" s="1055"/>
      <c r="E234" s="1055"/>
      <c r="F234" s="105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4"/>
      <c r="B235" s="1055"/>
      <c r="C235" s="1055"/>
      <c r="D235" s="1055"/>
      <c r="E235" s="1055"/>
      <c r="F235" s="105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4"/>
      <c r="B236" s="1055"/>
      <c r="C236" s="1055"/>
      <c r="D236" s="1055"/>
      <c r="E236" s="1055"/>
      <c r="F236" s="105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4"/>
      <c r="B237" s="1055"/>
      <c r="C237" s="1055"/>
      <c r="D237" s="1055"/>
      <c r="E237" s="1055"/>
      <c r="F237" s="105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4"/>
      <c r="B238" s="1055"/>
      <c r="C238" s="1055"/>
      <c r="D238" s="1055"/>
      <c r="E238" s="1055"/>
      <c r="F238" s="105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4"/>
      <c r="B240" s="1055"/>
      <c r="C240" s="1055"/>
      <c r="D240" s="1055"/>
      <c r="E240" s="1055"/>
      <c r="F240" s="1056"/>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4"/>
      <c r="B241" s="1055"/>
      <c r="C241" s="1055"/>
      <c r="D241" s="1055"/>
      <c r="E241" s="1055"/>
      <c r="F241" s="105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4"/>
      <c r="B242" s="1055"/>
      <c r="C242" s="1055"/>
      <c r="D242" s="1055"/>
      <c r="E242" s="1055"/>
      <c r="F242" s="105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4"/>
      <c r="B243" s="1055"/>
      <c r="C243" s="1055"/>
      <c r="D243" s="1055"/>
      <c r="E243" s="1055"/>
      <c r="F243" s="105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4"/>
      <c r="B244" s="1055"/>
      <c r="C244" s="1055"/>
      <c r="D244" s="1055"/>
      <c r="E244" s="1055"/>
      <c r="F244" s="105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4"/>
      <c r="B245" s="1055"/>
      <c r="C245" s="1055"/>
      <c r="D245" s="1055"/>
      <c r="E245" s="1055"/>
      <c r="F245" s="105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4"/>
      <c r="B246" s="1055"/>
      <c r="C246" s="1055"/>
      <c r="D246" s="1055"/>
      <c r="E246" s="1055"/>
      <c r="F246" s="105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4"/>
      <c r="B247" s="1055"/>
      <c r="C247" s="1055"/>
      <c r="D247" s="1055"/>
      <c r="E247" s="1055"/>
      <c r="F247" s="105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4"/>
      <c r="B248" s="1055"/>
      <c r="C248" s="1055"/>
      <c r="D248" s="1055"/>
      <c r="E248" s="1055"/>
      <c r="F248" s="105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4"/>
      <c r="B249" s="1055"/>
      <c r="C249" s="1055"/>
      <c r="D249" s="1055"/>
      <c r="E249" s="1055"/>
      <c r="F249" s="105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4"/>
      <c r="B250" s="1055"/>
      <c r="C250" s="1055"/>
      <c r="D250" s="1055"/>
      <c r="E250" s="1055"/>
      <c r="F250" s="105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4"/>
      <c r="B251" s="1055"/>
      <c r="C251" s="1055"/>
      <c r="D251" s="1055"/>
      <c r="E251" s="1055"/>
      <c r="F251" s="105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4"/>
      <c r="B253" s="1055"/>
      <c r="C253" s="1055"/>
      <c r="D253" s="1055"/>
      <c r="E253" s="1055"/>
      <c r="F253" s="1056"/>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4"/>
      <c r="B254" s="1055"/>
      <c r="C254" s="1055"/>
      <c r="D254" s="1055"/>
      <c r="E254" s="1055"/>
      <c r="F254" s="105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4"/>
      <c r="B255" s="1055"/>
      <c r="C255" s="1055"/>
      <c r="D255" s="1055"/>
      <c r="E255" s="1055"/>
      <c r="F255" s="105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4"/>
      <c r="B256" s="1055"/>
      <c r="C256" s="1055"/>
      <c r="D256" s="1055"/>
      <c r="E256" s="1055"/>
      <c r="F256" s="105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4"/>
      <c r="B257" s="1055"/>
      <c r="C257" s="1055"/>
      <c r="D257" s="1055"/>
      <c r="E257" s="1055"/>
      <c r="F257" s="105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4"/>
      <c r="B258" s="1055"/>
      <c r="C258" s="1055"/>
      <c r="D258" s="1055"/>
      <c r="E258" s="1055"/>
      <c r="F258" s="105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4"/>
      <c r="B259" s="1055"/>
      <c r="C259" s="1055"/>
      <c r="D259" s="1055"/>
      <c r="E259" s="1055"/>
      <c r="F259" s="105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4"/>
      <c r="B260" s="1055"/>
      <c r="C260" s="1055"/>
      <c r="D260" s="1055"/>
      <c r="E260" s="1055"/>
      <c r="F260" s="105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4"/>
      <c r="B261" s="1055"/>
      <c r="C261" s="1055"/>
      <c r="D261" s="1055"/>
      <c r="E261" s="1055"/>
      <c r="F261" s="105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4"/>
      <c r="B262" s="1055"/>
      <c r="C262" s="1055"/>
      <c r="D262" s="1055"/>
      <c r="E262" s="1055"/>
      <c r="F262" s="105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4"/>
      <c r="B263" s="1055"/>
      <c r="C263" s="1055"/>
      <c r="D263" s="1055"/>
      <c r="E263" s="1055"/>
      <c r="F263" s="105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4"/>
      <c r="B264" s="1055"/>
      <c r="C264" s="1055"/>
      <c r="D264" s="1055"/>
      <c r="E264" s="1055"/>
      <c r="F264" s="105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390</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74">
        <v>1</v>
      </c>
      <c r="B4" s="107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390</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74">
        <v>1</v>
      </c>
      <c r="B37" s="107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390</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74">
        <v>1</v>
      </c>
      <c r="B70" s="107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390</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74">
        <v>1</v>
      </c>
      <c r="B103" s="107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390</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74">
        <v>1</v>
      </c>
      <c r="B136" s="107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390</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74">
        <v>1</v>
      </c>
      <c r="B169" s="107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390</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74">
        <v>1</v>
      </c>
      <c r="B202" s="107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390</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74">
        <v>1</v>
      </c>
      <c r="B235" s="107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390</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74">
        <v>1</v>
      </c>
      <c r="B268" s="107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390</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74">
        <v>1</v>
      </c>
      <c r="B301" s="107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390</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74">
        <v>1</v>
      </c>
      <c r="B334" s="107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390</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74">
        <v>1</v>
      </c>
      <c r="B367" s="107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390</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74">
        <v>1</v>
      </c>
      <c r="B400" s="107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390</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74">
        <v>1</v>
      </c>
      <c r="B433" s="107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390</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74">
        <v>1</v>
      </c>
      <c r="B466" s="107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390</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74">
        <v>1</v>
      </c>
      <c r="B499" s="107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390</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74">
        <v>1</v>
      </c>
      <c r="B532" s="107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390</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74">
        <v>1</v>
      </c>
      <c r="B565" s="107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390</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74">
        <v>1</v>
      </c>
      <c r="B598" s="107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390</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74">
        <v>1</v>
      </c>
      <c r="B631" s="107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390</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74">
        <v>1</v>
      </c>
      <c r="B664" s="107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390</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74">
        <v>1</v>
      </c>
      <c r="B697" s="107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390</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74">
        <v>1</v>
      </c>
      <c r="B730" s="107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390</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74">
        <v>1</v>
      </c>
      <c r="B763" s="107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390</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74">
        <v>1</v>
      </c>
      <c r="B796" s="107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390</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74">
        <v>1</v>
      </c>
      <c r="B829" s="107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390</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74">
        <v>1</v>
      </c>
      <c r="B862" s="107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390</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74">
        <v>1</v>
      </c>
      <c r="B895" s="107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390</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74">
        <v>1</v>
      </c>
      <c r="B928" s="107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390</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74">
        <v>1</v>
      </c>
      <c r="B961" s="107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390</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74">
        <v>1</v>
      </c>
      <c r="B994" s="107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390</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74">
        <v>1</v>
      </c>
      <c r="B1027" s="107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390</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74">
        <v>1</v>
      </c>
      <c r="B1060" s="107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390</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74">
        <v>1</v>
      </c>
      <c r="B1093" s="107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390</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74">
        <v>1</v>
      </c>
      <c r="B1126" s="107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390</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74">
        <v>1</v>
      </c>
      <c r="B1159" s="107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390</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74">
        <v>1</v>
      </c>
      <c r="B1192" s="107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390</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74">
        <v>1</v>
      </c>
      <c r="B1225" s="107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390</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74">
        <v>1</v>
      </c>
      <c r="B1258" s="107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390</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74">
        <v>1</v>
      </c>
      <c r="B1291" s="107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2018-07-03T06:21:17Z</cp:lastPrinted>
  <dcterms:created xsi:type="dcterms:W3CDTF">2012-03-13T00:50:25Z</dcterms:created>
  <dcterms:modified xsi:type="dcterms:W3CDTF">2018-07-12T11:15:48Z</dcterms:modified>
</cp:coreProperties>
</file>