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PLBKASDT001）フォルダ\Ｅ３ 行政事業レビュー\H30\20180820_最終公表に向けた作業依頼\02総務課へ\"/>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<sst xmlns="http://schemas.openxmlformats.org/spreadsheetml/2006/main" count="2846" uniqueCount="610">
  <si>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</si>
  <si>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</si>
  <si>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</si>
  <si>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</si>
  <si>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</si>
  <si>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</si>
  <si>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</si>
  <si>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</si>
  <si>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</si>
  <si>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</si>
  <si>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</si>
  <si>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</si>
  <si>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</si>
  <si>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</si>
  <si>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</si>
  <si>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</si>
  <si>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</si>
  <si>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</si>
  <si>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</si>
  <si>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</si>
  <si>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</si>
  <si>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</si>
  <si>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</si>
  <si>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</si>
  <si>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</si>
  <si>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</si>
  <si>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</si>
  <si>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</si>
  <si>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</si>
  <si>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</si>
  <si>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</si>
  <si>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</si>
  <si>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</si>
  <si>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</si>
  <si>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</si>
  <si>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</si>
  <si>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</si>
  <si>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</si>
  <si>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</si>
  <si>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</si>
  <si>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</si>
  <si>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</si>
  <si>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</si>
  <si>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</si>
  <si>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</si>
  <si>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</si>
  <si>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</si>
  <si>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</si>
  <si>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</si>
  <si>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</si>
  <si>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</si>
  <si>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</si>
  <si>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</si>
  <si>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</si>
  <si>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</si>
  <si>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</si>
  <si>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</si>
  <si>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</si>
  <si>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</si>
  <si>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</si>
  <si>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</si>
  <si>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</si>
  <si>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</si>
  <si>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</si>
  <si>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</si>
  <si>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</si>
  <si>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</si>
  <si>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</si>
  <si>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</si>
  <si>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</si>
  <si>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</si>
  <si>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</si>
  <si>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</si>
  <si>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</si>
  <si>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</si>
  <si>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</si>
  <si>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</si>
  <si>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</si>
  <si>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</si>
  <si>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</si>
  <si>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</si>
  <si>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</si>
  <si>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</si>
  <si>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</si>
  <si>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</si>
  <si>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</si>
  <si>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</si>
  <si>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</si>
  <si>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</si>
  <si>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</si>
  <si>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</si>
  <si>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</si>
  <si>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</si>
  <si>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</si>
  <si>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</si>
  <si>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</si>
  <si>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</si>
  <si>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</si>
  <si>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</si>
  <si>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</si>
  <si>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</si>
  <si>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</si>
  <si>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</si>
  <si>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</si>
  <si>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</si>
  <si>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</si>
  <si>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</si>
  <si>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</si>
  <si>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</si>
  <si>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</si>
  <si>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</si>
  <si>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</si>
  <si>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</si>
  <si>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</si>
  <si>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</si>
  <si>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</si>
  <si>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</si>
  <si>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</si>
  <si>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</si>
  <si>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</si>
  <si>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</si>
  <si>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</si>
  <si>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</si>
  <si>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</si>
  <si>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</si>
  <si>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</si>
  <si>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</si>
  <si>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</si>
  <si>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</si>
  <si>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</si>
  <si>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</si>
  <si>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</si>
  <si>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</si>
  <si>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</si>
  <si>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</si>
  <si>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</si>
  <si>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</si>
  <si>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</si>
  <si>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</si>
  <si>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</si>
  <si>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</si>
  <si>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</si>
  <si>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</si>
  <si>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</si>
  <si>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</si>
  <si>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</si>
  <si>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</si>
  <si>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</si>
  <si>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</si>
  <si>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</si>
  <si>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</si>
  <si>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</si>
  <si>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</si>
  <si>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</si>
  <si>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</si>
  <si>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</si>
  <si>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</si>
  <si>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</si>
  <si>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</si>
  <si>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</si>
  <si>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</si>
  <si>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</si>
  <si>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</si>
  <si>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</si>
  <si>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</si>
  <si>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</si>
  <si>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</si>
  <si>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</si>
  <si>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</si>
  <si>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</si>
  <si>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</si>
  <si>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</si>
  <si>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</si>
  <si>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</si>
  <si>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</si>
  <si>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</si>
  <si>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</si>
  <si>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</si>
  <si>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</si>
  <si>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</si>
  <si>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</si>
  <si>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</si>
  <si>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</si>
  <si>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</si>
  <si>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</si>
  <si>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</si>
  <si>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</si>
  <si>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</si>
  <si>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</si>
  <si>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</si>
  <si>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</si>
  <si>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</si>
  <si>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</si>
  <si>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</si>
  <si>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</si>
  <si>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</si>
  <si>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</si>
  <si>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</si>
  <si>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</si>
  <si>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</si>
  <si>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</si>
  <si>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</si>
  <si>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</si>
  <si>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</si>
  <si>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</si>
  <si>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</si>
  <si>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</si>
  <si>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</si>
  <si>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</si>
  <si>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</si>
  <si>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</si>
  <si>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</si>
  <si>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</si>
  <si>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</si>
  <si>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</si>
  <si>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</si>
  <si>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</si>
  <si>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</si>
  <si>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</si>
  <si>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</si>
  <si>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</si>
  <si>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</si>
  <si>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</si>
  <si>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</si>
  <si>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</si>
  <si>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</si>
  <si>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</si>
  <si>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</si>
  <si>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</si>
  <si>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</si>
  <si>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</si>
  <si>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</si>
  <si>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</si>
  <si>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</si>
  <si>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</si>
  <si>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</si>
  <si>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</si>
  <si>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</si>
  <si>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</si>
  <si>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</si>
  <si>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</si>
  <si>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</si>
  <si>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</si>
  <si>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</si>
  <si>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</si>
  <si>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</si>
  <si>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</si>
  <si>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</si>
  <si>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</si>
  <si>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</si>
  <si>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</si>
  <si>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</si>
  <si>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</si>
  <si>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</si>
  <si>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</si>
  <si>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</si>
  <si>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</si>
  <si>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</si>
  <si>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</si>
  <si>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</si>
  <si>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</si>
  <si>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</si>
  <si>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</si>
  <si>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</si>
  <si>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</si>
  <si>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</si>
  <si>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</si>
  <si>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</si>
  <si>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</si>
  <si>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</si>
  <si>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</si>
  <si>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</si>
  <si>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</si>
  <si>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</si>
  <si>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</si>
  <si>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</si>
  <si>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</si>
  <si>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</si>
  <si>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</si>
  <si>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</si>
  <si>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</si>
  <si>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</si>
  <si>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</si>
  <si>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</si>
  <si>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</si>
  <si>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</si>
  <si>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</si>
  <si>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</si>
  <si>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</si>
  <si>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</si>
  <si>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</si>
  <si>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</si>
  <si>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</si>
  <si>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</si>
  <si>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</si>
  <si>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</si>
  <si>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</si>
  <si>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</si>
  <si>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</si>
  <si>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</si>
  <si>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</si>
  <si>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</si>
  <si>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</si>
  <si>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</si>
  <si>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</si>
  <si>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</si>
  <si>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</si>
  <si>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</si>
  <si>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</si>
  <si>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</si>
  <si>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</si>
  <si>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</si>
  <si>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</si>
  <si>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</si>
  <si>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</si>
  <si>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</si>
  <si>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</si>
  <si>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</si>
  <si>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</si>
  <si>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</si>
  <si>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</si>
  <si>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</si>
  <si>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</si>
  <si>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</si>
  <si>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</si>
  <si>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</si>
  <si>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</si>
  <si>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</si>
  <si>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</si>
  <si>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</si>
  <si>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</si>
  <si>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</si>
  <si>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</si>
  <si>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</si>
  <si>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</si>
  <si>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</si>
  <si>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</si>
  <si>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</si>
  <si>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</si>
  <si>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</si>
  <si>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</si>
  <si>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</si>
  <si>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</si>
  <si>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</si>
  <si>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</si>
  <si>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</si>
  <si>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</si>
  <si>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</si>
  <si>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</si>
  <si>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</si>
  <si>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</si>
  <si>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</si>
  <si>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</si>
  <si>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</si>
  <si>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</si>
  <si>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</si>
  <si>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</si>
  <si>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</si>
  <si>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</si>
  <si>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</si>
  <si>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</si>
  <si>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</si>
  <si>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</si>
  <si>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</si>
  <si>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</si>
  <si>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</si>
  <si>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</si>
  <si>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</si>
  <si>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</si>
  <si>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</si>
  <si>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</si>
  <si>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</si>
  <si>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</si>
  <si>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</si>
  <si>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</si>
  <si>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</si>
  <si>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</si>
  <si>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</si>
  <si>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</si>
  <si>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</si>
  <si>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</si>
  <si>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</si>
  <si>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</si>
  <si>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</si>
  <si>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</si>
  <si>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</si>
  <si>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</si>
  <si>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</si>
  <si>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</si>
  <si>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</si>
  <si>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</si>
  <si>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</si>
  <si>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</si>
  <si>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</si>
  <si>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</si>
  <si>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</si>
  <si>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</si>
  <si>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</si>
  <si>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</si>
  <si>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</si>
  <si>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</si>
  <si>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</si>
  <si>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</si>
  <si>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</si>
  <si>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</si>
  <si>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</si>
  <si>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</si>
  <si>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</si>
  <si>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</si>
  <si>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</si>
  <si>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</si>
  <si>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</si>
  <si>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</si>
  <si>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</si>
  <si>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</si>
  <si>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</si>
  <si>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</si>
  <si>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</si>
  <si>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</si>
  <si>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</si>
  <si>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</si>
  <si>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</si>
  <si>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</si>
  <si>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</si>
  <si>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</si>
  <si>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</si>
  <si>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</si>
  <si>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</si>
  <si>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</si>
  <si>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</si>
  <si>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</si>
  <si>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</si>
  <si>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</si>
  <si>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</si>
  <si>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</si>
  <si>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</si>
  <si>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</si>
  <si>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</si>
  <si>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</si>
  <si>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</si>
  <si>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</si>
  <si>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</si>
  <si>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</si>
  <si>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</si>
  <si>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</si>
  <si>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</si>
  <si>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</si>
  <si>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</si>
  <si>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</si>
  <si>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</si>
  <si>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</si>
  <si>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</si>
  <si>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</si>
  <si>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</si>
  <si>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</si>
  <si>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</si>
  <si>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</si>
  <si>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</si>
  <si>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</si>
  <si>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</si>
  <si>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</si>
  <si>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</si>
  <si>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</si>
  <si>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</si>
  <si>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</si>
  <si>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</si>
  <si>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</si>
  <si>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</si>
  <si>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</si>
  <si>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</si>
  <si>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</si>
  <si>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</si>
  <si>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</si>
  <si>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</si>
  <si>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</si>
  <si>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</si>
  <si>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</si>
  <si>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</si>
  <si>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</si>
  <si>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</si>
  <si>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</si>
  <si>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</si>
  <si>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</si>
  <si>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</si>
  <si>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</si>
  <si>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</si>
  <si>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</si>
  <si>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</si>
  <si>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</si>
  <si>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</si>
  <si>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</si>
  <si>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</si>
  <si>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</si>
  <si>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</si>
  <si>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</si>
  <si>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</si>
  <si>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</si>
  <si>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</si>
  <si>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</si>
  <si>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</si>
  <si>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</si>
  <si>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</si>
  <si>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</si>
  <si>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</si>
  <si>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</si>
  <si>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</si>
  <si>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</si>
  <si>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</si>
  <si>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</si>
  <si>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</si>
  <si>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</si>
  <si>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</si>
  <si>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</si>
  <si>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</si>
  <si>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</si>
  <si>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</si>
  <si>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</si>
  <si>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</si>
  <si>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</si>
  <si>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</si>
  <si>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</si>
  <si>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</si>
  <si>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</si>
  <si>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</si>
  <si>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</si>
  <si>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</si>
  <si>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</si>
  <si>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</si>
  <si>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</si>
  <si>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</si>
  <si>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</si>
  <si>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</si>
  <si>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</si>
  <si>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</si>
  <si>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</si>
  <si>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</si>
  <si>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</si>
  <si>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</si>
  <si>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</si>
  <si>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</si>
  <si>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</si>
  <si>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</si>
  <si>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</si>
  <si>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</si>
  <si>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</si>
  <si>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</si>
  <si>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</si>
  <si>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</si>
  <si>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</si>
  <si>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</si>
  <si>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</si>
  <si>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国連環境計画拠出金</t>
  </si>
  <si>
    <t>総合政策局</t>
    <rPh sb="0" eb="2">
      <t>ソウゴウ</t>
    </rPh>
    <rPh sb="2" eb="5">
      <t>セイサクキョク</t>
    </rPh>
    <phoneticPr fontId="5"/>
  </si>
  <si>
    <t>海洋政策課</t>
    <rPh sb="0" eb="2">
      <t>カイヨウ</t>
    </rPh>
    <rPh sb="2" eb="5">
      <t>セイサクカ</t>
    </rPh>
    <phoneticPr fontId="5"/>
  </si>
  <si>
    <t>山本　英貴</t>
    <rPh sb="0" eb="2">
      <t>ヤマモト</t>
    </rPh>
    <rPh sb="3" eb="5">
      <t>ヒデタカ</t>
    </rPh>
    <phoneticPr fontId="5"/>
  </si>
  <si>
    <t>○</t>
  </si>
  <si>
    <t>-</t>
    <phoneticPr fontId="5"/>
  </si>
  <si>
    <t xml:space="preserve">日本海を含む日本周辺海域における海洋汚染事故等の未然の防止や、同海域の環境保全と改善に取り組む枠組みである「北西太平洋地域海行動計画（ＮＯＷＰＡＰ）」に対して資金的な支援をすることにより、日本海等周辺各国への国際貢献を果たすとともに、ＮＯＷＰＡＰにおける議論に我が国の立場・見解を適切に反映できるようにすることにより、我が国が接する日本海周辺海域の海洋汚染等を未然に防止し、海洋環境の保全・改善に資することを目的とする。
</t>
    <rPh sb="16" eb="18">
      <t>カイヨウ</t>
    </rPh>
    <rPh sb="18" eb="20">
      <t>オセン</t>
    </rPh>
    <rPh sb="20" eb="22">
      <t>ジコ</t>
    </rPh>
    <rPh sb="22" eb="23">
      <t>トウ</t>
    </rPh>
    <rPh sb="24" eb="26">
      <t>ミゼン</t>
    </rPh>
    <rPh sb="27" eb="29">
      <t>ボウシ</t>
    </rPh>
    <rPh sb="31" eb="32">
      <t>ドウ</t>
    </rPh>
    <rPh sb="32" eb="34">
      <t>カイイキ</t>
    </rPh>
    <rPh sb="94" eb="97">
      <t>ニホンカイ</t>
    </rPh>
    <rPh sb="97" eb="98">
      <t>トウ</t>
    </rPh>
    <rPh sb="98" eb="100">
      <t>シュウヘン</t>
    </rPh>
    <rPh sb="100" eb="102">
      <t>カッコク</t>
    </rPh>
    <rPh sb="104" eb="106">
      <t>コクサイ</t>
    </rPh>
    <rPh sb="106" eb="108">
      <t>コウケン</t>
    </rPh>
    <rPh sb="109" eb="110">
      <t>ハ</t>
    </rPh>
    <rPh sb="127" eb="129">
      <t>ギロン</t>
    </rPh>
    <rPh sb="130" eb="131">
      <t>ワ</t>
    </rPh>
    <rPh sb="132" eb="133">
      <t>クニ</t>
    </rPh>
    <rPh sb="134" eb="136">
      <t>タチバ</t>
    </rPh>
    <rPh sb="137" eb="139">
      <t>ケンカイ</t>
    </rPh>
    <rPh sb="140" eb="142">
      <t>テキセツ</t>
    </rPh>
    <rPh sb="143" eb="145">
      <t>ハンエイ</t>
    </rPh>
    <rPh sb="168" eb="169">
      <t>ウミ</t>
    </rPh>
    <rPh sb="174" eb="176">
      <t>カイヨウ</t>
    </rPh>
    <rPh sb="176" eb="178">
      <t>オセン</t>
    </rPh>
    <rPh sb="178" eb="179">
      <t>トウ</t>
    </rPh>
    <rPh sb="180" eb="182">
      <t>ミゼン</t>
    </rPh>
    <rPh sb="183" eb="185">
      <t>ボウシ</t>
    </rPh>
    <rPh sb="198" eb="199">
      <t>シ</t>
    </rPh>
    <phoneticPr fontId="5"/>
  </si>
  <si>
    <t>国連環境計画拠出金</t>
    <rPh sb="0" eb="2">
      <t>コクレン</t>
    </rPh>
    <rPh sb="2" eb="4">
      <t>カンキョウ</t>
    </rPh>
    <rPh sb="4" eb="6">
      <t>ケイカク</t>
    </rPh>
    <rPh sb="6" eb="9">
      <t>キョシュツキン</t>
    </rPh>
    <phoneticPr fontId="5"/>
  </si>
  <si>
    <t>我が国の沿岸に重大な被害を及ぼす海洋汚染等の件数を０件に抑える</t>
    <rPh sb="26" eb="27">
      <t>ケン</t>
    </rPh>
    <rPh sb="28" eb="29">
      <t>オサ</t>
    </rPh>
    <phoneticPr fontId="5"/>
  </si>
  <si>
    <t>我が国の沿岸に重大な被害を及ぼす海洋汚染等の件数</t>
  </si>
  <si>
    <t>件</t>
    <rPh sb="0" eb="1">
      <t>ケン</t>
    </rPh>
    <phoneticPr fontId="5"/>
  </si>
  <si>
    <t>政府間会議等において我が国が参画して達成された合意の実施状況（政府間会合において前年決議実施状況のステータスが公表される）</t>
  </si>
  <si>
    <t>決議の実施状況
（中間目標の目標値は，平成25年度から32年度までの累計値）</t>
    <rPh sb="9" eb="11">
      <t>チュウカン</t>
    </rPh>
    <rPh sb="11" eb="13">
      <t>モクヒョウ</t>
    </rPh>
    <rPh sb="14" eb="17">
      <t>モクヒョウチ</t>
    </rPh>
    <rPh sb="19" eb="21">
      <t>ヘイセイ</t>
    </rPh>
    <rPh sb="23" eb="25">
      <t>ネンド</t>
    </rPh>
    <rPh sb="29" eb="31">
      <t>ネンド</t>
    </rPh>
    <rPh sb="34" eb="37">
      <t>ルイケイチ</t>
    </rPh>
    <phoneticPr fontId="5"/>
  </si>
  <si>
    <t>決議数</t>
    <rPh sb="0" eb="2">
      <t>ケツギ</t>
    </rPh>
    <rPh sb="2" eb="3">
      <t>スウ</t>
    </rPh>
    <phoneticPr fontId="5"/>
  </si>
  <si>
    <t>UNEP事務局長によるNOWPAP実施進捗報告書</t>
    <rPh sb="3" eb="6">
      <t>ジムキョク</t>
    </rPh>
    <rPh sb="6" eb="7">
      <t>チョウ</t>
    </rPh>
    <rPh sb="16" eb="18">
      <t>ジッシ</t>
    </rPh>
    <rPh sb="18" eb="20">
      <t>シンチョク</t>
    </rPh>
    <rPh sb="20" eb="23">
      <t>ホウコクショ</t>
    </rPh>
    <phoneticPr fontId="5"/>
  </si>
  <si>
    <t>-</t>
  </si>
  <si>
    <t>-</t>
    <phoneticPr fontId="5"/>
  </si>
  <si>
    <t>人</t>
    <rPh sb="0" eb="1">
      <t>ヒト</t>
    </rPh>
    <phoneticPr fontId="5"/>
  </si>
  <si>
    <t>回</t>
    <rPh sb="0" eb="1">
      <t>カイ</t>
    </rPh>
    <phoneticPr fontId="5"/>
  </si>
  <si>
    <t>万ドル</t>
    <rPh sb="0" eb="1">
      <t>マン</t>
    </rPh>
    <phoneticPr fontId="5"/>
  </si>
  <si>
    <t>　　万ドル/回</t>
    <rPh sb="2" eb="3">
      <t>マン</t>
    </rPh>
    <rPh sb="6" eb="7">
      <t>カイ</t>
    </rPh>
    <phoneticPr fontId="5"/>
  </si>
  <si>
    <t>15/2</t>
  </si>
  <si>
    <t>15/2</t>
    <phoneticPr fontId="5"/>
  </si>
  <si>
    <t>２　良好な生活環境、自然環境の形成、バリアフリー社会の実現</t>
  </si>
  <si>
    <t>４　海洋･沿岸域環境や港湾空間の保全･再生･形成､海洋廃棄物処理､海洋汚染防止を推進する</t>
  </si>
  <si>
    <t>日本海を含む日本周辺海域の環境保全と改善に取り組む枠組みである「ＮＯＷＰＡＰ」に参画することにより、我が国が接する日本周辺海域の海洋環境の保全・改善に資する。</t>
    <rPh sb="40" eb="42">
      <t>サンカク</t>
    </rPh>
    <rPh sb="75" eb="76">
      <t>シ</t>
    </rPh>
    <phoneticPr fontId="5"/>
  </si>
  <si>
    <t>‐</t>
  </si>
  <si>
    <t>35</t>
    <phoneticPr fontId="5"/>
  </si>
  <si>
    <t>40</t>
    <phoneticPr fontId="5"/>
  </si>
  <si>
    <t>19</t>
    <phoneticPr fontId="5"/>
  </si>
  <si>
    <t>20</t>
    <phoneticPr fontId="5"/>
  </si>
  <si>
    <t>21</t>
    <phoneticPr fontId="5"/>
  </si>
  <si>
    <t>国民生活に深刻な影響を及ぼす海洋の油流出を防止する多国間の国際的な枠組みの中で行われる事業であるため国が実施すべき事業である。</t>
  </si>
  <si>
    <t>毎年開催される会議にて予算に関する報告を受けており、使途の確認も行っている。</t>
  </si>
  <si>
    <t>NOWPAPの事務局運営費としての経費であり限定されたものである。</t>
  </si>
  <si>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</si>
  <si>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NOWPAP地域調整部富山事務所の運営費については、地球環境問題に係る外交政策を所管する外務省と海洋汚染を所管する国交省とが必要額の4分の1ずつ負担（残りの2分の1は同事務所を誘致する富山県が拠出）しており，省庁間の役割分担は適切である。</t>
    <rPh sb="48" eb="50">
      <t>カイヨウ</t>
    </rPh>
    <rPh sb="50" eb="52">
      <t>オセン</t>
    </rPh>
    <rPh sb="53" eb="55">
      <t>ショカン</t>
    </rPh>
    <rPh sb="57" eb="60">
      <t>コッコウショウ</t>
    </rPh>
    <rPh sb="72" eb="73">
      <t>フ</t>
    </rPh>
    <rPh sb="104" eb="107">
      <t>ショウチョウカン</t>
    </rPh>
    <rPh sb="108" eb="110">
      <t>ヤクワリ</t>
    </rPh>
    <rPh sb="110" eb="112">
      <t>ブンタン</t>
    </rPh>
    <rPh sb="113" eb="115">
      <t>テキセツ</t>
    </rPh>
    <phoneticPr fontId="5"/>
  </si>
  <si>
    <t>北西太平洋地域海行動計画(NOWPAP)拠出金（義務的拠出金）</t>
  </si>
  <si>
    <t>外務省</t>
  </si>
  <si>
    <t>国連環境計画（ＵＮＥＰ）からの請求に基づき、適正に処理されている。</t>
  </si>
  <si>
    <t>加盟国とも連携を図りつつ、引き続きＮＯＷＰＡＰに対して効率的な運営を求めていく。</t>
  </si>
  <si>
    <t>国連環境計画</t>
    <rPh sb="0" eb="2">
      <t>コクレン</t>
    </rPh>
    <rPh sb="2" eb="4">
      <t>カンキョウ</t>
    </rPh>
    <rPh sb="4" eb="6">
      <t>ケイカク</t>
    </rPh>
    <phoneticPr fontId="5"/>
  </si>
  <si>
    <t>「北西太平洋地域海行動計画（ＮＯＷＰＡＰ）」に対しての支援</t>
  </si>
  <si>
    <t>-</t>
    <phoneticPr fontId="5"/>
  </si>
  <si>
    <t>補助金等交付</t>
  </si>
  <si>
    <t>-</t>
    <phoneticPr fontId="5"/>
  </si>
  <si>
    <t>15/2</t>
    <phoneticPr fontId="5"/>
  </si>
  <si>
    <t>拠出金</t>
    <rPh sb="0" eb="3">
      <t>キョシュツキン</t>
    </rPh>
    <phoneticPr fontId="5"/>
  </si>
  <si>
    <t>北西太平洋地域海行動計画(NOWPAP）活動支援</t>
    <rPh sb="0" eb="1">
      <t>キタ</t>
    </rPh>
    <rPh sb="1" eb="2">
      <t>ニシ</t>
    </rPh>
    <rPh sb="2" eb="5">
      <t>タイヘイヨウ</t>
    </rPh>
    <rPh sb="5" eb="7">
      <t>チイキ</t>
    </rPh>
    <rPh sb="7" eb="8">
      <t>カイ</t>
    </rPh>
    <rPh sb="8" eb="10">
      <t>コウドウ</t>
    </rPh>
    <rPh sb="10" eb="12">
      <t>ケイカク</t>
    </rPh>
    <rPh sb="20" eb="22">
      <t>カツドウ</t>
    </rPh>
    <rPh sb="22" eb="24">
      <t>シエン</t>
    </rPh>
    <phoneticPr fontId="5"/>
  </si>
  <si>
    <t>NOWPAPは、国連環境計画（ＵＮＥＰ）の提唱する地域海行動計画の一つであり、日本海を含む日本周辺海域の環境保全と改善を目的とした北西太平洋地域海行動計画として日本・中国・韓国・ロシアが参加している。我が国は2003年に事務局を国内（富山市）へ招致しており、国土交通省は富山県と外務省と共にその事務局運営費を拠出している。我が国は、本事業による政府間会合等への出席等を通じて、我が国の方針を反映させつつ、日本海周辺海域における海洋環境保護のための取組みの推進に貢献している。</t>
    <rPh sb="28" eb="30">
      <t>コウドウ</t>
    </rPh>
    <rPh sb="73" eb="75">
      <t>コウドウ</t>
    </rPh>
    <rPh sb="161" eb="162">
      <t>ワ</t>
    </rPh>
    <rPh sb="163" eb="164">
      <t>クニ</t>
    </rPh>
    <rPh sb="166" eb="167">
      <t>ホン</t>
    </rPh>
    <rPh sb="167" eb="169">
      <t>ジギョウ</t>
    </rPh>
    <rPh sb="172" eb="175">
      <t>セイフカン</t>
    </rPh>
    <rPh sb="175" eb="177">
      <t>カイゴウ</t>
    </rPh>
    <phoneticPr fontId="5"/>
  </si>
  <si>
    <t>NOWPAPは国連環境計画（ＵＮＥＰ）の提唱する地域海行動計画の北西太平洋地域における唯一の枠組みであり、油流出事故を防止するために、各国間の協力体制の整備や合同訓練を行い、海洋汚染防止に着実に取り組んでいる。</t>
    <rPh sb="27" eb="29">
      <t>コウドウ</t>
    </rPh>
    <phoneticPr fontId="5"/>
  </si>
  <si>
    <t>27</t>
    <phoneticPr fontId="5"/>
  </si>
  <si>
    <t>専門職以上の日本人職員数
(参考指標)</t>
    <rPh sb="0" eb="3">
      <t>センモンショク</t>
    </rPh>
    <rPh sb="3" eb="5">
      <t>イジョウ</t>
    </rPh>
    <rPh sb="6" eb="9">
      <t>ニホンジン</t>
    </rPh>
    <rPh sb="9" eb="12">
      <t>ショクインスウ</t>
    </rPh>
    <rPh sb="14" eb="16">
      <t>サンコウ</t>
    </rPh>
    <rPh sb="16" eb="18">
      <t>シヒョウ</t>
    </rPh>
    <phoneticPr fontId="5"/>
  </si>
  <si>
    <t>海洋汚染等及び海上災害の防止に関する法律
http://elaws.e-gov.go.jp/search/elawsSearch/elaws_search/lsg0500/detail?lawId=345AC0000000136&amp;openerCode=1</t>
    <rPh sb="0" eb="2">
      <t>カイヨウ</t>
    </rPh>
    <rPh sb="2" eb="4">
      <t>オセン</t>
    </rPh>
    <rPh sb="4" eb="5">
      <t>トウ</t>
    </rPh>
    <rPh sb="5" eb="6">
      <t>オヨ</t>
    </rPh>
    <rPh sb="7" eb="9">
      <t>カイジョウ</t>
    </rPh>
    <rPh sb="9" eb="11">
      <t>サイガイ</t>
    </rPh>
    <rPh sb="12" eb="14">
      <t>ボウシ</t>
    </rPh>
    <rPh sb="15" eb="16">
      <t>カン</t>
    </rPh>
    <rPh sb="18" eb="20">
      <t>ホウリツ</t>
    </rPh>
    <phoneticPr fontId="5"/>
  </si>
  <si>
    <t>NOWPAP政府間会合、海洋環境緊急準備・対応地域活動センター（MERRAC）フォーカルポイント会合出席回数</t>
    <rPh sb="50" eb="52">
      <t>シュッセキ</t>
    </rPh>
    <rPh sb="52" eb="53">
      <t>カイ</t>
    </rPh>
    <phoneticPr fontId="5"/>
  </si>
  <si>
    <t>予算額(※)　／　会議出席回数
　※毎年15万ドルを拠出　　　　　　　　　　　　</t>
    <rPh sb="11" eb="13">
      <t>シュッセキ</t>
    </rPh>
    <rPh sb="13" eb="15">
      <t>カイスウ</t>
    </rPh>
    <phoneticPr fontId="5"/>
  </si>
  <si>
    <t>本事業は国際約束であり、我が国が接する日本周辺海域の海洋環境の保全・改善は重要であることから、現状通りとする。</t>
    <rPh sb="0" eb="1">
      <t>ホン</t>
    </rPh>
    <rPh sb="1" eb="3">
      <t>ジギョウ</t>
    </rPh>
    <rPh sb="4" eb="6">
      <t>コクサイ</t>
    </rPh>
    <rPh sb="6" eb="8">
      <t>ヤクソク</t>
    </rPh>
    <rPh sb="37" eb="39">
      <t>ジュウヨウ</t>
    </rPh>
    <phoneticPr fontId="5"/>
  </si>
  <si>
    <t>現状、執行経過については報告を受けているが、引き続き効率的な執行を求めていく。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</si>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</sst>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32</xdr:col>
      <xdr:colOff>143008</xdr:colOff>
      <xdr:row>746</xdr:row>
      <xdr:rowOff>180147</xdr:rowOff>
    </xdr:to>
    <xdr:grpSp>
      <xdr:nvGrpSpPr>
        <xdr:cNvPr id="2" name="グループ化 2"/>
        <xdr:cNvGrpSpPr>
          <a:grpSpLocks/>
        </xdr:cNvGrpSpPr>
      </xdr:nvGrpSpPr>
      <xdr:grpSpPr bwMode="auto">
        <a:xfrm>
          <a:off x="4000500" y="45462825"/>
          <a:ext cx="2543308" cy="1942272"/>
          <a:chOff x="3419872" y="692696"/>
          <a:chExt cx="2232248" cy="1872208"/>
        </a:xfrm>
      </xdr:grpSpPr>
      <xdr:sp macro="" textlink="">
        <xdr:nvSpPr>
          <xdr:cNvPr id="3" name="正方形/長方形 2"/>
          <xdr:cNvSpPr/>
        </xdr:nvSpPr>
        <xdr:spPr>
          <a:xfrm>
            <a:off x="3419872" y="692696"/>
            <a:ext cx="2232248" cy="42984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１７百万円</a:t>
            </a:r>
          </a:p>
        </xdr:txBody>
      </xdr:sp>
      <xdr:grpSp>
        <xdr:nvGrpSpPr>
          <xdr:cNvPr id="4" name="グループ化 17"/>
          <xdr:cNvGrpSpPr>
            <a:grpSpLocks/>
          </xdr:cNvGrpSpPr>
        </xdr:nvGrpSpPr>
        <xdr:grpSpPr bwMode="auto">
          <a:xfrm>
            <a:off x="3419872" y="1484784"/>
            <a:ext cx="2232248" cy="1080120"/>
            <a:chOff x="236090" y="1628800"/>
            <a:chExt cx="2471417" cy="1080120"/>
          </a:xfrm>
        </xdr:grpSpPr>
        <xdr:sp macro="" textlink="">
          <xdr:nvSpPr>
            <xdr:cNvPr id="6" name="正方形/長方形 5"/>
            <xdr:cNvSpPr/>
          </xdr:nvSpPr>
          <xdr:spPr>
            <a:xfrm>
              <a:off x="236090" y="1849233"/>
              <a:ext cx="2471417" cy="420291"/>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Ａ．国連環境計画（ＵＮＥＰ）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１７百万円</a:t>
              </a:r>
            </a:p>
          </xdr:txBody>
        </xdr:sp>
        <xdr:sp macro="" textlink="">
          <xdr:nvSpPr>
            <xdr:cNvPr id="7" name="正方形/長方形 6"/>
            <xdr:cNvSpPr/>
          </xdr:nvSpPr>
          <xdr:spPr>
            <a:xfrm>
              <a:off x="403329" y="1629535"/>
              <a:ext cx="2229850" cy="219698"/>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大かっこ 7"/>
            <xdr:cNvSpPr/>
          </xdr:nvSpPr>
          <xdr:spPr>
            <a:xfrm>
              <a:off x="403329" y="2345941"/>
              <a:ext cx="2229850" cy="362979"/>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北西太平洋地域海行動計画（</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NOWPAP</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grpSp>
      <xdr:cxnSp macro="">
        <xdr:nvCxnSpPr>
          <xdr:cNvPr id="5" name="直線コネクタ 4"/>
          <xdr:cNvCxnSpPr/>
        </xdr:nvCxnSpPr>
        <xdr:spPr>
          <a:xfrm>
            <a:off x="4569564" y="1122540"/>
            <a:ext cx="0" cy="296115"/>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Normal="75" zoomScaleSheetLayoutView="100" zoomScalePageLayoutView="85" workbookViewId="0">
      <selection activeCell="N722" sqref="N722:AF72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27</v>
      </c>
      <c r="AT2" s="218"/>
      <c r="AU2" s="218"/>
      <c r="AV2" s="52" t="str">
        <f>IF(AW2="", "", "-")</f>
        <v/>
      </c>
      <c r="AW2" s="395"/>
      <c r="AX2" s="395"/>
    </row>
    <row r="3" spans="1:50" ht="21" customHeight="1" thickBot="1">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179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29" t="s">
        <v>389</v>
      </c>
      <c r="B8" s="830"/>
      <c r="C8" s="830"/>
      <c r="D8" s="830"/>
      <c r="E8" s="830"/>
      <c r="F8" s="831"/>
      <c r="G8" s="221" t="str">
        <f>入力規則等!A26</f>
        <v>海洋政策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600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v>17</v>
      </c>
      <c r="Q13" s="98"/>
      <c r="R13" s="98"/>
      <c r="S13" s="98"/>
      <c r="T13" s="98"/>
      <c r="U13" s="98"/>
      <c r="V13" s="99"/>
      <c r="W13" s="97">
        <v>18</v>
      </c>
      <c r="X13" s="98"/>
      <c r="Y13" s="98"/>
      <c r="Z13" s="98"/>
      <c r="AA13" s="98"/>
      <c r="AB13" s="98"/>
      <c r="AC13" s="99"/>
      <c r="AD13" s="97">
        <v>17</v>
      </c>
      <c r="AE13" s="98"/>
      <c r="AF13" s="98"/>
      <c r="AG13" s="98"/>
      <c r="AH13" s="98"/>
      <c r="AI13" s="98"/>
      <c r="AJ13" s="99"/>
      <c r="AK13" s="97">
        <v>17</v>
      </c>
      <c r="AL13" s="98"/>
      <c r="AM13" s="98"/>
      <c r="AN13" s="98"/>
      <c r="AO13" s="98"/>
      <c r="AP13" s="98"/>
      <c r="AQ13" s="99"/>
      <c r="AR13" s="94">
        <v>17</v>
      </c>
      <c r="AS13" s="95"/>
      <c r="AT13" s="95"/>
      <c r="AU13" s="95"/>
      <c r="AV13" s="95"/>
      <c r="AW13" s="95"/>
      <c r="AX13" s="392"/>
    </row>
    <row r="14" spans="1:50" ht="21" customHeight="1">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t="s">
        <v>609</v>
      </c>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6"/>
      <c r="H18" s="747"/>
      <c r="I18" s="734" t="s">
        <v>20</v>
      </c>
      <c r="J18" s="735"/>
      <c r="K18" s="735"/>
      <c r="L18" s="735"/>
      <c r="M18" s="735"/>
      <c r="N18" s="735"/>
      <c r="O18" s="736"/>
      <c r="P18" s="103">
        <f>SUM(P13:V17)</f>
        <v>17</v>
      </c>
      <c r="Q18" s="104"/>
      <c r="R18" s="104"/>
      <c r="S18" s="104"/>
      <c r="T18" s="104"/>
      <c r="U18" s="104"/>
      <c r="V18" s="105"/>
      <c r="W18" s="103">
        <f>SUM(W13:AC17)</f>
        <v>18</v>
      </c>
      <c r="X18" s="104"/>
      <c r="Y18" s="104"/>
      <c r="Z18" s="104"/>
      <c r="AA18" s="104"/>
      <c r="AB18" s="104"/>
      <c r="AC18" s="105"/>
      <c r="AD18" s="103">
        <f>SUM(AD13:AJ17)</f>
        <v>17</v>
      </c>
      <c r="AE18" s="104"/>
      <c r="AF18" s="104"/>
      <c r="AG18" s="104"/>
      <c r="AH18" s="104"/>
      <c r="AI18" s="104"/>
      <c r="AJ18" s="105"/>
      <c r="AK18" s="103">
        <f>SUM(AK13:AQ17)</f>
        <v>17</v>
      </c>
      <c r="AL18" s="104"/>
      <c r="AM18" s="104"/>
      <c r="AN18" s="104"/>
      <c r="AO18" s="104"/>
      <c r="AP18" s="104"/>
      <c r="AQ18" s="105"/>
      <c r="AR18" s="103">
        <f>SUM(AR13:AX17)</f>
        <v>17</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17</v>
      </c>
      <c r="Q19" s="98"/>
      <c r="R19" s="98"/>
      <c r="S19" s="98"/>
      <c r="T19" s="98"/>
      <c r="U19" s="98"/>
      <c r="V19" s="99"/>
      <c r="W19" s="97">
        <v>18</v>
      </c>
      <c r="X19" s="98"/>
      <c r="Y19" s="98"/>
      <c r="Z19" s="98"/>
      <c r="AA19" s="98"/>
      <c r="AB19" s="98"/>
      <c r="AC19" s="99"/>
      <c r="AD19" s="97">
        <v>17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558</v>
      </c>
      <c r="H23" s="184"/>
      <c r="I23" s="184"/>
      <c r="J23" s="184"/>
      <c r="K23" s="184"/>
      <c r="L23" s="184"/>
      <c r="M23" s="184"/>
      <c r="N23" s="184"/>
      <c r="O23" s="185"/>
      <c r="P23" s="94">
        <v>17</v>
      </c>
      <c r="Q23" s="95"/>
      <c r="R23" s="95"/>
      <c r="S23" s="95"/>
      <c r="T23" s="95"/>
      <c r="U23" s="95"/>
      <c r="V23" s="96"/>
      <c r="W23" s="94">
        <v>17</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17</v>
      </c>
      <c r="Q29" s="226"/>
      <c r="R29" s="226"/>
      <c r="S29" s="226"/>
      <c r="T29" s="226"/>
      <c r="U29" s="226"/>
      <c r="V29" s="227"/>
      <c r="W29" s="225">
        <f>AR13</f>
        <v>17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32</v>
      </c>
      <c r="AR31" s="133"/>
      <c r="AS31" s="134" t="s">
        <v>356</v>
      </c>
      <c r="AT31" s="169"/>
      <c r="AU31" s="269"/>
      <c r="AV31" s="269"/>
      <c r="AW31" s="377" t="s">
        <v>300</v>
      </c>
      <c r="AX31" s="378"/>
    </row>
    <row r="32" spans="1:50" ht="23.25" customHeight="1">
      <c r="A32" s="515"/>
      <c r="B32" s="513"/>
      <c r="C32" s="513"/>
      <c r="D32" s="513"/>
      <c r="E32" s="513"/>
      <c r="F32" s="514"/>
      <c r="G32" s="540" t="s">
        <v>559</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561</v>
      </c>
      <c r="AC32" s="551"/>
      <c r="AD32" s="551"/>
      <c r="AE32" s="362">
        <v>0</v>
      </c>
      <c r="AF32" s="363"/>
      <c r="AG32" s="363"/>
      <c r="AH32" s="363"/>
      <c r="AI32" s="362">
        <v>0</v>
      </c>
      <c r="AJ32" s="363"/>
      <c r="AK32" s="363"/>
      <c r="AL32" s="363"/>
      <c r="AM32" s="362">
        <v>0</v>
      </c>
      <c r="AN32" s="363"/>
      <c r="AO32" s="363"/>
      <c r="AP32" s="363"/>
      <c r="AQ32" s="100">
        <v>0</v>
      </c>
      <c r="AR32" s="101"/>
      <c r="AS32" s="101"/>
      <c r="AT32" s="102"/>
      <c r="AU32" s="363" t="s">
        <v>567</v>
      </c>
      <c r="AV32" s="363"/>
      <c r="AW32" s="363"/>
      <c r="AX32" s="365"/>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v>0</v>
      </c>
      <c r="AF33" s="363"/>
      <c r="AG33" s="363"/>
      <c r="AH33" s="363"/>
      <c r="AI33" s="362">
        <v>0</v>
      </c>
      <c r="AJ33" s="363"/>
      <c r="AK33" s="363"/>
      <c r="AL33" s="363"/>
      <c r="AM33" s="362">
        <v>0</v>
      </c>
      <c r="AN33" s="363"/>
      <c r="AO33" s="363"/>
      <c r="AP33" s="363"/>
      <c r="AQ33" s="100">
        <v>0</v>
      </c>
      <c r="AR33" s="101"/>
      <c r="AS33" s="101"/>
      <c r="AT33" s="102"/>
      <c r="AU33" s="363" t="s">
        <v>567</v>
      </c>
      <c r="AV33" s="363"/>
      <c r="AW33" s="363"/>
      <c r="AX33" s="365"/>
    </row>
    <row r="34" spans="1:50" ht="23.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v>100</v>
      </c>
      <c r="AR34" s="101"/>
      <c r="AS34" s="101"/>
      <c r="AT34" s="102"/>
      <c r="AU34" s="363" t="s">
        <v>567</v>
      </c>
      <c r="AV34" s="363"/>
      <c r="AW34" s="363"/>
      <c r="AX34" s="365"/>
    </row>
    <row r="35" spans="1:50" ht="23.25" customHeight="1">
      <c r="A35" s="900" t="s">
        <v>528</v>
      </c>
      <c r="B35" s="901"/>
      <c r="C35" s="901"/>
      <c r="D35" s="901"/>
      <c r="E35" s="901"/>
      <c r="F35" s="902"/>
      <c r="G35" s="906" t="s">
        <v>604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v>32</v>
      </c>
      <c r="AR38" s="133"/>
      <c r="AS38" s="134" t="s">
        <v>356</v>
      </c>
      <c r="AT38" s="169"/>
      <c r="AU38" s="269"/>
      <c r="AV38" s="269"/>
      <c r="AW38" s="377" t="s">
        <v>300</v>
      </c>
      <c r="AX38" s="378"/>
    </row>
    <row r="39" spans="1:50" ht="23.25" customHeight="1">
      <c r="A39" s="515"/>
      <c r="B39" s="513"/>
      <c r="C39" s="513"/>
      <c r="D39" s="513"/>
      <c r="E39" s="513"/>
      <c r="F39" s="514"/>
      <c r="G39" s="540" t="s">
        <v>562</v>
      </c>
      <c r="H39" s="541"/>
      <c r="I39" s="541"/>
      <c r="J39" s="541"/>
      <c r="K39" s="541"/>
      <c r="L39" s="541"/>
      <c r="M39" s="541"/>
      <c r="N39" s="541"/>
      <c r="O39" s="542"/>
      <c r="P39" s="158" t="s">
        <v>563</v>
      </c>
      <c r="Q39" s="158"/>
      <c r="R39" s="158"/>
      <c r="S39" s="158"/>
      <c r="T39" s="158"/>
      <c r="U39" s="158"/>
      <c r="V39" s="158"/>
      <c r="W39" s="158"/>
      <c r="X39" s="229"/>
      <c r="Y39" s="336" t="s">
        <v>12</v>
      </c>
      <c r="Z39" s="549"/>
      <c r="AA39" s="550"/>
      <c r="AB39" s="551" t="s">
        <v>564</v>
      </c>
      <c r="AC39" s="551"/>
      <c r="AD39" s="551"/>
      <c r="AE39" s="362">
        <v>7</v>
      </c>
      <c r="AF39" s="363"/>
      <c r="AG39" s="363"/>
      <c r="AH39" s="363"/>
      <c r="AI39" s="362">
        <v>6</v>
      </c>
      <c r="AJ39" s="363"/>
      <c r="AK39" s="363"/>
      <c r="AL39" s="363"/>
      <c r="AM39" s="362">
        <v>4</v>
      </c>
      <c r="AN39" s="363"/>
      <c r="AO39" s="363"/>
      <c r="AP39" s="363"/>
      <c r="AQ39" s="100" t="s">
        <v>567</v>
      </c>
      <c r="AR39" s="101"/>
      <c r="AS39" s="101"/>
      <c r="AT39" s="102"/>
      <c r="AU39" s="363" t="s">
        <v>567</v>
      </c>
      <c r="AV39" s="363"/>
      <c r="AW39" s="363"/>
      <c r="AX39" s="365"/>
    </row>
    <row r="40" spans="1:50" ht="23.25"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564</v>
      </c>
      <c r="AC40" s="522"/>
      <c r="AD40" s="522"/>
      <c r="AE40" s="362">
        <v>11</v>
      </c>
      <c r="AF40" s="363"/>
      <c r="AG40" s="363"/>
      <c r="AH40" s="363"/>
      <c r="AI40" s="362">
        <v>8</v>
      </c>
      <c r="AJ40" s="363"/>
      <c r="AK40" s="363"/>
      <c r="AL40" s="363"/>
      <c r="AM40" s="362">
        <v>8</v>
      </c>
      <c r="AN40" s="363"/>
      <c r="AO40" s="363"/>
      <c r="AP40" s="363"/>
      <c r="AQ40" s="100">
        <v>80</v>
      </c>
      <c r="AR40" s="101"/>
      <c r="AS40" s="101"/>
      <c r="AT40" s="102"/>
      <c r="AU40" s="363" t="s">
        <v>567</v>
      </c>
      <c r="AV40" s="363"/>
      <c r="AW40" s="363"/>
      <c r="AX40" s="365"/>
    </row>
    <row r="41" spans="1:50" ht="41.25"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63.6</v>
      </c>
      <c r="AF41" s="363"/>
      <c r="AG41" s="363"/>
      <c r="AH41" s="363"/>
      <c r="AI41" s="362">
        <v>75</v>
      </c>
      <c r="AJ41" s="363"/>
      <c r="AK41" s="363"/>
      <c r="AL41" s="363"/>
      <c r="AM41" s="362">
        <v>50</v>
      </c>
      <c r="AN41" s="363"/>
      <c r="AO41" s="363"/>
      <c r="AP41" s="363"/>
      <c r="AQ41" s="100" t="s">
        <v>567</v>
      </c>
      <c r="AR41" s="101"/>
      <c r="AS41" s="101"/>
      <c r="AT41" s="102"/>
      <c r="AU41" s="363" t="s">
        <v>567</v>
      </c>
      <c r="AV41" s="363"/>
      <c r="AW41" s="363"/>
      <c r="AX41" s="365"/>
    </row>
    <row r="42" spans="1:50" ht="23.25" customHeight="1">
      <c r="A42" s="900" t="s">
        <v>528</v>
      </c>
      <c r="B42" s="901"/>
      <c r="C42" s="901"/>
      <c r="D42" s="901"/>
      <c r="E42" s="901"/>
      <c r="F42" s="902"/>
      <c r="G42" s="906" t="s">
        <v>565</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c r="A82" s="520"/>
      <c r="B82" s="852"/>
      <c r="C82" s="552"/>
      <c r="D82" s="552"/>
      <c r="E82" s="552"/>
      <c r="F82" s="553"/>
      <c r="G82" s="501" t="s">
        <v>567</v>
      </c>
      <c r="H82" s="501"/>
      <c r="I82" s="501"/>
      <c r="J82" s="501"/>
      <c r="K82" s="501"/>
      <c r="L82" s="501"/>
      <c r="M82" s="501"/>
      <c r="N82" s="501"/>
      <c r="O82" s="501"/>
      <c r="P82" s="501"/>
      <c r="Q82" s="501"/>
      <c r="R82" s="501"/>
      <c r="S82" s="501"/>
      <c r="T82" s="501"/>
      <c r="U82" s="501"/>
      <c r="V82" s="501"/>
      <c r="W82" s="501"/>
      <c r="X82" s="501"/>
      <c r="Y82" s="501"/>
      <c r="Z82" s="501"/>
      <c r="AA82" s="752"/>
      <c r="AB82" s="500" t="s">
        <v>567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customHeight="1">
      <c r="A87" s="520"/>
      <c r="B87" s="552"/>
      <c r="C87" s="552"/>
      <c r="D87" s="552"/>
      <c r="E87" s="552"/>
      <c r="F87" s="553"/>
      <c r="G87" s="228" t="s">
        <v>567</v>
      </c>
      <c r="H87" s="158"/>
      <c r="I87" s="158"/>
      <c r="J87" s="158"/>
      <c r="K87" s="158"/>
      <c r="L87" s="158"/>
      <c r="M87" s="158"/>
      <c r="N87" s="158"/>
      <c r="O87" s="229"/>
      <c r="P87" s="158" t="s">
        <v>603</v>
      </c>
      <c r="Q87" s="802"/>
      <c r="R87" s="802"/>
      <c r="S87" s="802"/>
      <c r="T87" s="802"/>
      <c r="U87" s="802"/>
      <c r="V87" s="802"/>
      <c r="W87" s="802"/>
      <c r="X87" s="803"/>
      <c r="Y87" s="755" t="s">
        <v>62</v>
      </c>
      <c r="Z87" s="756"/>
      <c r="AA87" s="757"/>
      <c r="AB87" s="551" t="s">
        <v>568</v>
      </c>
      <c r="AC87" s="551"/>
      <c r="AD87" s="551"/>
      <c r="AE87" s="362">
        <v>0</v>
      </c>
      <c r="AF87" s="363"/>
      <c r="AG87" s="363"/>
      <c r="AH87" s="363"/>
      <c r="AI87" s="362">
        <v>0</v>
      </c>
      <c r="AJ87" s="363"/>
      <c r="AK87" s="363"/>
      <c r="AL87" s="363"/>
      <c r="AM87" s="362">
        <v>0</v>
      </c>
      <c r="AN87" s="363"/>
      <c r="AO87" s="363"/>
      <c r="AP87" s="363"/>
      <c r="AQ87" s="100" t="s">
        <v>567</v>
      </c>
      <c r="AR87" s="101"/>
      <c r="AS87" s="101"/>
      <c r="AT87" s="102"/>
      <c r="AU87" s="363" t="s">
        <v>567</v>
      </c>
      <c r="AV87" s="363"/>
      <c r="AW87" s="363"/>
      <c r="AX87" s="365"/>
    </row>
    <row r="88" spans="1:60" ht="23.25" customHeight="1">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568</v>
      </c>
      <c r="AC88" s="522"/>
      <c r="AD88" s="522"/>
      <c r="AE88" s="362" t="s">
        <v>567</v>
      </c>
      <c r="AF88" s="363"/>
      <c r="AG88" s="363"/>
      <c r="AH88" s="363"/>
      <c r="AI88" s="362" t="s">
        <v>567</v>
      </c>
      <c r="AJ88" s="363"/>
      <c r="AK88" s="363"/>
      <c r="AL88" s="363"/>
      <c r="AM88" s="362" t="s">
        <v>596</v>
      </c>
      <c r="AN88" s="363"/>
      <c r="AO88" s="363"/>
      <c r="AP88" s="363"/>
      <c r="AQ88" s="100" t="s">
        <v>567</v>
      </c>
      <c r="AR88" s="101"/>
      <c r="AS88" s="101"/>
      <c r="AT88" s="102"/>
      <c r="AU88" s="363" t="s">
        <v>567</v>
      </c>
      <c r="AV88" s="363"/>
      <c r="AW88" s="363"/>
      <c r="AX88" s="365"/>
      <c r="AY88" s="10"/>
      <c r="AZ88" s="10"/>
      <c r="BA88" s="10"/>
      <c r="BB88" s="10"/>
      <c r="BC88" s="10"/>
    </row>
    <row r="89" spans="1:60" ht="23.25" customHeight="1" thickBo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567</v>
      </c>
      <c r="AF89" s="363"/>
      <c r="AG89" s="363"/>
      <c r="AH89" s="363"/>
      <c r="AI89" s="362" t="s">
        <v>567</v>
      </c>
      <c r="AJ89" s="363"/>
      <c r="AK89" s="363"/>
      <c r="AL89" s="363"/>
      <c r="AM89" s="362" t="s">
        <v>596</v>
      </c>
      <c r="AN89" s="363"/>
      <c r="AO89" s="363"/>
      <c r="AP89" s="363"/>
      <c r="AQ89" s="100" t="s">
        <v>567</v>
      </c>
      <c r="AR89" s="101"/>
      <c r="AS89" s="101"/>
      <c r="AT89" s="102"/>
      <c r="AU89" s="363" t="s">
        <v>567</v>
      </c>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c r="A101" s="491"/>
      <c r="B101" s="492"/>
      <c r="C101" s="492"/>
      <c r="D101" s="492"/>
      <c r="E101" s="492"/>
      <c r="F101" s="493"/>
      <c r="G101" s="228" t="s">
        <v>605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569</v>
      </c>
      <c r="AC101" s="551"/>
      <c r="AD101" s="551"/>
      <c r="AE101" s="362">
        <v>2</v>
      </c>
      <c r="AF101" s="363"/>
      <c r="AG101" s="363"/>
      <c r="AH101" s="364"/>
      <c r="AI101" s="362">
        <v>2</v>
      </c>
      <c r="AJ101" s="363"/>
      <c r="AK101" s="363"/>
      <c r="AL101" s="364"/>
      <c r="AM101" s="362">
        <v>2</v>
      </c>
      <c r="AN101" s="363"/>
      <c r="AO101" s="363"/>
      <c r="AP101" s="364"/>
      <c r="AQ101" s="362" t="s">
        <v>596</v>
      </c>
      <c r="AR101" s="363"/>
      <c r="AS101" s="363"/>
      <c r="AT101" s="364"/>
      <c r="AU101" s="362" t="s">
        <v>596</v>
      </c>
      <c r="AV101" s="363"/>
      <c r="AW101" s="363"/>
      <c r="AX101" s="364"/>
    </row>
    <row r="102" spans="1:60" ht="23.25" customHeight="1">
      <c r="A102" s="494"/>
      <c r="B102" s="495"/>
      <c r="C102" s="495"/>
      <c r="D102" s="495"/>
      <c r="E102" s="495"/>
      <c r="F102" s="496"/>
      <c r="G102" s="233"/>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2</v>
      </c>
      <c r="AF102" s="356"/>
      <c r="AG102" s="356"/>
      <c r="AH102" s="356"/>
      <c r="AI102" s="356">
        <v>2</v>
      </c>
      <c r="AJ102" s="356"/>
      <c r="AK102" s="356"/>
      <c r="AL102" s="356"/>
      <c r="AM102" s="356">
        <v>2</v>
      </c>
      <c r="AN102" s="356"/>
      <c r="AO102" s="356"/>
      <c r="AP102" s="356"/>
      <c r="AQ102" s="817">
        <v>2</v>
      </c>
      <c r="AR102" s="818"/>
      <c r="AS102" s="818"/>
      <c r="AT102" s="819"/>
      <c r="AU102" s="817">
        <v>2</v>
      </c>
      <c r="AV102" s="818"/>
      <c r="AW102" s="818"/>
      <c r="AX102" s="819"/>
    </row>
    <row r="103" spans="1:60" ht="31.5" hidden="1" customHeight="1">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c r="A116" s="290"/>
      <c r="B116" s="291"/>
      <c r="C116" s="291"/>
      <c r="D116" s="291"/>
      <c r="E116" s="291"/>
      <c r="F116" s="292"/>
      <c r="G116" s="349" t="s">
        <v>606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7.5</v>
      </c>
      <c r="AF116" s="356"/>
      <c r="AG116" s="356"/>
      <c r="AH116" s="356"/>
      <c r="AI116" s="356">
        <v>7.5</v>
      </c>
      <c r="AJ116" s="356"/>
      <c r="AK116" s="356"/>
      <c r="AL116" s="356"/>
      <c r="AM116" s="356">
        <v>7.5</v>
      </c>
      <c r="AN116" s="356"/>
      <c r="AO116" s="356"/>
      <c r="AP116" s="356"/>
      <c r="AQ116" s="362">
        <v>7.5</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573</v>
      </c>
      <c r="AF117" s="304"/>
      <c r="AG117" s="304"/>
      <c r="AH117" s="304"/>
      <c r="AI117" s="304" t="s">
        <v>572</v>
      </c>
      <c r="AJ117" s="304"/>
      <c r="AK117" s="304"/>
      <c r="AL117" s="304"/>
      <c r="AM117" s="304" t="s">
        <v>597</v>
      </c>
      <c r="AN117" s="304"/>
      <c r="AO117" s="304"/>
      <c r="AP117" s="304"/>
      <c r="AQ117" s="304" t="s">
        <v>597</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6" t="s">
        <v>369</v>
      </c>
      <c r="B130" s="994"/>
      <c r="C130" s="993" t="s">
        <v>366</v>
      </c>
      <c r="D130" s="994"/>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7"/>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c r="A134" s="997"/>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v>0</v>
      </c>
      <c r="AF134" s="101"/>
      <c r="AG134" s="101"/>
      <c r="AH134" s="101"/>
      <c r="AI134" s="264">
        <v>0</v>
      </c>
      <c r="AJ134" s="101"/>
      <c r="AK134" s="101"/>
      <c r="AL134" s="101"/>
      <c r="AM134" s="264">
        <v>0</v>
      </c>
      <c r="AN134" s="101"/>
      <c r="AO134" s="101"/>
      <c r="AP134" s="101"/>
      <c r="AQ134" s="264" t="s">
        <v>567</v>
      </c>
      <c r="AR134" s="101"/>
      <c r="AS134" s="101"/>
      <c r="AT134" s="101"/>
      <c r="AU134" s="264" t="s">
        <v>567</v>
      </c>
      <c r="AV134" s="101"/>
      <c r="AW134" s="101"/>
      <c r="AX134" s="220"/>
    </row>
    <row r="135" spans="1:50" ht="39.75" customHeight="1">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v>0</v>
      </c>
      <c r="AF135" s="101"/>
      <c r="AG135" s="101"/>
      <c r="AH135" s="101"/>
      <c r="AI135" s="264">
        <v>0</v>
      </c>
      <c r="AJ135" s="101"/>
      <c r="AK135" s="101"/>
      <c r="AL135" s="101"/>
      <c r="AM135" s="264">
        <v>0</v>
      </c>
      <c r="AN135" s="101"/>
      <c r="AO135" s="101"/>
      <c r="AP135" s="101"/>
      <c r="AQ135" s="264" t="s">
        <v>567</v>
      </c>
      <c r="AR135" s="101"/>
      <c r="AS135" s="101"/>
      <c r="AT135" s="101"/>
      <c r="AU135" s="264" t="s">
        <v>567</v>
      </c>
      <c r="AV135" s="101"/>
      <c r="AW135" s="101"/>
      <c r="AX135" s="220"/>
    </row>
    <row r="136" spans="1:50" ht="18.75" hidden="1" customHeight="1">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7"/>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997"/>
      <c r="B430" s="250"/>
      <c r="C430" s="247" t="s">
        <v>368</v>
      </c>
      <c r="D430" s="248"/>
      <c r="E430" s="236" t="s">
        <v>388</v>
      </c>
      <c r="F430" s="237"/>
      <c r="G430" s="238" t="s">
        <v>384</v>
      </c>
      <c r="H430" s="155"/>
      <c r="I430" s="155"/>
      <c r="J430" s="239" t="s">
        <v>566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c r="A433" s="997"/>
      <c r="B433" s="250"/>
      <c r="C433" s="249"/>
      <c r="D433" s="250"/>
      <c r="E433" s="163"/>
      <c r="F433" s="164"/>
      <c r="G433" s="228" t="s">
        <v>567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c r="A458" s="997"/>
      <c r="B458" s="250"/>
      <c r="C458" s="249"/>
      <c r="D458" s="250"/>
      <c r="E458" s="163"/>
      <c r="F458" s="164"/>
      <c r="G458" s="228" t="s">
        <v>567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997"/>
      <c r="B482" s="250"/>
      <c r="C482" s="249"/>
      <c r="D482" s="250"/>
      <c r="E482" s="157" t="s">
        <v>567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6.25"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62.2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583</v>
      </c>
      <c r="AH703" s="665"/>
      <c r="AI703" s="665"/>
      <c r="AJ703" s="665"/>
      <c r="AK703" s="665"/>
      <c r="AL703" s="665"/>
      <c r="AM703" s="665"/>
      <c r="AN703" s="665"/>
      <c r="AO703" s="665"/>
      <c r="AP703" s="665"/>
      <c r="AQ703" s="665"/>
      <c r="AR703" s="665"/>
      <c r="AS703" s="665"/>
      <c r="AT703" s="665"/>
      <c r="AU703" s="665"/>
      <c r="AV703" s="665"/>
      <c r="AW703" s="665"/>
      <c r="AX703" s="666"/>
    </row>
    <row r="704" spans="1:50" ht="64.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577</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577</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584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577</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585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577</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45"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586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577</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75"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601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577</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555</v>
      </c>
      <c r="AE719" s="668"/>
      <c r="AF719" s="668"/>
      <c r="AG719" s="157" t="s">
        <v>587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0" t="s">
        <v>589</v>
      </c>
      <c r="D721" s="921"/>
      <c r="E721" s="921"/>
      <c r="F721" s="922"/>
      <c r="G721" s="940"/>
      <c r="H721" s="941"/>
      <c r="I721" s="83" t="str">
        <f>IF(OR(G721="　", G721=""), "", "-")</f>
        <v/>
      </c>
      <c r="J721" s="919">
        <v>281</v>
      </c>
      <c r="K721" s="919"/>
      <c r="L721" s="83" t="str">
        <f>IF(M721="","","-")</f>
        <v/>
      </c>
      <c r="M721" s="84"/>
      <c r="N721" s="916" t="s">
        <v>588</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1" t="s">
        <v>48</v>
      </c>
      <c r="B726" s="622"/>
      <c r="C726" s="444" t="s">
        <v>53</v>
      </c>
      <c r="D726" s="581"/>
      <c r="E726" s="581"/>
      <c r="F726" s="582"/>
      <c r="G726" s="797" t="s">
        <v>590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t="s">
        <v>591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6.5"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75" customHeight="1" thickBot="1">
      <c r="A731" s="618" t="s">
        <v>257</v>
      </c>
      <c r="B731" s="619"/>
      <c r="C731" s="619"/>
      <c r="D731" s="619"/>
      <c r="E731" s="620"/>
      <c r="F731" s="680" t="s">
        <v>607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4" customHeight="1" thickBot="1">
      <c r="A733" s="749" t="s">
        <v>257</v>
      </c>
      <c r="B733" s="750"/>
      <c r="C733" s="750"/>
      <c r="D733" s="750"/>
      <c r="E733" s="751"/>
      <c r="F733" s="766" t="s">
        <v>608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t="s">
        <v>582</v>
      </c>
      <c r="F737" s="111"/>
      <c r="G737" s="111"/>
      <c r="H737" s="111"/>
      <c r="I737" s="111"/>
      <c r="J737" s="111"/>
      <c r="K737" s="111"/>
      <c r="L737" s="111"/>
      <c r="M737" s="111"/>
      <c r="N737" s="112" t="s">
        <v>358</v>
      </c>
      <c r="O737" s="112"/>
      <c r="P737" s="112"/>
      <c r="Q737" s="112"/>
      <c r="R737" s="111" t="s">
        <v>578</v>
      </c>
      <c r="S737" s="111"/>
      <c r="T737" s="111"/>
      <c r="U737" s="111"/>
      <c r="V737" s="111"/>
      <c r="W737" s="111"/>
      <c r="X737" s="111"/>
      <c r="Y737" s="111"/>
      <c r="Z737" s="111"/>
      <c r="AA737" s="112" t="s">
        <v>359</v>
      </c>
      <c r="AB737" s="112"/>
      <c r="AC737" s="112"/>
      <c r="AD737" s="112"/>
      <c r="AE737" s="111" t="s">
        <v>579</v>
      </c>
      <c r="AF737" s="111"/>
      <c r="AG737" s="111"/>
      <c r="AH737" s="111"/>
      <c r="AI737" s="111"/>
      <c r="AJ737" s="111"/>
      <c r="AK737" s="111"/>
      <c r="AL737" s="111"/>
      <c r="AM737" s="111"/>
      <c r="AN737" s="112" t="s">
        <v>360</v>
      </c>
      <c r="AO737" s="112"/>
      <c r="AP737" s="112"/>
      <c r="AQ737" s="112"/>
      <c r="AR737" s="113" t="s">
        <v>580</v>
      </c>
      <c r="AS737" s="114"/>
      <c r="AT737" s="114"/>
      <c r="AU737" s="114"/>
      <c r="AV737" s="114"/>
      <c r="AW737" s="114"/>
      <c r="AX737" s="115"/>
      <c r="AY737" s="89"/>
      <c r="AZ737" s="89"/>
    </row>
    <row r="738" spans="1:52" ht="24.75" customHeight="1">
      <c r="A738" s="116" t="s">
        <v>361</v>
      </c>
      <c r="B738" s="117"/>
      <c r="C738" s="117"/>
      <c r="D738" s="118"/>
      <c r="E738" s="111" t="s">
        <v>581</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482</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543</v>
      </c>
      <c r="B739" s="123"/>
      <c r="C739" s="123"/>
      <c r="D739" s="124"/>
      <c r="E739" s="125" t="s">
        <v>550</v>
      </c>
      <c r="F739" s="126"/>
      <c r="G739" s="126"/>
      <c r="H739" s="91" t="str">
        <f>IF(E739="", "", "(")</f>
        <v>(</v>
      </c>
      <c r="I739" s="106"/>
      <c r="J739" s="106"/>
      <c r="K739" s="91" t="str">
        <f>IF(OR(I739="　", I739=""), "", "-")</f>
        <v/>
      </c>
      <c r="L739" s="107">
        <v>26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63"/>
      <c r="C781" s="763"/>
      <c r="D781" s="763"/>
      <c r="E781" s="763"/>
      <c r="F781" s="764"/>
      <c r="G781" s="449" t="s">
        <v>598</v>
      </c>
      <c r="H781" s="450"/>
      <c r="I781" s="450"/>
      <c r="J781" s="450"/>
      <c r="K781" s="451"/>
      <c r="L781" s="452" t="s">
        <v>599</v>
      </c>
      <c r="M781" s="453"/>
      <c r="N781" s="453"/>
      <c r="O781" s="453"/>
      <c r="P781" s="453"/>
      <c r="Q781" s="453"/>
      <c r="R781" s="453"/>
      <c r="S781" s="453"/>
      <c r="T781" s="453"/>
      <c r="U781" s="453"/>
      <c r="V781" s="453"/>
      <c r="W781" s="453"/>
      <c r="X781" s="454"/>
      <c r="Y781" s="455">
        <v>17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8" customHeight="1">
      <c r="A837" s="402">
        <v>1</v>
      </c>
      <c r="B837" s="402">
        <v>1</v>
      </c>
      <c r="C837" s="416" t="s">
        <v>592</v>
      </c>
      <c r="D837" s="416"/>
      <c r="E837" s="416"/>
      <c r="F837" s="416"/>
      <c r="G837" s="416"/>
      <c r="H837" s="416"/>
      <c r="I837" s="416"/>
      <c r="J837" s="417" t="s">
        <v>594</v>
      </c>
      <c r="K837" s="418"/>
      <c r="L837" s="418"/>
      <c r="M837" s="418"/>
      <c r="N837" s="418"/>
      <c r="O837" s="418"/>
      <c r="P837" s="315" t="s">
        <v>593</v>
      </c>
      <c r="Q837" s="315"/>
      <c r="R837" s="315"/>
      <c r="S837" s="315"/>
      <c r="T837" s="315"/>
      <c r="U837" s="315"/>
      <c r="V837" s="315"/>
      <c r="W837" s="315"/>
      <c r="X837" s="315"/>
      <c r="Y837" s="316">
        <v>17</v>
      </c>
      <c r="Z837" s="317"/>
      <c r="AA837" s="317"/>
      <c r="AB837" s="318"/>
      <c r="AC837" s="326" t="s">
        <v>595</v>
      </c>
      <c r="AD837" s="424"/>
      <c r="AE837" s="424"/>
      <c r="AF837" s="424"/>
      <c r="AG837" s="424"/>
      <c r="AH837" s="419" t="s">
        <v>594</v>
      </c>
      <c r="AI837" s="420"/>
      <c r="AJ837" s="420"/>
      <c r="AK837" s="420"/>
      <c r="AL837" s="323" t="s">
        <v>594</v>
      </c>
      <c r="AM837" s="324"/>
      <c r="AN837" s="324"/>
      <c r="AO837" s="325"/>
      <c r="AP837" s="319" t="s">
        <v>594</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8" sqref="Q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t="s">
        <v>555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2018-07-30T06:29:19Z</cp:lastPrinted>
  <dcterms:created xsi:type="dcterms:W3CDTF">2012-03-13T00:50:25Z</dcterms:created>
  <dcterms:modified xsi:type="dcterms:W3CDTF">2018-08-28T04:07:17Z</dcterms:modified>
</cp:coreProperties>
</file>