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2018年度作業\02_予算関連作業\180820（8.23〆切）行政事業レビューシート最終公表に向けた作業について\作業用フォル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<sst xmlns="http://schemas.openxmlformats.org/spreadsheetml/2006/main" count="2850" uniqueCount="626">
  <si>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</si>
  <si>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</si>
  <si>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</si>
  <si>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</si>
  <si>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</si>
  <si>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</si>
  <si>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</si>
  <si>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</si>
  <si>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</si>
  <si>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</si>
  <si>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</si>
  <si>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</si>
  <si>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</si>
  <si>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</si>
  <si>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</si>
  <si>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</si>
  <si>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</si>
  <si>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</si>
  <si>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</si>
  <si>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</si>
  <si>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</si>
  <si>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</si>
  <si>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</si>
  <si>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</si>
  <si>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</si>
  <si>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</si>
  <si>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</si>
  <si>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</si>
  <si>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</si>
  <si>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</si>
  <si>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</si>
  <si>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</si>
  <si>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</si>
  <si>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</si>
  <si>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</si>
  <si>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</si>
  <si>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</si>
  <si>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</si>
  <si>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</si>
  <si>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</si>
  <si>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</si>
  <si>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</si>
  <si>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</si>
  <si>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</si>
  <si>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</si>
  <si>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</si>
  <si>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</si>
  <si>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</si>
  <si>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</si>
  <si>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</si>
  <si>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</si>
  <si>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</si>
  <si>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</si>
  <si>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</si>
  <si>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</si>
  <si>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</si>
  <si>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</si>
  <si>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</si>
  <si>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</si>
  <si>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</si>
  <si>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</si>
  <si>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</si>
  <si>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</si>
  <si>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</si>
  <si>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</si>
  <si>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</si>
  <si>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</si>
  <si>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</si>
  <si>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</si>
  <si>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</si>
  <si>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</si>
  <si>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</si>
  <si>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</si>
  <si>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</si>
  <si>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</si>
  <si>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</si>
  <si>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</si>
  <si>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</si>
  <si>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</si>
  <si>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</si>
  <si>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</si>
  <si>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</si>
  <si>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</si>
  <si>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</si>
  <si>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</si>
  <si>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</si>
  <si>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</si>
  <si>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</si>
  <si>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</si>
  <si>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</si>
  <si>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</si>
  <si>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</si>
  <si>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</si>
  <si>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</si>
  <si>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</si>
  <si>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</si>
  <si>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</si>
  <si>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</si>
  <si>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</si>
  <si>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</si>
  <si>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</si>
  <si>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</si>
  <si>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</si>
  <si>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</si>
  <si>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</si>
  <si>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</si>
  <si>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</si>
  <si>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</si>
  <si>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</si>
  <si>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</si>
  <si>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</si>
  <si>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</si>
  <si>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</si>
  <si>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</si>
  <si>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</si>
  <si>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</si>
  <si>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</si>
  <si>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</si>
  <si>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</si>
  <si>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</si>
  <si>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</si>
  <si>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</si>
  <si>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</si>
  <si>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</si>
  <si>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</si>
  <si>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</si>
  <si>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</si>
  <si>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</si>
  <si>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</si>
  <si>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</si>
  <si>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</si>
  <si>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</si>
  <si>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</si>
  <si>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</si>
  <si>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</si>
  <si>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</si>
  <si>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</si>
  <si>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</si>
  <si>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</si>
  <si>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</si>
  <si>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</si>
  <si>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</si>
  <si>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</si>
  <si>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</si>
  <si>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</si>
  <si>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</si>
  <si>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</si>
  <si>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</si>
  <si>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</si>
  <si>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</si>
  <si>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</si>
  <si>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</si>
  <si>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</si>
  <si>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</si>
  <si>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</si>
  <si>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</si>
  <si>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</si>
  <si>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</si>
  <si>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</si>
  <si>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</si>
  <si>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</si>
  <si>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</si>
  <si>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</si>
  <si>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</si>
  <si>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</si>
  <si>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</si>
  <si>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</si>
  <si>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</si>
  <si>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</si>
  <si>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</si>
  <si>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</si>
  <si>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</si>
  <si>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</si>
  <si>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</si>
  <si>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</si>
  <si>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</si>
  <si>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</si>
  <si>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</si>
  <si>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</si>
  <si>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</si>
  <si>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</si>
  <si>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</si>
  <si>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</si>
  <si>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</si>
  <si>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</si>
  <si>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</si>
  <si>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</si>
  <si>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</si>
  <si>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</si>
  <si>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</si>
  <si>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</si>
  <si>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</si>
  <si>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</si>
  <si>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</si>
  <si>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</si>
  <si>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</si>
  <si>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</si>
  <si>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</si>
  <si>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</si>
  <si>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</si>
  <si>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</si>
  <si>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</si>
  <si>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</si>
  <si>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</si>
  <si>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</si>
  <si>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</si>
  <si>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</si>
  <si>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</si>
  <si>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</si>
  <si>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</si>
  <si>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</si>
  <si>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</si>
  <si>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</si>
  <si>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</si>
  <si>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</si>
  <si>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</si>
  <si>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</si>
  <si>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</si>
  <si>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</si>
  <si>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</si>
  <si>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</si>
  <si>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</si>
  <si>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</si>
  <si>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</si>
  <si>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</si>
  <si>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</si>
  <si>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</si>
  <si>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</si>
  <si>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</si>
  <si>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</si>
  <si>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</si>
  <si>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</si>
  <si>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</si>
  <si>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</si>
  <si>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</si>
  <si>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</si>
  <si>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</si>
  <si>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</si>
  <si>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</si>
  <si>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</si>
  <si>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</si>
  <si>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</si>
  <si>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</si>
  <si>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</si>
  <si>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</si>
  <si>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</si>
  <si>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</si>
  <si>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</si>
  <si>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</si>
  <si>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</si>
  <si>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</si>
  <si>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</si>
  <si>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</si>
  <si>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</si>
  <si>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</si>
  <si>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</si>
  <si>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</si>
  <si>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</si>
  <si>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</si>
  <si>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</si>
  <si>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</si>
  <si>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</si>
  <si>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</si>
  <si>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</si>
  <si>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</si>
  <si>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</si>
  <si>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</si>
  <si>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</si>
  <si>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</si>
  <si>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</si>
  <si>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</si>
  <si>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</si>
  <si>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</si>
  <si>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</si>
  <si>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</si>
  <si>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</si>
  <si>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</si>
  <si>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</si>
  <si>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</si>
  <si>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</si>
  <si>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</si>
  <si>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</si>
  <si>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</si>
  <si>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</si>
  <si>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</si>
  <si>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</si>
  <si>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</si>
  <si>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</si>
  <si>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</si>
  <si>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</si>
  <si>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</si>
  <si>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</si>
  <si>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</si>
  <si>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</si>
  <si>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</si>
  <si>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</si>
  <si>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</si>
  <si>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</si>
  <si>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</si>
  <si>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</si>
  <si>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</si>
  <si>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</si>
  <si>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</si>
  <si>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</si>
  <si>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</si>
  <si>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</si>
  <si>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</si>
  <si>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</si>
  <si>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</si>
  <si>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</si>
  <si>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</si>
  <si>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</si>
  <si>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</si>
  <si>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</si>
  <si>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</si>
  <si>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</si>
  <si>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</si>
  <si>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</si>
  <si>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</si>
  <si>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</si>
  <si>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</si>
  <si>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</si>
  <si>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</si>
  <si>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</si>
  <si>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</si>
  <si>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</si>
  <si>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</si>
  <si>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</si>
  <si>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</si>
  <si>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</si>
  <si>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</si>
  <si>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</si>
  <si>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</si>
  <si>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</si>
  <si>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</si>
  <si>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</si>
  <si>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</si>
  <si>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</si>
  <si>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</si>
  <si>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</si>
  <si>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</si>
  <si>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</si>
  <si>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</si>
  <si>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</si>
  <si>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</si>
  <si>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</si>
  <si>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</si>
  <si>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</si>
  <si>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</si>
  <si>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</si>
  <si>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</si>
  <si>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</si>
  <si>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</si>
  <si>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</si>
  <si>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</si>
  <si>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</si>
  <si>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</si>
  <si>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</si>
  <si>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</si>
  <si>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</si>
  <si>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</si>
  <si>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</si>
  <si>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</si>
  <si>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</si>
  <si>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</si>
  <si>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</si>
  <si>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</si>
  <si>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</si>
  <si>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</si>
  <si>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</si>
  <si>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</si>
  <si>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</si>
  <si>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</si>
  <si>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</si>
  <si>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</si>
  <si>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</si>
  <si>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</si>
  <si>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</si>
  <si>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</si>
  <si>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</si>
  <si>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</si>
  <si>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</si>
  <si>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</si>
  <si>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</si>
  <si>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</si>
  <si>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</si>
  <si>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</si>
  <si>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</si>
  <si>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</si>
  <si>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</si>
  <si>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</si>
  <si>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</si>
  <si>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</si>
  <si>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</si>
  <si>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</si>
  <si>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</si>
  <si>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</si>
  <si>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</si>
  <si>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</si>
  <si>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</si>
  <si>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</si>
  <si>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</si>
  <si>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</si>
  <si>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</si>
  <si>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</si>
  <si>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</si>
  <si>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</si>
  <si>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</si>
  <si>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</si>
  <si>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</si>
  <si>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</si>
  <si>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</si>
  <si>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</si>
  <si>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</si>
  <si>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</si>
  <si>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</si>
  <si>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</si>
  <si>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</si>
  <si>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</si>
  <si>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</si>
  <si>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</si>
  <si>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</si>
  <si>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</si>
  <si>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</si>
  <si>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</si>
  <si>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</si>
  <si>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</si>
  <si>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</si>
  <si>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</si>
  <si>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</si>
  <si>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</si>
  <si>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</si>
  <si>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</si>
  <si>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</si>
  <si>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</si>
  <si>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</si>
  <si>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</si>
  <si>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</si>
  <si>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</si>
  <si>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</si>
  <si>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</si>
  <si>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</si>
  <si>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</si>
  <si>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</si>
  <si>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</si>
  <si>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</si>
  <si>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</si>
  <si>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</si>
  <si>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</si>
  <si>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</si>
  <si>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</si>
  <si>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</si>
  <si>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</si>
  <si>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</si>
  <si>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</si>
  <si>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</si>
  <si>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</si>
  <si>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</si>
  <si>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</si>
  <si>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</si>
  <si>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</si>
  <si>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</si>
  <si>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</si>
  <si>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</si>
  <si>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</si>
  <si>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</si>
  <si>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</si>
  <si>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</si>
  <si>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</si>
  <si>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</si>
  <si>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</si>
  <si>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</si>
  <si>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</si>
  <si>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</si>
  <si>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</si>
  <si>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</si>
  <si>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</si>
  <si>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</si>
  <si>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</si>
  <si>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</si>
  <si>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</si>
  <si>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</si>
  <si>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</si>
  <si>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</si>
  <si>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</si>
  <si>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</si>
  <si>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</si>
  <si>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</si>
  <si>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</si>
  <si>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</si>
  <si>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</si>
  <si>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</si>
  <si>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</si>
  <si>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</si>
  <si>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</si>
  <si>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</si>
  <si>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</si>
  <si>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</si>
  <si>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</si>
  <si>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</si>
  <si>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</si>
  <si>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</si>
  <si>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</si>
  <si>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</si>
  <si>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</si>
  <si>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</si>
  <si>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</si>
  <si>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</si>
  <si>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</si>
  <si>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</si>
  <si>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</si>
  <si>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</si>
  <si>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</si>
  <si>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</si>
  <si>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</si>
  <si>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</si>
  <si>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</si>
  <si>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</si>
  <si>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</si>
  <si>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</si>
  <si>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</si>
  <si>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</si>
  <si>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</si>
  <si>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</si>
  <si>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</si>
  <si>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</si>
  <si>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</si>
  <si>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</si>
  <si>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</si>
  <si>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</si>
  <si>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</si>
  <si>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</si>
  <si>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</si>
  <si>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</si>
  <si>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</si>
  <si>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</si>
  <si>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</si>
  <si>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</si>
  <si>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</si>
  <si>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</si>
  <si>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</si>
  <si>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</si>
  <si>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</si>
  <si>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</si>
  <si>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</si>
  <si>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</si>
  <si>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</si>
  <si>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鉄道防災事業</t>
    <rPh sb="0" eb="2">
      <t>テツドウ</t>
    </rPh>
    <rPh sb="2" eb="4">
      <t>ボウサイ</t>
    </rPh>
    <rPh sb="4" eb="6">
      <t>ジギョウ</t>
    </rPh>
    <phoneticPr fontId="5"/>
  </si>
  <si>
    <t>鉄道局</t>
    <rPh sb="0" eb="2">
      <t>テツドウ</t>
    </rPh>
    <rPh sb="2" eb="3">
      <t>キョク</t>
    </rPh>
    <phoneticPr fontId="5"/>
  </si>
  <si>
    <t>終了予定なし</t>
    <rPh sb="0" eb="2">
      <t>シュウリョウ</t>
    </rPh>
    <rPh sb="2" eb="4">
      <t>ヨテイ</t>
    </rPh>
    <phoneticPr fontId="5"/>
  </si>
  <si>
    <t>○</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</si>
  <si>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</si>
  <si>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</si>
  <si>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</si>
  <si>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</si>
  <si>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鉄道防災事業費補助</t>
    <rPh sb="0" eb="2">
      <t>テツドウ</t>
    </rPh>
    <rPh sb="2" eb="4">
      <t>ボウサイ</t>
    </rPh>
    <rPh sb="4" eb="7">
      <t>ジギョウヒ</t>
    </rPh>
    <rPh sb="7" eb="9">
      <t>ホジョ</t>
    </rPh>
    <phoneticPr fontId="5"/>
  </si>
  <si>
    <t>件数</t>
    <rPh sb="0" eb="2">
      <t>ケンスウ</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</si>
  <si>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</si>
  <si>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</si>
  <si>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箇所</t>
    <rPh sb="0" eb="2">
      <t>カショ</t>
    </rPh>
    <phoneticPr fontId="5"/>
  </si>
  <si>
    <t>百万円</t>
    <rPh sb="0" eb="1">
      <t>ヒャク</t>
    </rPh>
    <rPh sb="1" eb="3">
      <t>マンエン</t>
    </rPh>
    <phoneticPr fontId="5"/>
  </si>
  <si>
    <t>執行額/施行箇所数</t>
    <rPh sb="0" eb="2">
      <t>シッコウ</t>
    </rPh>
    <rPh sb="2" eb="3">
      <t>ガク</t>
    </rPh>
    <rPh sb="4" eb="6">
      <t>セコウ</t>
    </rPh>
    <rPh sb="6" eb="8">
      <t>カショ</t>
    </rPh>
    <rPh sb="8" eb="9">
      <t>スウ</t>
    </rPh>
    <phoneticPr fontId="5"/>
  </si>
  <si>
    <t>78/7</t>
    <phoneticPr fontId="5"/>
  </si>
  <si>
    <t>345/25</t>
    <phoneticPr fontId="5"/>
  </si>
  <si>
    <t>５　安全で安心できる交通の確保、治安・生活安全の確保</t>
    <phoneticPr fontId="5"/>
  </si>
  <si>
    <t>１４　公共交通の安全確保・鉄道の安全性向上、ハイジャック・航空機テロ防止を推進する</t>
    <phoneticPr fontId="5"/>
  </si>
  <si>
    <t>-</t>
  </si>
  <si>
    <t>-</t>
    <phoneticPr fontId="5"/>
  </si>
  <si>
    <t>落石・なだれ等による鉄道施設及び住民への被害を軽減するために防災工事を行い、鉄道の安全性向上を図る。</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</si>
  <si>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</si>
  <si>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</si>
  <si>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</si>
  <si>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 xml:space="preserve">青函防災事業においては、青函トンネルの所有者は（独）鉄道建設・運輸施設整備支援機構のみとなるため、補助交付先の鉄道建設・運輸施設整備支援機構において、適切に支出先の選定が行われている。
</t>
    <rPh sb="0" eb="2">
      <t>セイカン</t>
    </rPh>
    <rPh sb="2" eb="4">
      <t>ボウサイ</t>
    </rPh>
    <rPh sb="4" eb="6">
      <t>ジギョウ</t>
    </rPh>
    <rPh sb="12" eb="14">
      <t>セイカン</t>
    </rPh>
    <rPh sb="19" eb="22">
      <t>ショユウシャ</t>
    </rPh>
    <rPh sb="23" eb="26">
      <t>ドク</t>
    </rPh>
    <rPh sb="26" eb="28">
      <t>テツドウ</t>
    </rPh>
    <rPh sb="28" eb="30">
      <t>ケンセツ</t>
    </rPh>
    <rPh sb="31" eb="33">
      <t>ウンユ</t>
    </rPh>
    <rPh sb="33" eb="35">
      <t>シセツ</t>
    </rPh>
    <rPh sb="35" eb="37">
      <t>セイビ</t>
    </rPh>
    <rPh sb="37" eb="39">
      <t>シエン</t>
    </rPh>
    <rPh sb="39" eb="41">
      <t>キコウ</t>
    </rPh>
    <rPh sb="49" eb="51">
      <t>ホジョ</t>
    </rPh>
    <rPh sb="51" eb="54">
      <t>コウフサキ</t>
    </rPh>
    <rPh sb="55" eb="57">
      <t>テツドウ</t>
    </rPh>
    <rPh sb="57" eb="59">
      <t>ケンセツ</t>
    </rPh>
    <rPh sb="60" eb="62">
      <t>ウンユ</t>
    </rPh>
    <rPh sb="62" eb="64">
      <t>シセツ</t>
    </rPh>
    <rPh sb="64" eb="66">
      <t>セイビ</t>
    </rPh>
    <rPh sb="66" eb="68">
      <t>シエン</t>
    </rPh>
    <rPh sb="68" eb="70">
      <t>キコウ</t>
    </rPh>
    <rPh sb="75" eb="77">
      <t>テキセツ</t>
    </rPh>
    <rPh sb="78" eb="81">
      <t>シシュツサキ</t>
    </rPh>
    <rPh sb="82" eb="84">
      <t>センテイ</t>
    </rPh>
    <rPh sb="85" eb="86">
      <t>オコナ</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</si>
  <si>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</si>
  <si>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</si>
  <si>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</si>
  <si>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</si>
  <si>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</si>
  <si>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</si>
  <si>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</si>
  <si>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</si>
  <si>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</si>
  <si>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280</t>
    <phoneticPr fontId="5"/>
  </si>
  <si>
    <t>257</t>
    <phoneticPr fontId="5"/>
  </si>
  <si>
    <t>265</t>
    <phoneticPr fontId="5"/>
  </si>
  <si>
    <t>139</t>
    <phoneticPr fontId="5"/>
  </si>
  <si>
    <t>135</t>
    <phoneticPr fontId="5"/>
  </si>
  <si>
    <t>144</t>
    <phoneticPr fontId="5"/>
  </si>
  <si>
    <t>156</t>
    <phoneticPr fontId="5"/>
  </si>
  <si>
    <t>国土交通省</t>
  </si>
  <si>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</si>
  <si>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</si>
  <si>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</si>
  <si>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</si>
  <si>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A.（独）鉄道建設・運輸施設整備支援機構</t>
    <rPh sb="3" eb="4">
      <t>ドク</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</si>
  <si>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</si>
  <si>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</si>
  <si>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青函トンネル機能保全工事施工費</t>
    <rPh sb="0" eb="2">
      <t>セイカン</t>
    </rPh>
    <rPh sb="6" eb="8">
      <t>キノウ</t>
    </rPh>
    <rPh sb="8" eb="10">
      <t>ホゼン</t>
    </rPh>
    <rPh sb="10" eb="12">
      <t>コウジ</t>
    </rPh>
    <rPh sb="12" eb="15">
      <t>セコウヒ</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</si>
  <si>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</si>
  <si>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</si>
  <si>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一般防災工事</t>
    <rPh sb="0" eb="2">
      <t>イッパン</t>
    </rPh>
    <rPh sb="2" eb="4">
      <t>ボウサイ</t>
    </rPh>
    <rPh sb="4" eb="6">
      <t>コウジ</t>
    </rPh>
    <phoneticPr fontId="5"/>
  </si>
  <si>
    <t>四国旅客鉄道（株）</t>
    <rPh sb="0" eb="2">
      <t>シコク</t>
    </rPh>
    <rPh sb="2" eb="4">
      <t>リョカク</t>
    </rPh>
    <rPh sb="4" eb="6">
      <t>テツドウ</t>
    </rPh>
    <rPh sb="7" eb="8">
      <t>カブ</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</si>
  <si>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</si>
  <si>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</si>
  <si>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北海道旅客鉄道（株）</t>
    <rPh sb="0" eb="3">
      <t>ホッカイドウ</t>
    </rPh>
    <rPh sb="3" eb="5">
      <t>リョカク</t>
    </rPh>
    <rPh sb="5" eb="7">
      <t>テツドウ</t>
    </rPh>
    <rPh sb="8" eb="9">
      <t>カブ</t>
    </rPh>
    <phoneticPr fontId="5"/>
  </si>
  <si>
    <t>施設課　鉄道防災対策室長　兵動 宜久</t>
    <rPh sb="0" eb="3">
      <t>シセツカ</t>
    </rPh>
    <rPh sb="4" eb="6">
      <t>テツドウ</t>
    </rPh>
    <rPh sb="6" eb="8">
      <t>ボウサイ</t>
    </rPh>
    <rPh sb="8" eb="10">
      <t>タイサク</t>
    </rPh>
    <rPh sb="10" eb="12">
      <t>シツチョウ</t>
    </rPh>
    <rPh sb="13" eb="15">
      <t>ヒョウドウ</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</si>
  <si>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0" eb="42">
      <t>カンケイ</t>
    </rPh>
    <rPh sb="42" eb="44">
      <t>カクショ</t>
    </rPh>
    <rPh sb="45" eb="47">
      <t>レンケイ</t>
    </rPh>
    <rPh sb="48" eb="50">
      <t>ヒツヨウ</t>
    </rPh>
    <rPh sb="51" eb="53">
      <t>ジギョウ</t>
    </rPh>
    <rPh sb="53" eb="55">
      <t>カショ</t>
    </rPh>
    <rPh sb="56" eb="58">
      <t>ハアク</t>
    </rPh>
    <rPh sb="59" eb="61">
      <t>セイサ</t>
    </rPh>
    <rPh sb="62" eb="63">
      <t>ツト</t>
    </rPh>
    <rPh sb="65" eb="67">
      <t>ジギョウ</t>
    </rPh>
    <rPh sb="68" eb="70">
      <t>ジッシ</t>
    </rPh>
    <phoneticPr fontId="5"/>
  </si>
  <si>
    <t>B.四国旅客鉄道株式会社</t>
    <rPh sb="2" eb="4">
      <t>シコク</t>
    </rPh>
    <rPh sb="4" eb="6">
      <t>リョカク</t>
    </rPh>
    <rPh sb="6" eb="8">
      <t>テツドウ</t>
    </rPh>
    <rPh sb="8" eb="12">
      <t>カブシキガイシャ</t>
    </rPh>
    <phoneticPr fontId="5"/>
  </si>
  <si>
    <t>トンネル路盤隆起対策等について当初想定より隆起が進行してたこと等による行程見直しに伴い、本事業と別で実施している工事との工程調整が生じたことにより、青函トンネルの改修事業に当初計画より大幅な遅れが発生しており、繰越事由は妥当である。</t>
    <rPh sb="4" eb="6">
      <t>ロバン</t>
    </rPh>
    <rPh sb="6" eb="8">
      <t>リュウキ</t>
    </rPh>
    <rPh sb="8" eb="10">
      <t>タイサク</t>
    </rPh>
    <rPh sb="10" eb="11">
      <t>トウ</t>
    </rPh>
    <rPh sb="15" eb="17">
      <t>トウショ</t>
    </rPh>
    <rPh sb="17" eb="19">
      <t>ソウテイ</t>
    </rPh>
    <rPh sb="21" eb="23">
      <t>リュウキ</t>
    </rPh>
    <rPh sb="24" eb="26">
      <t>シンコウ</t>
    </rPh>
    <rPh sb="31" eb="32">
      <t>トウ</t>
    </rPh>
    <rPh sb="35" eb="37">
      <t>コウテイ</t>
    </rPh>
    <rPh sb="37" eb="39">
      <t>ミナオ</t>
    </rPh>
    <rPh sb="41" eb="42">
      <t>トモナ</t>
    </rPh>
    <rPh sb="44" eb="45">
      <t>ホン</t>
    </rPh>
    <rPh sb="45" eb="47">
      <t>ジギョウ</t>
    </rPh>
    <rPh sb="48" eb="49">
      <t>ベツ</t>
    </rPh>
    <rPh sb="50" eb="52">
      <t>ジッシ</t>
    </rPh>
    <rPh sb="56" eb="58">
      <t>コウジ</t>
    </rPh>
    <rPh sb="60" eb="62">
      <t>コウテイ</t>
    </rPh>
    <rPh sb="62" eb="64">
      <t>チョウセイ</t>
    </rPh>
    <rPh sb="65" eb="66">
      <t>ショウ</t>
    </rPh>
    <rPh sb="105" eb="107">
      <t>クリコシ</t>
    </rPh>
    <rPh sb="107" eb="109">
      <t>ジユウ</t>
    </rPh>
    <rPh sb="110" eb="112">
      <t>ダトウ</t>
    </rPh>
    <phoneticPr fontId="5"/>
  </si>
  <si>
    <t>施設課鉄道防災対策室</t>
    <rPh sb="0" eb="3">
      <t>シセツカ</t>
    </rPh>
    <rPh sb="3" eb="5">
      <t>テツドウ</t>
    </rPh>
    <rPh sb="5" eb="7">
      <t>ボウサイ</t>
    </rPh>
    <rPh sb="7" eb="10">
      <t>タイサクシツ</t>
    </rPh>
    <phoneticPr fontId="5"/>
  </si>
  <si>
    <t>-</t>
    <phoneticPr fontId="5"/>
  </si>
  <si>
    <t>-</t>
    <phoneticPr fontId="5"/>
  </si>
  <si>
    <t>防災対策を実施した施設等が被災したことによる輸送障害件数（対策内容に起因するものに限る。）</t>
    <rPh sb="0" eb="2">
      <t>ボウサイ</t>
    </rPh>
    <rPh sb="9" eb="11">
      <t>シセツ</t>
    </rPh>
    <rPh sb="11" eb="12">
      <t>トウ</t>
    </rPh>
    <rPh sb="13" eb="15">
      <t>ヒサイ</t>
    </rPh>
    <rPh sb="22" eb="24">
      <t>ユソウ</t>
    </rPh>
    <rPh sb="24" eb="26">
      <t>ショウガイ</t>
    </rPh>
    <rPh sb="26" eb="28">
      <t>ケンスウ</t>
    </rPh>
    <rPh sb="29" eb="31">
      <t>タイサク</t>
    </rPh>
    <rPh sb="31" eb="33">
      <t>ナイヨウ</t>
    </rPh>
    <rPh sb="34" eb="36">
      <t>キイン</t>
    </rPh>
    <rPh sb="41" eb="42">
      <t>カギ</t>
    </rPh>
    <phoneticPr fontId="5"/>
  </si>
  <si>
    <t>落石・なだれ等の災害による鉄道施設及び住民への被害を軽減するために防災工事を実施し、施設等が被災することによる鉄道の輸送障害を０件とする。</t>
    <rPh sb="6" eb="7">
      <t>トウ</t>
    </rPh>
    <rPh sb="8" eb="10">
      <t>サイガイ</t>
    </rPh>
    <rPh sb="42" eb="44">
      <t>シセツ</t>
    </rPh>
    <rPh sb="44" eb="45">
      <t>トウ</t>
    </rPh>
    <rPh sb="46" eb="48">
      <t>ヒサイ</t>
    </rPh>
    <phoneticPr fontId="5"/>
  </si>
  <si>
    <t>落石・なだれ等の災害による鉄道施設及び住民への被害を軽減するために防災工事を施工する箇所数</t>
    <rPh sb="8" eb="10">
      <t>サイガイ</t>
    </rPh>
    <phoneticPr fontId="5"/>
  </si>
  <si>
    <t>青函トンネル機能保全のための改修事業を行う箇所数</t>
    <rPh sb="19" eb="20">
      <t>オコナ</t>
    </rPh>
    <rPh sb="21" eb="23">
      <t>カショ</t>
    </rPh>
    <rPh sb="23" eb="24">
      <t>スウ</t>
    </rPh>
    <phoneticPr fontId="5"/>
  </si>
  <si>
    <t>青函トンネル機能保全事業の執行額／青函トンネル機能保全事業の実施箇所数</t>
    <rPh sb="0" eb="2">
      <t>セイカン</t>
    </rPh>
    <rPh sb="6" eb="8">
      <t>キノウ</t>
    </rPh>
    <rPh sb="8" eb="10">
      <t>ホゼン</t>
    </rPh>
    <rPh sb="10" eb="12">
      <t>ジギョウ</t>
    </rPh>
    <rPh sb="13" eb="15">
      <t>シッコウ</t>
    </rPh>
    <rPh sb="15" eb="16">
      <t>ガク</t>
    </rPh>
    <rPh sb="28" eb="29">
      <t>ギョウ</t>
    </rPh>
    <rPh sb="30" eb="32">
      <t>ジッシ</t>
    </rPh>
    <rPh sb="32" eb="34">
      <t>カショ</t>
    </rPh>
    <rPh sb="34" eb="35">
      <t>スウ</t>
    </rPh>
    <phoneticPr fontId="5"/>
  </si>
  <si>
    <t>1,300/１</t>
    <phoneticPr fontId="5"/>
  </si>
  <si>
    <t>752/1</t>
    <phoneticPr fontId="5"/>
  </si>
  <si>
    <t>69/7</t>
    <phoneticPr fontId="5"/>
  </si>
  <si>
    <t>1,085/1</t>
    <phoneticPr fontId="5"/>
  </si>
  <si>
    <t>防災事業の施行対象については、過去に災害が発生した箇所やその恐れのある箇所等を対象としているところ、現状どの程度の未工事個所があり、将来的にどのように解消する計画か等、アウトプットやアウトカムの設定に反映すべきと考えます。</t>
    <phoneticPr fontId="5"/>
  </si>
  <si>
    <t>毎年度、多額の予算の繰越が常態化しており、適切な予算の執行に努めるべきである。</t>
    <phoneticPr fontId="5"/>
  </si>
  <si>
    <t>-</t>
    <phoneticPr fontId="5"/>
  </si>
  <si>
    <t>執行等改善</t>
  </si>
  <si>
    <t>防災事業の施行対象については、事業者へのヒアリング等を通じて周辺状況や降雨量等の自然環境による変化等も踏まえ、箇所の把握・精査に努めるとともに。事業の進捗状況の確認等により適正な予算の執行に努める。</t>
    <rPh sb="27" eb="28">
      <t>ツウ</t>
    </rPh>
    <rPh sb="61" eb="63">
      <t>セイサ</t>
    </rPh>
    <rPh sb="72" eb="74">
      <t>ジギョウ</t>
    </rPh>
    <rPh sb="75" eb="77">
      <t>シンチョク</t>
    </rPh>
    <rPh sb="77" eb="79">
      <t>ジョウキョウ</t>
    </rPh>
    <rPh sb="80" eb="82">
      <t>カクニン</t>
    </rPh>
    <rPh sb="82" eb="83">
      <t>トウ</t>
    </rPh>
    <rPh sb="86" eb="88">
      <t>テキセイ</t>
    </rPh>
    <rPh sb="89" eb="91">
      <t>ヨサン</t>
    </rPh>
    <rPh sb="92" eb="94">
      <t>シッコウ</t>
    </rPh>
    <rPh sb="95" eb="9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</si>
</sst>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39839</xdr:colOff>
      <xdr:row>742</xdr:row>
      <xdr:rowOff>174811</xdr:rowOff>
    </xdr:from>
    <xdr:to>
      <xdr:col>33</xdr:col>
      <xdr:colOff>31535</xdr:colOff>
      <xdr:row>745</xdr:row>
      <xdr:rowOff>22413</xdr:rowOff>
    </xdr:to>
    <xdr:sp macro="" textlink="">
      <xdr:nvSpPr>
        <xdr:cNvPr id="2" name="テキスト ボックス 1"/>
        <xdr:cNvSpPr txBox="1"/>
      </xdr:nvSpPr>
      <xdr:spPr>
        <a:xfrm>
          <a:off x="4640414" y="41475211"/>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１，１５４百万円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3" name="テキスト ボックス 2"/>
        <xdr:cNvSpPr txBox="1"/>
      </xdr:nvSpPr>
      <xdr:spPr>
        <a:xfrm>
          <a:off x="4563654" y="43955115"/>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１，１５６百万円</a:t>
          </a: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4" name="テキスト ボックス 3"/>
        <xdr:cNvSpPr txBox="1"/>
      </xdr:nvSpPr>
      <xdr:spPr>
        <a:xfrm>
          <a:off x="6668060" y="47814480"/>
          <a:ext cx="1822637" cy="1109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１，０８５百万円</a:t>
          </a:r>
        </a:p>
      </xdr:txBody>
    </xdr:sp>
    <xdr:clientData/>
  </xdr:twoCellAnchor>
  <xdr:oneCellAnchor>
    <xdr:from>
      <xdr:col>19</xdr:col>
      <xdr:colOff>166371</xdr:colOff>
      <xdr:row>745</xdr:row>
      <xdr:rowOff>202134</xdr:rowOff>
    </xdr:from>
    <xdr:ext cx="3004893" cy="689533"/>
    <xdr:sp macro="" textlink="">
      <xdr:nvSpPr>
        <xdr:cNvPr id="5" name="テキスト ボックス 4"/>
        <xdr:cNvSpPr txBox="1"/>
      </xdr:nvSpPr>
      <xdr:spPr>
        <a:xfrm>
          <a:off x="3966846" y="42559809"/>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6" name="テキスト ボックス 5"/>
        <xdr:cNvSpPr txBox="1"/>
      </xdr:nvSpPr>
      <xdr:spPr>
        <a:xfrm>
          <a:off x="5246730" y="435950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7" name="テキスト ボックス 6"/>
        <xdr:cNvSpPr txBox="1"/>
      </xdr:nvSpPr>
      <xdr:spPr>
        <a:xfrm>
          <a:off x="7261152" y="475698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8" name="直線矢印コネクタ 7"/>
        <xdr:cNvCxnSpPr/>
      </xdr:nvCxnSpPr>
      <xdr:spPr>
        <a:xfrm>
          <a:off x="5632701" y="43105881"/>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9" name="直線矢印コネクタ 8"/>
        <xdr:cNvCxnSpPr/>
      </xdr:nvCxnSpPr>
      <xdr:spPr>
        <a:xfrm>
          <a:off x="3654303" y="47087202"/>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0" name="大かっこ 9"/>
        <xdr:cNvSpPr/>
      </xdr:nvSpPr>
      <xdr:spPr>
        <a:xfrm>
          <a:off x="3914560" y="42585394"/>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1" name="直線矢印コネクタ 10"/>
        <xdr:cNvCxnSpPr/>
      </xdr:nvCxnSpPr>
      <xdr:spPr>
        <a:xfrm>
          <a:off x="7506559" y="47092331"/>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2" name="直線矢印コネクタ 11"/>
        <xdr:cNvCxnSpPr/>
      </xdr:nvCxnSpPr>
      <xdr:spPr>
        <a:xfrm>
          <a:off x="5543916" y="46584819"/>
          <a:ext cx="0" cy="482539"/>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3" name="直線コネクタ 12"/>
        <xdr:cNvCxnSpPr/>
      </xdr:nvCxnSpPr>
      <xdr:spPr>
        <a:xfrm flipV="1">
          <a:off x="3649454" y="47084762"/>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4" name="テキスト ボックス 13"/>
        <xdr:cNvSpPr txBox="1"/>
      </xdr:nvSpPr>
      <xdr:spPr>
        <a:xfrm>
          <a:off x="2625970" y="47815496"/>
          <a:ext cx="2012950" cy="102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Ｂ：鉄道事業者（１社）</a:t>
          </a:r>
          <a:endParaRPr kumimoji="1" lang="en-US" altLang="ja-JP" sz="1100">
            <a:solidFill>
              <a:sysClr val="windowText" lastClr="000000"/>
            </a:solidFill>
          </a:endParaRPr>
        </a:p>
        <a:p>
          <a:pPr algn="ctr"/>
          <a:r>
            <a:rPr kumimoji="1" lang="ja-JP" altLang="en-US" sz="1100">
              <a:solidFill>
                <a:sysClr val="windowText" lastClr="000000"/>
              </a:solidFill>
            </a:rPr>
            <a:t>６９百万円</a:t>
          </a:r>
        </a:p>
      </xdr:txBody>
    </xdr:sp>
    <xdr:clientData/>
  </xdr:twoCellAnchor>
  <xdr:oneCellAnchor>
    <xdr:from>
      <xdr:col>16</xdr:col>
      <xdr:colOff>149556</xdr:colOff>
      <xdr:row>757</xdr:row>
      <xdr:rowOff>658442</xdr:rowOff>
    </xdr:from>
    <xdr:ext cx="607859" cy="275717"/>
    <xdr:sp macro="" textlink="">
      <xdr:nvSpPr>
        <xdr:cNvPr id="15" name="テキスト ボックス 14"/>
        <xdr:cNvSpPr txBox="1"/>
      </xdr:nvSpPr>
      <xdr:spPr>
        <a:xfrm>
          <a:off x="3349956" y="475595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6" name="テキスト ボックス 15"/>
        <xdr:cNvSpPr txBox="1"/>
      </xdr:nvSpPr>
      <xdr:spPr>
        <a:xfrm>
          <a:off x="4053543" y="4508364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7" name="大かっこ 16"/>
        <xdr:cNvSpPr/>
      </xdr:nvSpPr>
      <xdr:spPr>
        <a:xfrm>
          <a:off x="3890123" y="45093591"/>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8" name="テキスト ボックス 17"/>
        <xdr:cNvSpPr txBox="1"/>
      </xdr:nvSpPr>
      <xdr:spPr>
        <a:xfrm>
          <a:off x="2312753" y="49031183"/>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19" name="テキスト ボックス 18"/>
        <xdr:cNvSpPr txBox="1"/>
      </xdr:nvSpPr>
      <xdr:spPr>
        <a:xfrm>
          <a:off x="6373790" y="51771203"/>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0" name="テキスト ボックス 19"/>
        <xdr:cNvSpPr txBox="1"/>
      </xdr:nvSpPr>
      <xdr:spPr>
        <a:xfrm>
          <a:off x="6812127" y="50988943"/>
          <a:ext cx="1595803" cy="7060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１，０８５百万円</a:t>
          </a:r>
        </a:p>
      </xdr:txBody>
    </xdr:sp>
    <xdr:clientData/>
  </xdr:twoCellAnchor>
  <xdr:oneCellAnchor>
    <xdr:from>
      <xdr:col>36</xdr:col>
      <xdr:colOff>96370</xdr:colOff>
      <xdr:row>766</xdr:row>
      <xdr:rowOff>140759</xdr:rowOff>
    </xdr:from>
    <xdr:ext cx="607859" cy="275717"/>
    <xdr:sp macro="" textlink="">
      <xdr:nvSpPr>
        <xdr:cNvPr id="21" name="テキスト ボックス 20"/>
        <xdr:cNvSpPr txBox="1"/>
      </xdr:nvSpPr>
      <xdr:spPr>
        <a:xfrm>
          <a:off x="7297270" y="507470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2" name="直線矢印コネクタ 21"/>
        <xdr:cNvCxnSpPr/>
      </xdr:nvCxnSpPr>
      <xdr:spPr>
        <a:xfrm>
          <a:off x="7654459" y="50440060"/>
          <a:ext cx="0" cy="3111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3" name="テキスト ボックス 22"/>
        <xdr:cNvSpPr txBox="1"/>
      </xdr:nvSpPr>
      <xdr:spPr>
        <a:xfrm>
          <a:off x="6402741" y="4904335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4" name="大かっこ 23"/>
        <xdr:cNvSpPr/>
      </xdr:nvSpPr>
      <xdr:spPr>
        <a:xfrm>
          <a:off x="6400800" y="49036381"/>
          <a:ext cx="2350304" cy="1171298"/>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5" name="大かっこ 24"/>
        <xdr:cNvSpPr/>
      </xdr:nvSpPr>
      <xdr:spPr>
        <a:xfrm>
          <a:off x="2141444" y="49085271"/>
          <a:ext cx="3000497" cy="65511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6" name="大かっこ 25"/>
        <xdr:cNvSpPr/>
      </xdr:nvSpPr>
      <xdr:spPr>
        <a:xfrm>
          <a:off x="6324040" y="51832366"/>
          <a:ext cx="2682071" cy="8167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150</v>
      </c>
      <c r="AT2" s="218"/>
      <c r="AU2" s="218"/>
      <c r="AV2" s="52" t="str">
        <f>IF(AW2="", "", "-")</f>
        <v/>
      </c>
      <c r="AW2" s="397"/>
      <c r="AX2" s="397"/>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1" t="s">
        <v>25</v>
      </c>
      <c r="B4" s="722"/>
      <c r="C4" s="722"/>
      <c r="D4" s="722"/>
      <c r="E4" s="722"/>
      <c r="F4" s="722"/>
      <c r="G4" s="697" t="s">
        <v>547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0" t="s">
        <v>153</v>
      </c>
      <c r="H5" s="561"/>
      <c r="I5" s="561"/>
      <c r="J5" s="561"/>
      <c r="K5" s="561"/>
      <c r="L5" s="561"/>
      <c r="M5" s="562" t="s">
        <v>66</v>
      </c>
      <c r="N5" s="563"/>
      <c r="O5" s="563"/>
      <c r="P5" s="563"/>
      <c r="Q5" s="563"/>
      <c r="R5" s="564"/>
      <c r="S5" s="565" t="s">
        <v>549</v>
      </c>
      <c r="T5" s="561"/>
      <c r="U5" s="561"/>
      <c r="V5" s="561"/>
      <c r="W5" s="561"/>
      <c r="X5" s="566"/>
      <c r="Y5" s="713" t="s">
        <v>3</v>
      </c>
      <c r="Z5" s="714"/>
      <c r="AA5" s="714"/>
      <c r="AB5" s="714"/>
      <c r="AC5" s="714"/>
      <c r="AD5" s="715"/>
      <c r="AE5" s="716" t="s">
        <v>609</v>
      </c>
      <c r="AF5" s="716"/>
      <c r="AG5" s="716"/>
      <c r="AH5" s="716"/>
      <c r="AI5" s="716"/>
      <c r="AJ5" s="716"/>
      <c r="AK5" s="716"/>
      <c r="AL5" s="716"/>
      <c r="AM5" s="716"/>
      <c r="AN5" s="716"/>
      <c r="AO5" s="716"/>
      <c r="AP5" s="717"/>
      <c r="AQ5" s="718" t="s">
        <v>605</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551</v>
      </c>
      <c r="H7" s="832"/>
      <c r="I7" s="832"/>
      <c r="J7" s="832"/>
      <c r="K7" s="832"/>
      <c r="L7" s="832"/>
      <c r="M7" s="832"/>
      <c r="N7" s="832"/>
      <c r="O7" s="832"/>
      <c r="P7" s="832"/>
      <c r="Q7" s="832"/>
      <c r="R7" s="832"/>
      <c r="S7" s="832"/>
      <c r="T7" s="832"/>
      <c r="U7" s="832"/>
      <c r="V7" s="832"/>
      <c r="W7" s="832"/>
      <c r="X7" s="833"/>
      <c r="Y7" s="395" t="s">
        <v>544</v>
      </c>
      <c r="Z7" s="294"/>
      <c r="AA7" s="294"/>
      <c r="AB7" s="294"/>
      <c r="AC7" s="294"/>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389</v>
      </c>
      <c r="B8" s="829"/>
      <c r="C8" s="829"/>
      <c r="D8" s="829"/>
      <c r="E8" s="829"/>
      <c r="F8" s="830"/>
      <c r="G8" s="221" t="str">
        <f>入力規則等!A26</f>
        <v>国土強靱化施策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4" t="s">
        <v>553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39" t="s">
        <v>30</v>
      </c>
      <c r="B10" s="740"/>
      <c r="C10" s="740"/>
      <c r="D10" s="740"/>
      <c r="E10" s="740"/>
      <c r="F10" s="740"/>
      <c r="G10" s="668" t="s">
        <v>554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9" t="s">
        <v>5</v>
      </c>
      <c r="B11" s="740"/>
      <c r="C11" s="740"/>
      <c r="D11" s="740"/>
      <c r="E11" s="740"/>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4"/>
      <c r="H12" s="675"/>
      <c r="I12" s="675"/>
      <c r="J12" s="675"/>
      <c r="K12" s="675"/>
      <c r="L12" s="675"/>
      <c r="M12" s="675"/>
      <c r="N12" s="675"/>
      <c r="O12" s="675"/>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1185</v>
      </c>
      <c r="Q13" s="98"/>
      <c r="R13" s="98"/>
      <c r="S13" s="98"/>
      <c r="T13" s="98"/>
      <c r="U13" s="98"/>
      <c r="V13" s="99"/>
      <c r="W13" s="97">
        <v>1030</v>
      </c>
      <c r="X13" s="98"/>
      <c r="Y13" s="98"/>
      <c r="Z13" s="98"/>
      <c r="AA13" s="98"/>
      <c r="AB13" s="98"/>
      <c r="AC13" s="99"/>
      <c r="AD13" s="97">
        <v>1030</v>
      </c>
      <c r="AE13" s="98"/>
      <c r="AF13" s="98"/>
      <c r="AG13" s="98"/>
      <c r="AH13" s="98"/>
      <c r="AI13" s="98"/>
      <c r="AJ13" s="99"/>
      <c r="AK13" s="97">
        <v>1030</v>
      </c>
      <c r="AL13" s="98"/>
      <c r="AM13" s="98"/>
      <c r="AN13" s="98"/>
      <c r="AO13" s="98"/>
      <c r="AP13" s="98"/>
      <c r="AQ13" s="99"/>
      <c r="AR13" s="94">
        <v>1236</v>
      </c>
      <c r="AS13" s="95"/>
      <c r="AT13" s="95"/>
      <c r="AU13" s="95"/>
      <c r="AV13" s="95"/>
      <c r="AW13" s="95"/>
      <c r="AX13" s="394"/>
    </row>
    <row r="14" spans="1:50" ht="21" customHeight="1" x14ac:dyDescent="0.15">
      <c r="A14" s="139"/>
      <c r="B14" s="140"/>
      <c r="C14" s="140"/>
      <c r="D14" s="140"/>
      <c r="E14" s="140"/>
      <c r="F14" s="141"/>
      <c r="G14" s="744"/>
      <c r="H14" s="745"/>
      <c r="I14" s="577" t="s">
        <v>8</v>
      </c>
      <c r="J14" s="627"/>
      <c r="K14" s="627"/>
      <c r="L14" s="627"/>
      <c r="M14" s="627"/>
      <c r="N14" s="627"/>
      <c r="O14" s="628"/>
      <c r="P14" s="97">
        <v>333</v>
      </c>
      <c r="Q14" s="98"/>
      <c r="R14" s="98"/>
      <c r="S14" s="98"/>
      <c r="T14" s="98"/>
      <c r="U14" s="98"/>
      <c r="V14" s="99"/>
      <c r="W14" s="97">
        <v>368</v>
      </c>
      <c r="X14" s="98"/>
      <c r="Y14" s="98"/>
      <c r="Z14" s="98"/>
      <c r="AA14" s="98"/>
      <c r="AB14" s="98"/>
      <c r="AC14" s="99"/>
      <c r="AD14" s="97">
        <v>908</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7" t="s">
        <v>51</v>
      </c>
      <c r="J15" s="578"/>
      <c r="K15" s="578"/>
      <c r="L15" s="578"/>
      <c r="M15" s="578"/>
      <c r="N15" s="578"/>
      <c r="O15" s="579"/>
      <c r="P15" s="97">
        <v>571</v>
      </c>
      <c r="Q15" s="98"/>
      <c r="R15" s="98"/>
      <c r="S15" s="98"/>
      <c r="T15" s="98"/>
      <c r="U15" s="98"/>
      <c r="V15" s="99"/>
      <c r="W15" s="97">
        <v>710</v>
      </c>
      <c r="X15" s="98"/>
      <c r="Y15" s="98"/>
      <c r="Z15" s="98"/>
      <c r="AA15" s="98"/>
      <c r="AB15" s="98"/>
      <c r="AC15" s="99"/>
      <c r="AD15" s="97">
        <v>1008</v>
      </c>
      <c r="AE15" s="98"/>
      <c r="AF15" s="98"/>
      <c r="AG15" s="98"/>
      <c r="AH15" s="98"/>
      <c r="AI15" s="98"/>
      <c r="AJ15" s="99"/>
      <c r="AK15" s="97">
        <v>1790</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7" t="s">
        <v>52</v>
      </c>
      <c r="J16" s="578"/>
      <c r="K16" s="578"/>
      <c r="L16" s="578"/>
      <c r="M16" s="578"/>
      <c r="N16" s="578"/>
      <c r="O16" s="579"/>
      <c r="P16" s="97">
        <v>-710</v>
      </c>
      <c r="Q16" s="98"/>
      <c r="R16" s="98"/>
      <c r="S16" s="98"/>
      <c r="T16" s="98"/>
      <c r="U16" s="98"/>
      <c r="V16" s="99"/>
      <c r="W16" s="97">
        <v>-1008</v>
      </c>
      <c r="X16" s="98"/>
      <c r="Y16" s="98"/>
      <c r="Z16" s="98"/>
      <c r="AA16" s="98"/>
      <c r="AB16" s="98"/>
      <c r="AC16" s="99"/>
      <c r="AD16" s="97">
        <v>-1790</v>
      </c>
      <c r="AE16" s="98"/>
      <c r="AF16" s="98"/>
      <c r="AG16" s="98"/>
      <c r="AH16" s="98"/>
      <c r="AI16" s="98"/>
      <c r="AJ16" s="99"/>
      <c r="AK16" s="97"/>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4"/>
      <c r="H17" s="745"/>
      <c r="I17" s="577" t="s">
        <v>50</v>
      </c>
      <c r="J17" s="627"/>
      <c r="K17" s="627"/>
      <c r="L17" s="627"/>
      <c r="M17" s="627"/>
      <c r="N17" s="627"/>
      <c r="O17" s="628"/>
      <c r="P17" s="97" t="s">
        <v>551</v>
      </c>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1379</v>
      </c>
      <c r="Q18" s="104"/>
      <c r="R18" s="104"/>
      <c r="S18" s="104"/>
      <c r="T18" s="104"/>
      <c r="U18" s="104"/>
      <c r="V18" s="105"/>
      <c r="W18" s="103">
        <f>SUM(W13:AC17)</f>
        <v>1100</v>
      </c>
      <c r="X18" s="104"/>
      <c r="Y18" s="104"/>
      <c r="Z18" s="104"/>
      <c r="AA18" s="104"/>
      <c r="AB18" s="104"/>
      <c r="AC18" s="105"/>
      <c r="AD18" s="103">
        <f>SUM(AD13:AJ17)</f>
        <v>1156</v>
      </c>
      <c r="AE18" s="104"/>
      <c r="AF18" s="104"/>
      <c r="AG18" s="104"/>
      <c r="AH18" s="104"/>
      <c r="AI18" s="104"/>
      <c r="AJ18" s="105"/>
      <c r="AK18" s="103">
        <f>SUM(AK13:AQ17)</f>
        <v>2820</v>
      </c>
      <c r="AL18" s="104"/>
      <c r="AM18" s="104"/>
      <c r="AN18" s="104"/>
      <c r="AO18" s="104"/>
      <c r="AP18" s="104"/>
      <c r="AQ18" s="105"/>
      <c r="AR18" s="103">
        <f>SUM(AR13:AX17)</f>
        <v>1236</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1378</v>
      </c>
      <c r="Q19" s="98"/>
      <c r="R19" s="98"/>
      <c r="S19" s="98"/>
      <c r="T19" s="98"/>
      <c r="U19" s="98"/>
      <c r="V19" s="99"/>
      <c r="W19" s="97">
        <v>1097</v>
      </c>
      <c r="X19" s="98"/>
      <c r="Y19" s="98"/>
      <c r="Z19" s="98"/>
      <c r="AA19" s="98"/>
      <c r="AB19" s="98"/>
      <c r="AC19" s="99"/>
      <c r="AD19" s="97">
        <v>1154</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0.99927483683828866</v>
      </c>
      <c r="Q20" s="541"/>
      <c r="R20" s="541"/>
      <c r="S20" s="541"/>
      <c r="T20" s="541"/>
      <c r="U20" s="541"/>
      <c r="V20" s="541"/>
      <c r="W20" s="541">
        <f t="shared" ref="W20" si="0">IF(W18=0, "-", SUM(W19)/W18)</f>
        <v>0.99727272727272731</v>
      </c>
      <c r="X20" s="541"/>
      <c r="Y20" s="541"/>
      <c r="Z20" s="541"/>
      <c r="AA20" s="541"/>
      <c r="AB20" s="541"/>
      <c r="AC20" s="541"/>
      <c r="AD20" s="541">
        <f t="shared" ref="AD20" si="1">IF(AD18=0, "-", SUM(AD19)/AD18)</f>
        <v>0.9982698961937716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26" t="s">
        <v>495</v>
      </c>
      <c r="H21" s="927"/>
      <c r="I21" s="927"/>
      <c r="J21" s="927"/>
      <c r="K21" s="927"/>
      <c r="L21" s="927"/>
      <c r="M21" s="927"/>
      <c r="N21" s="927"/>
      <c r="O21" s="927"/>
      <c r="P21" s="541">
        <f>IF(P19=0, "-", SUM(P19)/SUM(P13,P14))</f>
        <v>0.90777338603425561</v>
      </c>
      <c r="Q21" s="541"/>
      <c r="R21" s="541"/>
      <c r="S21" s="541"/>
      <c r="T21" s="541"/>
      <c r="U21" s="541"/>
      <c r="V21" s="541"/>
      <c r="W21" s="541">
        <f t="shared" ref="W21" si="2">IF(W19=0, "-", SUM(W19)/SUM(W13,W14))</f>
        <v>0.78469241773962806</v>
      </c>
      <c r="X21" s="541"/>
      <c r="Y21" s="541"/>
      <c r="Z21" s="541"/>
      <c r="AA21" s="541"/>
      <c r="AB21" s="541"/>
      <c r="AC21" s="541"/>
      <c r="AD21" s="541">
        <f t="shared" ref="AD21" si="3">IF(AD19=0, "-", SUM(AD19)/SUM(AD13,AD14))</f>
        <v>0.59545923632610942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1030</v>
      </c>
      <c r="Q23" s="95"/>
      <c r="R23" s="95"/>
      <c r="S23" s="95"/>
      <c r="T23" s="95"/>
      <c r="U23" s="95"/>
      <c r="V23" s="96"/>
      <c r="W23" s="94">
        <v>1236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1030</v>
      </c>
      <c r="Q29" s="226"/>
      <c r="R29" s="226"/>
      <c r="S29" s="226"/>
      <c r="T29" s="226"/>
      <c r="U29" s="226"/>
      <c r="V29" s="227"/>
      <c r="W29" s="225">
        <f>AR13</f>
        <v>1236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489</v>
      </c>
      <c r="B30" s="512"/>
      <c r="C30" s="512"/>
      <c r="D30" s="512"/>
      <c r="E30" s="512"/>
      <c r="F30" s="513"/>
      <c r="G30" s="645"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470</v>
      </c>
      <c r="AN30" s="389"/>
      <c r="AO30" s="389"/>
      <c r="AP30" s="386"/>
      <c r="AQ30" s="636" t="s">
        <v>355</v>
      </c>
      <c r="AR30" s="637"/>
      <c r="AS30" s="637"/>
      <c r="AT30" s="638"/>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0"/>
      <c r="AC31" s="331"/>
      <c r="AD31" s="332"/>
      <c r="AE31" s="330"/>
      <c r="AF31" s="331"/>
      <c r="AG31" s="331"/>
      <c r="AH31" s="332"/>
      <c r="AI31" s="330"/>
      <c r="AJ31" s="331"/>
      <c r="AK31" s="331"/>
      <c r="AL31" s="332"/>
      <c r="AM31" s="376"/>
      <c r="AN31" s="376"/>
      <c r="AO31" s="376"/>
      <c r="AP31" s="330"/>
      <c r="AQ31" s="215">
        <v>30</v>
      </c>
      <c r="AR31" s="133"/>
      <c r="AS31" s="134" t="s">
        <v>356</v>
      </c>
      <c r="AT31" s="169"/>
      <c r="AU31" s="269" t="s">
        <v>611</v>
      </c>
      <c r="AV31" s="269"/>
      <c r="AW31" s="379" t="s">
        <v>300</v>
      </c>
      <c r="AX31" s="380"/>
    </row>
    <row r="32" spans="1:50" ht="29.25" customHeight="1" x14ac:dyDescent="0.15">
      <c r="A32" s="517"/>
      <c r="B32" s="515"/>
      <c r="C32" s="515"/>
      <c r="D32" s="515"/>
      <c r="E32" s="515"/>
      <c r="F32" s="516"/>
      <c r="G32" s="542" t="s">
        <v>613</v>
      </c>
      <c r="H32" s="543"/>
      <c r="I32" s="543"/>
      <c r="J32" s="543"/>
      <c r="K32" s="543"/>
      <c r="L32" s="543"/>
      <c r="M32" s="543"/>
      <c r="N32" s="543"/>
      <c r="O32" s="544"/>
      <c r="P32" s="158" t="s">
        <v>612</v>
      </c>
      <c r="Q32" s="158"/>
      <c r="R32" s="158"/>
      <c r="S32" s="158"/>
      <c r="T32" s="158"/>
      <c r="U32" s="158"/>
      <c r="V32" s="158"/>
      <c r="W32" s="158"/>
      <c r="X32" s="229"/>
      <c r="Y32" s="336" t="s">
        <v>12</v>
      </c>
      <c r="Z32" s="551"/>
      <c r="AA32" s="552"/>
      <c r="AB32" s="553" t="s">
        <v>556</v>
      </c>
      <c r="AC32" s="553"/>
      <c r="AD32" s="553"/>
      <c r="AE32" s="364" t="s">
        <v>551</v>
      </c>
      <c r="AF32" s="365"/>
      <c r="AG32" s="365"/>
      <c r="AH32" s="365"/>
      <c r="AI32" s="364">
        <v>0</v>
      </c>
      <c r="AJ32" s="365"/>
      <c r="AK32" s="365"/>
      <c r="AL32" s="365"/>
      <c r="AM32" s="364">
        <v>0</v>
      </c>
      <c r="AN32" s="365"/>
      <c r="AO32" s="365"/>
      <c r="AP32" s="365"/>
      <c r="AQ32" s="364" t="s">
        <v>464</v>
      </c>
      <c r="AR32" s="365"/>
      <c r="AS32" s="365"/>
      <c r="AT32" s="365"/>
      <c r="AU32" s="364" t="s">
        <v>464</v>
      </c>
      <c r="AV32" s="365"/>
      <c r="AW32" s="365"/>
      <c r="AX32" s="365"/>
    </row>
    <row r="33" spans="1:50" ht="29.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556</v>
      </c>
      <c r="AC33" s="524"/>
      <c r="AD33" s="524"/>
      <c r="AE33" s="364" t="s">
        <v>551</v>
      </c>
      <c r="AF33" s="365"/>
      <c r="AG33" s="365"/>
      <c r="AH33" s="365"/>
      <c r="AI33" s="364">
        <v>0</v>
      </c>
      <c r="AJ33" s="365"/>
      <c r="AK33" s="365"/>
      <c r="AL33" s="365"/>
      <c r="AM33" s="364">
        <v>0</v>
      </c>
      <c r="AN33" s="365"/>
      <c r="AO33" s="365"/>
      <c r="AP33" s="365"/>
      <c r="AQ33" s="100">
        <v>0</v>
      </c>
      <c r="AR33" s="101"/>
      <c r="AS33" s="101"/>
      <c r="AT33" s="102"/>
      <c r="AU33" s="365">
        <v>0</v>
      </c>
      <c r="AV33" s="365"/>
      <c r="AW33" s="365"/>
      <c r="AX33" s="367"/>
    </row>
    <row r="34" spans="1:50" ht="29.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4" t="s">
        <v>551</v>
      </c>
      <c r="AF34" s="365"/>
      <c r="AG34" s="365"/>
      <c r="AH34" s="365"/>
      <c r="AI34" s="364">
        <v>100</v>
      </c>
      <c r="AJ34" s="365"/>
      <c r="AK34" s="365"/>
      <c r="AL34" s="365"/>
      <c r="AM34" s="364">
        <v>100</v>
      </c>
      <c r="AN34" s="365"/>
      <c r="AO34" s="365"/>
      <c r="AP34" s="365"/>
      <c r="AQ34" s="100"/>
      <c r="AR34" s="101"/>
      <c r="AS34" s="101"/>
      <c r="AT34" s="102"/>
      <c r="AU34" s="365"/>
      <c r="AV34" s="365"/>
      <c r="AW34" s="365"/>
      <c r="AX34" s="367"/>
    </row>
    <row r="35" spans="1:50" ht="23.25" customHeight="1" x14ac:dyDescent="0.15">
      <c r="A35" s="897" t="s">
        <v>524</v>
      </c>
      <c r="B35" s="898"/>
      <c r="C35" s="898"/>
      <c r="D35" s="898"/>
      <c r="E35" s="898"/>
      <c r="F35" s="899"/>
      <c r="G35" s="903" t="s">
        <v>557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489</v>
      </c>
      <c r="B37" s="640"/>
      <c r="C37" s="640"/>
      <c r="D37" s="640"/>
      <c r="E37" s="640"/>
      <c r="F37" s="641"/>
      <c r="G37" s="567" t="s">
        <v>265</v>
      </c>
      <c r="H37" s="381"/>
      <c r="I37" s="381"/>
      <c r="J37" s="381"/>
      <c r="K37" s="381"/>
      <c r="L37" s="381"/>
      <c r="M37" s="381"/>
      <c r="N37" s="381"/>
      <c r="O37" s="568"/>
      <c r="P37" s="629" t="s">
        <v>59</v>
      </c>
      <c r="Q37" s="381"/>
      <c r="R37" s="381"/>
      <c r="S37" s="381"/>
      <c r="T37" s="381"/>
      <c r="U37" s="381"/>
      <c r="V37" s="381"/>
      <c r="W37" s="381"/>
      <c r="X37" s="568"/>
      <c r="Y37" s="630"/>
      <c r="Z37" s="631"/>
      <c r="AA37" s="632"/>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2"/>
      <c r="B41" s="643"/>
      <c r="C41" s="643"/>
      <c r="D41" s="643"/>
      <c r="E41" s="643"/>
      <c r="F41" s="644"/>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897" t="s">
        <v>524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489</v>
      </c>
      <c r="B44" s="640"/>
      <c r="C44" s="640"/>
      <c r="D44" s="640"/>
      <c r="E44" s="640"/>
      <c r="F44" s="641"/>
      <c r="G44" s="567" t="s">
        <v>265</v>
      </c>
      <c r="H44" s="381"/>
      <c r="I44" s="381"/>
      <c r="J44" s="381"/>
      <c r="K44" s="381"/>
      <c r="L44" s="381"/>
      <c r="M44" s="381"/>
      <c r="N44" s="381"/>
      <c r="O44" s="568"/>
      <c r="P44" s="629" t="s">
        <v>59</v>
      </c>
      <c r="Q44" s="381"/>
      <c r="R44" s="381"/>
      <c r="S44" s="381"/>
      <c r="T44" s="381"/>
      <c r="U44" s="381"/>
      <c r="V44" s="381"/>
      <c r="W44" s="381"/>
      <c r="X44" s="568"/>
      <c r="Y44" s="630"/>
      <c r="Z44" s="631"/>
      <c r="AA44" s="632"/>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2"/>
      <c r="B48" s="643"/>
      <c r="C48" s="643"/>
      <c r="D48" s="643"/>
      <c r="E48" s="643"/>
      <c r="F48" s="644"/>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897" t="s">
        <v>524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4" t="s">
        <v>489</v>
      </c>
      <c r="B51" s="515"/>
      <c r="C51" s="515"/>
      <c r="D51" s="515"/>
      <c r="E51" s="515"/>
      <c r="F51" s="516"/>
      <c r="G51" s="567" t="s">
        <v>265</v>
      </c>
      <c r="H51" s="381"/>
      <c r="I51" s="381"/>
      <c r="J51" s="381"/>
      <c r="K51" s="381"/>
      <c r="L51" s="381"/>
      <c r="M51" s="381"/>
      <c r="N51" s="381"/>
      <c r="O51" s="568"/>
      <c r="P51" s="629" t="s">
        <v>59</v>
      </c>
      <c r="Q51" s="381"/>
      <c r="R51" s="381"/>
      <c r="S51" s="381"/>
      <c r="T51" s="381"/>
      <c r="U51" s="381"/>
      <c r="V51" s="381"/>
      <c r="W51" s="381"/>
      <c r="X51" s="568"/>
      <c r="Y51" s="630"/>
      <c r="Z51" s="631"/>
      <c r="AA51" s="632"/>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2"/>
      <c r="B55" s="643"/>
      <c r="C55" s="643"/>
      <c r="D55" s="643"/>
      <c r="E55" s="643"/>
      <c r="F55" s="644"/>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897" t="s">
        <v>524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4" t="s">
        <v>489</v>
      </c>
      <c r="B58" s="515"/>
      <c r="C58" s="515"/>
      <c r="D58" s="515"/>
      <c r="E58" s="515"/>
      <c r="F58" s="516"/>
      <c r="G58" s="567" t="s">
        <v>265</v>
      </c>
      <c r="H58" s="381"/>
      <c r="I58" s="381"/>
      <c r="J58" s="381"/>
      <c r="K58" s="381"/>
      <c r="L58" s="381"/>
      <c r="M58" s="381"/>
      <c r="N58" s="381"/>
      <c r="O58" s="568"/>
      <c r="P58" s="629" t="s">
        <v>59</v>
      </c>
      <c r="Q58" s="381"/>
      <c r="R58" s="381"/>
      <c r="S58" s="381"/>
      <c r="T58" s="381"/>
      <c r="U58" s="381"/>
      <c r="V58" s="381"/>
      <c r="W58" s="381"/>
      <c r="X58" s="568"/>
      <c r="Y58" s="630"/>
      <c r="Z58" s="631"/>
      <c r="AA58" s="632"/>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897" t="s">
        <v>524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0" t="s">
        <v>490</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485</v>
      </c>
      <c r="X65" s="872"/>
      <c r="Y65" s="875"/>
      <c r="Z65" s="875"/>
      <c r="AA65" s="876"/>
      <c r="AB65" s="869" t="s">
        <v>11</v>
      </c>
      <c r="AC65" s="865"/>
      <c r="AD65" s="866"/>
      <c r="AE65" s="368" t="s">
        <v>357</v>
      </c>
      <c r="AF65" s="369"/>
      <c r="AG65" s="369"/>
      <c r="AH65" s="370"/>
      <c r="AI65" s="368" t="s">
        <v>363</v>
      </c>
      <c r="AJ65" s="369"/>
      <c r="AK65" s="369"/>
      <c r="AL65" s="370"/>
      <c r="AM65" s="375" t="s">
        <v>470</v>
      </c>
      <c r="AN65" s="375"/>
      <c r="AO65" s="375"/>
      <c r="AP65" s="368"/>
      <c r="AQ65" s="869" t="s">
        <v>355</v>
      </c>
      <c r="AR65" s="865"/>
      <c r="AS65" s="865"/>
      <c r="AT65" s="866"/>
      <c r="AU65" s="976" t="s">
        <v>253</v>
      </c>
      <c r="AV65" s="976"/>
      <c r="AW65" s="976"/>
      <c r="AX65" s="977"/>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6"/>
      <c r="AN66" s="376"/>
      <c r="AO66" s="376"/>
      <c r="AP66" s="330"/>
      <c r="AQ66" s="268"/>
      <c r="AR66" s="269"/>
      <c r="AS66" s="867" t="s">
        <v>356</v>
      </c>
      <c r="AT66" s="868"/>
      <c r="AU66" s="269"/>
      <c r="AV66" s="269"/>
      <c r="AW66" s="867" t="s">
        <v>488</v>
      </c>
      <c r="AX66" s="978"/>
    </row>
    <row r="67" spans="1:50" ht="23.25" hidden="1" customHeight="1" x14ac:dyDescent="0.15">
      <c r="A67" s="853"/>
      <c r="B67" s="854"/>
      <c r="C67" s="854"/>
      <c r="D67" s="854"/>
      <c r="E67" s="854"/>
      <c r="F67" s="855"/>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515</v>
      </c>
      <c r="AC69" s="975"/>
      <c r="AD69" s="975"/>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496</v>
      </c>
      <c r="B70" s="854"/>
      <c r="C70" s="854"/>
      <c r="D70" s="854"/>
      <c r="E70" s="854"/>
      <c r="F70" s="855"/>
      <c r="G70" s="939" t="s">
        <v>365</v>
      </c>
      <c r="H70" s="940"/>
      <c r="I70" s="940"/>
      <c r="J70" s="940"/>
      <c r="K70" s="940"/>
      <c r="L70" s="940"/>
      <c r="M70" s="940"/>
      <c r="N70" s="940"/>
      <c r="O70" s="940"/>
      <c r="P70" s="940"/>
      <c r="Q70" s="940"/>
      <c r="R70" s="940"/>
      <c r="S70" s="940"/>
      <c r="T70" s="940"/>
      <c r="U70" s="940"/>
      <c r="V70" s="940"/>
      <c r="W70" s="943" t="s">
        <v>513</v>
      </c>
      <c r="X70" s="944"/>
      <c r="Y70" s="949" t="s">
        <v>12</v>
      </c>
      <c r="Z70" s="949"/>
      <c r="AA70" s="950"/>
      <c r="AB70" s="951" t="s">
        <v>514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490</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1" t="s">
        <v>527</v>
      </c>
      <c r="B78" s="912"/>
      <c r="C78" s="912"/>
      <c r="D78" s="912"/>
      <c r="E78" s="909" t="s">
        <v>463</v>
      </c>
      <c r="F78" s="910"/>
      <c r="G78" s="57" t="s">
        <v>365</v>
      </c>
      <c r="H78" s="791"/>
      <c r="I78" s="242"/>
      <c r="J78" s="242"/>
      <c r="K78" s="242"/>
      <c r="L78" s="242"/>
      <c r="M78" s="242"/>
      <c r="N78" s="242"/>
      <c r="O78" s="792"/>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484</v>
      </c>
      <c r="AP79" s="146"/>
      <c r="AQ79" s="146"/>
      <c r="AR79" s="81" t="s">
        <v>482</v>
      </c>
      <c r="AS79" s="145"/>
      <c r="AT79" s="146"/>
      <c r="AU79" s="146"/>
      <c r="AV79" s="146"/>
      <c r="AW79" s="146"/>
      <c r="AX79" s="147"/>
    </row>
    <row r="80" spans="1:50" ht="18.75" hidden="1" customHeight="1" x14ac:dyDescent="0.15">
      <c r="A80" s="521" t="s">
        <v>266</v>
      </c>
      <c r="B80" s="848" t="s">
        <v>481</v>
      </c>
      <c r="C80" s="849"/>
      <c r="D80" s="849"/>
      <c r="E80" s="849"/>
      <c r="F80" s="850"/>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545</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4"/>
    </row>
    <row r="81" spans="1:60" ht="22.5" hidden="1" customHeight="1" x14ac:dyDescent="0.15">
      <c r="A81" s="522"/>
      <c r="B81" s="851"/>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3" t="s">
        <v>61</v>
      </c>
      <c r="H85" s="776"/>
      <c r="I85" s="776"/>
      <c r="J85" s="776"/>
      <c r="K85" s="776"/>
      <c r="L85" s="776"/>
      <c r="M85" s="776"/>
      <c r="N85" s="776"/>
      <c r="O85" s="777"/>
      <c r="P85" s="775" t="s">
        <v>63</v>
      </c>
      <c r="Q85" s="776"/>
      <c r="R85" s="776"/>
      <c r="S85" s="776"/>
      <c r="T85" s="776"/>
      <c r="U85" s="776"/>
      <c r="V85" s="776"/>
      <c r="W85" s="776"/>
      <c r="X85" s="777"/>
      <c r="Y85" s="170"/>
      <c r="Z85" s="171"/>
      <c r="AA85" s="172"/>
      <c r="AB85" s="460" t="s">
        <v>11</v>
      </c>
      <c r="AC85" s="461"/>
      <c r="AD85" s="462"/>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1"/>
      <c r="R87" s="801"/>
      <c r="S87" s="801"/>
      <c r="T87" s="801"/>
      <c r="U87" s="801"/>
      <c r="V87" s="801"/>
      <c r="W87" s="801"/>
      <c r="X87" s="802"/>
      <c r="Y87" s="755" t="s">
        <v>62</v>
      </c>
      <c r="Z87" s="756"/>
      <c r="AA87" s="757"/>
      <c r="AB87" s="553"/>
      <c r="AC87" s="553"/>
      <c r="AD87" s="5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2"/>
      <c r="B88" s="554"/>
      <c r="C88" s="554"/>
      <c r="D88" s="554"/>
      <c r="E88" s="554"/>
      <c r="F88" s="555"/>
      <c r="G88" s="230"/>
      <c r="H88" s="231"/>
      <c r="I88" s="231"/>
      <c r="J88" s="231"/>
      <c r="K88" s="231"/>
      <c r="L88" s="231"/>
      <c r="M88" s="231"/>
      <c r="N88" s="231"/>
      <c r="O88" s="232"/>
      <c r="P88" s="803"/>
      <c r="Q88" s="803"/>
      <c r="R88" s="803"/>
      <c r="S88" s="803"/>
      <c r="T88" s="803"/>
      <c r="U88" s="803"/>
      <c r="V88" s="803"/>
      <c r="W88" s="803"/>
      <c r="X88" s="804"/>
      <c r="Y88" s="731" t="s">
        <v>54</v>
      </c>
      <c r="Z88" s="732"/>
      <c r="AA88" s="733"/>
      <c r="AB88" s="524"/>
      <c r="AC88" s="524"/>
      <c r="AD88" s="524"/>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5"/>
      <c r="Y89" s="731" t="s">
        <v>13</v>
      </c>
      <c r="Z89" s="732"/>
      <c r="AA89" s="733"/>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3" t="s">
        <v>61</v>
      </c>
      <c r="H90" s="776"/>
      <c r="I90" s="776"/>
      <c r="J90" s="776"/>
      <c r="K90" s="776"/>
      <c r="L90" s="776"/>
      <c r="M90" s="776"/>
      <c r="N90" s="776"/>
      <c r="O90" s="777"/>
      <c r="P90" s="775" t="s">
        <v>63</v>
      </c>
      <c r="Q90" s="776"/>
      <c r="R90" s="776"/>
      <c r="S90" s="776"/>
      <c r="T90" s="776"/>
      <c r="U90" s="776"/>
      <c r="V90" s="776"/>
      <c r="W90" s="776"/>
      <c r="X90" s="777"/>
      <c r="Y90" s="170"/>
      <c r="Z90" s="171"/>
      <c r="AA90" s="172"/>
      <c r="AB90" s="460" t="s">
        <v>11</v>
      </c>
      <c r="AC90" s="461"/>
      <c r="AD90" s="462"/>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1"/>
      <c r="R92" s="801"/>
      <c r="S92" s="801"/>
      <c r="T92" s="801"/>
      <c r="U92" s="801"/>
      <c r="V92" s="801"/>
      <c r="W92" s="801"/>
      <c r="X92" s="802"/>
      <c r="Y92" s="755" t="s">
        <v>62</v>
      </c>
      <c r="Z92" s="756"/>
      <c r="AA92" s="757"/>
      <c r="AB92" s="553"/>
      <c r="AC92" s="553"/>
      <c r="AD92" s="5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3"/>
      <c r="Q93" s="803"/>
      <c r="R93" s="803"/>
      <c r="S93" s="803"/>
      <c r="T93" s="803"/>
      <c r="U93" s="803"/>
      <c r="V93" s="803"/>
      <c r="W93" s="803"/>
      <c r="X93" s="804"/>
      <c r="Y93" s="731" t="s">
        <v>54</v>
      </c>
      <c r="Z93" s="732"/>
      <c r="AA93" s="733"/>
      <c r="AB93" s="524"/>
      <c r="AC93" s="524"/>
      <c r="AD93" s="524"/>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5"/>
      <c r="Y94" s="731" t="s">
        <v>13</v>
      </c>
      <c r="Z94" s="732"/>
      <c r="AA94" s="733"/>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2"/>
      <c r="B95" s="554" t="s">
        <v>264</v>
      </c>
      <c r="C95" s="554"/>
      <c r="D95" s="554"/>
      <c r="E95" s="554"/>
      <c r="F95" s="555"/>
      <c r="G95" s="793" t="s">
        <v>61</v>
      </c>
      <c r="H95" s="776"/>
      <c r="I95" s="776"/>
      <c r="J95" s="776"/>
      <c r="K95" s="776"/>
      <c r="L95" s="776"/>
      <c r="M95" s="776"/>
      <c r="N95" s="776"/>
      <c r="O95" s="777"/>
      <c r="P95" s="775" t="s">
        <v>63</v>
      </c>
      <c r="Q95" s="776"/>
      <c r="R95" s="776"/>
      <c r="S95" s="776"/>
      <c r="T95" s="776"/>
      <c r="U95" s="776"/>
      <c r="V95" s="776"/>
      <c r="W95" s="776"/>
      <c r="X95" s="777"/>
      <c r="Y95" s="170"/>
      <c r="Z95" s="171"/>
      <c r="AA95" s="172"/>
      <c r="AB95" s="460" t="s">
        <v>11</v>
      </c>
      <c r="AC95" s="461"/>
      <c r="AD95" s="462"/>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1"/>
      <c r="R97" s="801"/>
      <c r="S97" s="801"/>
      <c r="T97" s="801"/>
      <c r="U97" s="801"/>
      <c r="V97" s="801"/>
      <c r="W97" s="801"/>
      <c r="X97" s="802"/>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3"/>
      <c r="Q98" s="803"/>
      <c r="R98" s="803"/>
      <c r="S98" s="803"/>
      <c r="T98" s="803"/>
      <c r="U98" s="803"/>
      <c r="V98" s="803"/>
      <c r="W98" s="803"/>
      <c r="X98" s="804"/>
      <c r="Y98" s="731" t="s">
        <v>54</v>
      </c>
      <c r="Z98" s="732"/>
      <c r="AA98" s="733"/>
      <c r="AB98" s="798"/>
      <c r="AC98" s="799"/>
      <c r="AD98" s="80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357</v>
      </c>
      <c r="AF100" s="826"/>
      <c r="AG100" s="826"/>
      <c r="AH100" s="827"/>
      <c r="AI100" s="825" t="s">
        <v>363</v>
      </c>
      <c r="AJ100" s="826"/>
      <c r="AK100" s="826"/>
      <c r="AL100" s="827"/>
      <c r="AM100" s="825" t="s">
        <v>470</v>
      </c>
      <c r="AN100" s="826"/>
      <c r="AO100" s="826"/>
      <c r="AP100" s="827"/>
      <c r="AQ100" s="928" t="s">
        <v>492</v>
      </c>
      <c r="AR100" s="929"/>
      <c r="AS100" s="929"/>
      <c r="AT100" s="930"/>
      <c r="AU100" s="928" t="s">
        <v>537</v>
      </c>
      <c r="AV100" s="929"/>
      <c r="AW100" s="929"/>
      <c r="AX100" s="931"/>
    </row>
    <row r="101" spans="1:60" ht="23.25" customHeight="1" x14ac:dyDescent="0.15">
      <c r="A101" s="493"/>
      <c r="B101" s="494"/>
      <c r="C101" s="494"/>
      <c r="D101" s="494"/>
      <c r="E101" s="494"/>
      <c r="F101" s="495"/>
      <c r="G101" s="158" t="s">
        <v>614</v>
      </c>
      <c r="H101" s="158"/>
      <c r="I101" s="158"/>
      <c r="J101" s="158"/>
      <c r="K101" s="158"/>
      <c r="L101" s="158"/>
      <c r="M101" s="158"/>
      <c r="N101" s="158"/>
      <c r="O101" s="158"/>
      <c r="P101" s="158"/>
      <c r="Q101" s="158"/>
      <c r="R101" s="158"/>
      <c r="S101" s="158"/>
      <c r="T101" s="158"/>
      <c r="U101" s="158"/>
      <c r="V101" s="158"/>
      <c r="W101" s="158"/>
      <c r="X101" s="229"/>
      <c r="Y101" s="815" t="s">
        <v>55</v>
      </c>
      <c r="Z101" s="714"/>
      <c r="AA101" s="715"/>
      <c r="AB101" s="553" t="s">
        <v>559</v>
      </c>
      <c r="AC101" s="553"/>
      <c r="AD101" s="553"/>
      <c r="AE101" s="364">
        <v>7</v>
      </c>
      <c r="AF101" s="365"/>
      <c r="AG101" s="365"/>
      <c r="AH101" s="366"/>
      <c r="AI101" s="364">
        <v>25</v>
      </c>
      <c r="AJ101" s="365"/>
      <c r="AK101" s="365"/>
      <c r="AL101" s="366"/>
      <c r="AM101" s="364">
        <v>7</v>
      </c>
      <c r="AN101" s="365"/>
      <c r="AO101" s="365"/>
      <c r="AP101" s="366"/>
      <c r="AQ101" s="364" t="s">
        <v>623</v>
      </c>
      <c r="AR101" s="365"/>
      <c r="AS101" s="365"/>
      <c r="AT101" s="366"/>
      <c r="AU101" s="364" t="s">
        <v>623</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559</v>
      </c>
      <c r="AC102" s="553"/>
      <c r="AD102" s="553"/>
      <c r="AE102" s="358">
        <v>22</v>
      </c>
      <c r="AF102" s="358"/>
      <c r="AG102" s="358"/>
      <c r="AH102" s="358"/>
      <c r="AI102" s="358">
        <v>25</v>
      </c>
      <c r="AJ102" s="358"/>
      <c r="AK102" s="358"/>
      <c r="AL102" s="358"/>
      <c r="AM102" s="358">
        <v>12</v>
      </c>
      <c r="AN102" s="358"/>
      <c r="AO102" s="358"/>
      <c r="AP102" s="358"/>
      <c r="AQ102" s="816">
        <v>11</v>
      </c>
      <c r="AR102" s="817"/>
      <c r="AS102" s="817"/>
      <c r="AT102" s="818"/>
      <c r="AU102" s="816" t="s">
        <v>623</v>
      </c>
      <c r="AV102" s="817"/>
      <c r="AW102" s="817"/>
      <c r="AX102" s="818"/>
    </row>
    <row r="103" spans="1:60" ht="31.5"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537</v>
      </c>
      <c r="AV103" s="361"/>
      <c r="AW103" s="361"/>
      <c r="AX103" s="363"/>
    </row>
    <row r="104" spans="1:60" ht="23.25" customHeight="1" x14ac:dyDescent="0.15">
      <c r="A104" s="493"/>
      <c r="B104" s="494"/>
      <c r="C104" s="494"/>
      <c r="D104" s="494"/>
      <c r="E104" s="494"/>
      <c r="F104" s="495"/>
      <c r="G104" s="158" t="s">
        <v>615</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553" t="s">
        <v>559</v>
      </c>
      <c r="AC104" s="553"/>
      <c r="AD104" s="553"/>
      <c r="AE104" s="364">
        <v>1</v>
      </c>
      <c r="AF104" s="365"/>
      <c r="AG104" s="365"/>
      <c r="AH104" s="366"/>
      <c r="AI104" s="364">
        <v>1</v>
      </c>
      <c r="AJ104" s="365"/>
      <c r="AK104" s="365"/>
      <c r="AL104" s="366"/>
      <c r="AM104" s="364">
        <v>1</v>
      </c>
      <c r="AN104" s="365"/>
      <c r="AO104" s="365"/>
      <c r="AP104" s="366"/>
      <c r="AQ104" s="364" t="s">
        <v>623</v>
      </c>
      <c r="AR104" s="365"/>
      <c r="AS104" s="365"/>
      <c r="AT104" s="366"/>
      <c r="AU104" s="364" t="s">
        <v>623</v>
      </c>
      <c r="AV104" s="365"/>
      <c r="AW104" s="365"/>
      <c r="AX104" s="366"/>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553" t="s">
        <v>559</v>
      </c>
      <c r="AC105" s="553"/>
      <c r="AD105" s="553"/>
      <c r="AE105" s="358">
        <v>1</v>
      </c>
      <c r="AF105" s="358"/>
      <c r="AG105" s="358"/>
      <c r="AH105" s="358"/>
      <c r="AI105" s="358">
        <v>1</v>
      </c>
      <c r="AJ105" s="358"/>
      <c r="AK105" s="358"/>
      <c r="AL105" s="358"/>
      <c r="AM105" s="358">
        <v>1</v>
      </c>
      <c r="AN105" s="358"/>
      <c r="AO105" s="358"/>
      <c r="AP105" s="358"/>
      <c r="AQ105" s="364">
        <v>1</v>
      </c>
      <c r="AR105" s="365"/>
      <c r="AS105" s="365"/>
      <c r="AT105" s="366"/>
      <c r="AU105" s="816" t="s">
        <v>623</v>
      </c>
      <c r="AV105" s="817"/>
      <c r="AW105" s="817"/>
      <c r="AX105" s="818"/>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537</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537</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537</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1" t="s">
        <v>558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560</v>
      </c>
      <c r="AC116" s="299"/>
      <c r="AD116" s="300"/>
      <c r="AE116" s="358">
        <v>11</v>
      </c>
      <c r="AF116" s="358"/>
      <c r="AG116" s="358"/>
      <c r="AH116" s="358"/>
      <c r="AI116" s="358">
        <v>14</v>
      </c>
      <c r="AJ116" s="358"/>
      <c r="AK116" s="358"/>
      <c r="AL116" s="358"/>
      <c r="AM116" s="358">
        <v>10</v>
      </c>
      <c r="AN116" s="358"/>
      <c r="AO116" s="358"/>
      <c r="AP116" s="358"/>
      <c r="AQ116" s="364" t="s">
        <v>623</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561</v>
      </c>
      <c r="AC117" s="340"/>
      <c r="AD117" s="341"/>
      <c r="AE117" s="304" t="s">
        <v>562</v>
      </c>
      <c r="AF117" s="304"/>
      <c r="AG117" s="304"/>
      <c r="AH117" s="304"/>
      <c r="AI117" s="304" t="s">
        <v>563</v>
      </c>
      <c r="AJ117" s="304"/>
      <c r="AK117" s="304"/>
      <c r="AL117" s="304"/>
      <c r="AM117" s="304" t="s">
        <v>619</v>
      </c>
      <c r="AN117" s="304"/>
      <c r="AO117" s="304"/>
      <c r="AP117" s="304"/>
      <c r="AQ117" s="304" t="s">
        <v>623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51" t="s">
        <v>616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560</v>
      </c>
      <c r="AC119" s="299"/>
      <c r="AD119" s="300"/>
      <c r="AE119" s="358">
        <v>1300</v>
      </c>
      <c r="AF119" s="358"/>
      <c r="AG119" s="358"/>
      <c r="AH119" s="358"/>
      <c r="AI119" s="358">
        <v>752</v>
      </c>
      <c r="AJ119" s="358"/>
      <c r="AK119" s="358"/>
      <c r="AL119" s="358"/>
      <c r="AM119" s="358">
        <v>1085</v>
      </c>
      <c r="AN119" s="358"/>
      <c r="AO119" s="358"/>
      <c r="AP119" s="358"/>
      <c r="AQ119" s="358" t="s">
        <v>623</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561</v>
      </c>
      <c r="AC120" s="340"/>
      <c r="AD120" s="341"/>
      <c r="AE120" s="304" t="s">
        <v>617</v>
      </c>
      <c r="AF120" s="304"/>
      <c r="AG120" s="304"/>
      <c r="AH120" s="304"/>
      <c r="AI120" s="304" t="s">
        <v>618</v>
      </c>
      <c r="AJ120" s="304"/>
      <c r="AK120" s="304"/>
      <c r="AL120" s="304"/>
      <c r="AM120" s="304" t="s">
        <v>620</v>
      </c>
      <c r="AN120" s="304"/>
      <c r="AO120" s="304"/>
      <c r="AP120" s="304"/>
      <c r="AQ120" s="304" t="s">
        <v>623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4"/>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567</v>
      </c>
      <c r="AF134" s="349"/>
      <c r="AG134" s="349"/>
      <c r="AH134" s="350"/>
      <c r="AI134" s="264" t="s">
        <v>567</v>
      </c>
      <c r="AJ134" s="349"/>
      <c r="AK134" s="349"/>
      <c r="AL134" s="350"/>
      <c r="AM134" s="264" t="s">
        <v>567</v>
      </c>
      <c r="AN134" s="349"/>
      <c r="AO134" s="349"/>
      <c r="AP134" s="350"/>
      <c r="AQ134" s="264" t="s">
        <v>567</v>
      </c>
      <c r="AR134" s="101"/>
      <c r="AS134" s="101"/>
      <c r="AT134" s="101"/>
      <c r="AU134" s="264" t="s">
        <v>567</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567</v>
      </c>
      <c r="AF135" s="101"/>
      <c r="AG135" s="101"/>
      <c r="AH135" s="101"/>
      <c r="AI135" s="264" t="s">
        <v>567</v>
      </c>
      <c r="AJ135" s="101"/>
      <c r="AK135" s="101"/>
      <c r="AL135" s="101"/>
      <c r="AM135" s="264" t="s">
        <v>567</v>
      </c>
      <c r="AN135" s="101"/>
      <c r="AO135" s="101"/>
      <c r="AP135" s="101"/>
      <c r="AQ135" s="264" t="s">
        <v>567</v>
      </c>
      <c r="AR135" s="101"/>
      <c r="AS135" s="101"/>
      <c r="AT135" s="101"/>
      <c r="AU135" s="264" t="s">
        <v>567</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4"/>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4"/>
      <c r="B438" s="250"/>
      <c r="C438" s="249"/>
      <c r="D438" s="250"/>
      <c r="E438" s="163"/>
      <c r="F438" s="164"/>
      <c r="G438" s="228" t="s">
        <v>567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610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9.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550</v>
      </c>
      <c r="AE702" s="895"/>
      <c r="AF702" s="896"/>
      <c r="AG702" s="725" t="s">
        <v>569</v>
      </c>
      <c r="AH702" s="726"/>
      <c r="AI702" s="726"/>
      <c r="AJ702" s="726"/>
      <c r="AK702" s="726"/>
      <c r="AL702" s="726"/>
      <c r="AM702" s="726"/>
      <c r="AN702" s="726"/>
      <c r="AO702" s="726"/>
      <c r="AP702" s="726"/>
      <c r="AQ702" s="726"/>
      <c r="AR702" s="726"/>
      <c r="AS702" s="726"/>
      <c r="AT702" s="726"/>
      <c r="AU702" s="726"/>
      <c r="AV702" s="726"/>
      <c r="AW702" s="726"/>
      <c r="AX702" s="727"/>
    </row>
    <row r="703" spans="1:50" ht="27" customHeight="1" x14ac:dyDescent="0.15">
      <c r="A703" s="533"/>
      <c r="B703" s="534"/>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550</v>
      </c>
      <c r="AE703" s="152"/>
      <c r="AF703" s="153"/>
      <c r="AG703" s="725" t="s">
        <v>570</v>
      </c>
      <c r="AH703" s="726"/>
      <c r="AI703" s="726"/>
      <c r="AJ703" s="726"/>
      <c r="AK703" s="726"/>
      <c r="AL703" s="726"/>
      <c r="AM703" s="726"/>
      <c r="AN703" s="726"/>
      <c r="AO703" s="726"/>
      <c r="AP703" s="726"/>
      <c r="AQ703" s="726"/>
      <c r="AR703" s="726"/>
      <c r="AS703" s="726"/>
      <c r="AT703" s="726"/>
      <c r="AU703" s="726"/>
      <c r="AV703" s="726"/>
      <c r="AW703" s="726"/>
      <c r="AX703" s="727"/>
    </row>
    <row r="704" spans="1:50" ht="27" customHeight="1" x14ac:dyDescent="0.15">
      <c r="A704" s="535"/>
      <c r="B704" s="536"/>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550</v>
      </c>
      <c r="AE704" s="586"/>
      <c r="AF704" s="587"/>
      <c r="AG704" s="725" t="s">
        <v>571</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662" t="s">
        <v>550</v>
      </c>
      <c r="AE705" s="663"/>
      <c r="AF705" s="664"/>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79" t="s">
        <v>525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3"/>
      <c r="B707" s="768"/>
      <c r="C707" s="614"/>
      <c r="D707" s="615"/>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5"/>
      <c r="AE707" s="586"/>
      <c r="AF707" s="587"/>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2" t="s">
        <v>550</v>
      </c>
      <c r="AE708" s="663"/>
      <c r="AF708" s="664"/>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528" t="s">
        <v>574</v>
      </c>
      <c r="AH709" s="529"/>
      <c r="AI709" s="529"/>
      <c r="AJ709" s="529"/>
      <c r="AK709" s="529"/>
      <c r="AL709" s="529"/>
      <c r="AM709" s="529"/>
      <c r="AN709" s="529"/>
      <c r="AO709" s="529"/>
      <c r="AP709" s="529"/>
      <c r="AQ709" s="529"/>
      <c r="AR709" s="529"/>
      <c r="AS709" s="529"/>
      <c r="AT709" s="529"/>
      <c r="AU709" s="529"/>
      <c r="AV709" s="529"/>
      <c r="AW709" s="529"/>
      <c r="AX709" s="530"/>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575</v>
      </c>
      <c r="AE710" s="152"/>
      <c r="AF710" s="153"/>
      <c r="AG710" s="528"/>
      <c r="AH710" s="529"/>
      <c r="AI710" s="529"/>
      <c r="AJ710" s="529"/>
      <c r="AK710" s="529"/>
      <c r="AL710" s="529"/>
      <c r="AM710" s="529"/>
      <c r="AN710" s="529"/>
      <c r="AO710" s="529"/>
      <c r="AP710" s="529"/>
      <c r="AQ710" s="529"/>
      <c r="AR710" s="529"/>
      <c r="AS710" s="529"/>
      <c r="AT710" s="529"/>
      <c r="AU710" s="529"/>
      <c r="AV710" s="529"/>
      <c r="AW710" s="529"/>
      <c r="AX710" s="530"/>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528" t="s">
        <v>576</v>
      </c>
      <c r="AH711" s="529"/>
      <c r="AI711" s="529"/>
      <c r="AJ711" s="529"/>
      <c r="AK711" s="529"/>
      <c r="AL711" s="529"/>
      <c r="AM711" s="529"/>
      <c r="AN711" s="529"/>
      <c r="AO711" s="529"/>
      <c r="AP711" s="529"/>
      <c r="AQ711" s="529"/>
      <c r="AR711" s="529"/>
      <c r="AS711" s="529"/>
      <c r="AT711" s="529"/>
      <c r="AU711" s="529"/>
      <c r="AV711" s="529"/>
      <c r="AW711" s="529"/>
      <c r="AX711" s="530"/>
    </row>
    <row r="712" spans="1:50" ht="26.25" customHeight="1" x14ac:dyDescent="0.15">
      <c r="A712" s="653"/>
      <c r="B712" s="654"/>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575</v>
      </c>
      <c r="AE712" s="152"/>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77.25" customHeight="1" x14ac:dyDescent="0.15">
      <c r="A713" s="653"/>
      <c r="B713" s="65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528" t="s">
        <v>608</v>
      </c>
      <c r="AH713" s="996"/>
      <c r="AI713" s="996"/>
      <c r="AJ713" s="996"/>
      <c r="AK713" s="996"/>
      <c r="AL713" s="996"/>
      <c r="AM713" s="996"/>
      <c r="AN713" s="996"/>
      <c r="AO713" s="996"/>
      <c r="AP713" s="996"/>
      <c r="AQ713" s="996"/>
      <c r="AR713" s="996"/>
      <c r="AS713" s="996"/>
      <c r="AT713" s="996"/>
      <c r="AU713" s="996"/>
      <c r="AV713" s="996"/>
      <c r="AW713" s="996"/>
      <c r="AX713" s="997"/>
    </row>
    <row r="714" spans="1:50" ht="26.25" customHeight="1" x14ac:dyDescent="0.15">
      <c r="A714" s="655"/>
      <c r="B714" s="656"/>
      <c r="C714" s="769" t="s">
        <v>459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5" t="s">
        <v>575</v>
      </c>
      <c r="AE714" s="586"/>
      <c r="AF714" s="587"/>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9" t="s">
        <v>40</v>
      </c>
      <c r="B715" s="652"/>
      <c r="C715" s="657" t="s">
        <v>460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550</v>
      </c>
      <c r="AE715" s="663"/>
      <c r="AF715" s="664"/>
      <c r="AG715" s="688" t="s">
        <v>577</v>
      </c>
      <c r="AH715" s="689"/>
      <c r="AI715" s="689"/>
      <c r="AJ715" s="689"/>
      <c r="AK715" s="689"/>
      <c r="AL715" s="689"/>
      <c r="AM715" s="689"/>
      <c r="AN715" s="689"/>
      <c r="AO715" s="689"/>
      <c r="AP715" s="689"/>
      <c r="AQ715" s="689"/>
      <c r="AR715" s="689"/>
      <c r="AS715" s="689"/>
      <c r="AT715" s="689"/>
      <c r="AU715" s="689"/>
      <c r="AV715" s="689"/>
      <c r="AW715" s="689"/>
      <c r="AX715" s="690"/>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1" t="s">
        <v>550</v>
      </c>
      <c r="AE716" s="152"/>
      <c r="AF716" s="153"/>
      <c r="AG716" s="528" t="s">
        <v>578</v>
      </c>
      <c r="AH716" s="529"/>
      <c r="AI716" s="529"/>
      <c r="AJ716" s="529"/>
      <c r="AK716" s="529"/>
      <c r="AL716" s="529"/>
      <c r="AM716" s="529"/>
      <c r="AN716" s="529"/>
      <c r="AO716" s="529"/>
      <c r="AP716" s="529"/>
      <c r="AQ716" s="529"/>
      <c r="AR716" s="529"/>
      <c r="AS716" s="529"/>
      <c r="AT716" s="529"/>
      <c r="AU716" s="529"/>
      <c r="AV716" s="529"/>
      <c r="AW716" s="529"/>
      <c r="AX716" s="530"/>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528" t="s">
        <v>579</v>
      </c>
      <c r="AH717" s="529"/>
      <c r="AI717" s="529"/>
      <c r="AJ717" s="529"/>
      <c r="AK717" s="529"/>
      <c r="AL717" s="529"/>
      <c r="AM717" s="529"/>
      <c r="AN717" s="529"/>
      <c r="AO717" s="529"/>
      <c r="AP717" s="529"/>
      <c r="AQ717" s="529"/>
      <c r="AR717" s="529"/>
      <c r="AS717" s="529"/>
      <c r="AT717" s="529"/>
      <c r="AU717" s="529"/>
      <c r="AV717" s="529"/>
      <c r="AW717" s="529"/>
      <c r="AX717" s="530"/>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550</v>
      </c>
      <c r="AE718" s="152"/>
      <c r="AF718" s="152"/>
      <c r="AG718" s="160" t="s">
        <v>580</v>
      </c>
      <c r="AH718" s="778"/>
      <c r="AI718" s="778"/>
      <c r="AJ718" s="778"/>
      <c r="AK718" s="778"/>
      <c r="AL718" s="778"/>
      <c r="AM718" s="778"/>
      <c r="AN718" s="778"/>
      <c r="AO718" s="778"/>
      <c r="AP718" s="778"/>
      <c r="AQ718" s="778"/>
      <c r="AR718" s="778"/>
      <c r="AS718" s="778"/>
      <c r="AT718" s="778"/>
      <c r="AU718" s="778"/>
      <c r="AV718" s="778"/>
      <c r="AW718" s="778"/>
      <c r="AX718" s="779"/>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2" t="s">
        <v>575</v>
      </c>
      <c r="AE719" s="663"/>
      <c r="AF719" s="66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5" t="s">
        <v>478</v>
      </c>
      <c r="D720" s="933"/>
      <c r="E720" s="933"/>
      <c r="F720" s="936"/>
      <c r="G720" s="932" t="s">
        <v>479</v>
      </c>
      <c r="H720" s="933"/>
      <c r="I720" s="933"/>
      <c r="J720" s="933"/>
      <c r="K720" s="933"/>
      <c r="L720" s="933"/>
      <c r="M720" s="933"/>
      <c r="N720" s="932" t="s">
        <v>483</v>
      </c>
      <c r="O720" s="933"/>
      <c r="P720" s="933"/>
      <c r="Q720" s="933"/>
      <c r="R720" s="933"/>
      <c r="S720" s="933"/>
      <c r="T720" s="933"/>
      <c r="U720" s="933"/>
      <c r="V720" s="933"/>
      <c r="W720" s="933"/>
      <c r="X720" s="933"/>
      <c r="Y720" s="933"/>
      <c r="Z720" s="933"/>
      <c r="AA720" s="933"/>
      <c r="AB720" s="933"/>
      <c r="AC720" s="933"/>
      <c r="AD720" s="933"/>
      <c r="AE720" s="933"/>
      <c r="AF720" s="934"/>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48"/>
      <c r="B721" s="649"/>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6" t="s">
        <v>53</v>
      </c>
      <c r="D726" s="583"/>
      <c r="E726" s="583"/>
      <c r="F726" s="584"/>
      <c r="G726" s="796" t="s">
        <v>581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4" t="s">
        <v>57</v>
      </c>
      <c r="D727" s="695"/>
      <c r="E727" s="695"/>
      <c r="F727" s="696"/>
      <c r="G727" s="794" t="s">
        <v>606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3" t="s">
        <v>621</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6" t="s">
        <v>622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624</v>
      </c>
      <c r="B733" s="750"/>
      <c r="C733" s="750"/>
      <c r="D733" s="750"/>
      <c r="E733" s="751"/>
      <c r="F733" s="764" t="s">
        <v>625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493</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480</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589</v>
      </c>
      <c r="F739" s="126"/>
      <c r="G739" s="126"/>
      <c r="H739" s="91" t="str">
        <f>IF(E739="", "", "(")</f>
        <v>(</v>
      </c>
      <c r="I739" s="106"/>
      <c r="J739" s="106"/>
      <c r="K739" s="91" t="str">
        <f>IF(OR(I739="　", I739=""), "", "-")</f>
        <v/>
      </c>
      <c r="L739" s="107">
        <v>150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530</v>
      </c>
      <c r="B779" s="759"/>
      <c r="C779" s="759"/>
      <c r="D779" s="759"/>
      <c r="E779" s="759"/>
      <c r="F779" s="760"/>
      <c r="G779" s="442" t="s">
        <v>594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1"/>
      <c r="C780" s="761"/>
      <c r="D780" s="761"/>
      <c r="E780" s="761"/>
      <c r="F780" s="762"/>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1"/>
      <c r="C781" s="761"/>
      <c r="D781" s="761"/>
      <c r="E781" s="761"/>
      <c r="F781" s="762"/>
      <c r="G781" s="451" t="s">
        <v>590</v>
      </c>
      <c r="H781" s="452"/>
      <c r="I781" s="452"/>
      <c r="J781" s="452"/>
      <c r="K781" s="453"/>
      <c r="L781" s="454" t="s">
        <v>591</v>
      </c>
      <c r="M781" s="455"/>
      <c r="N781" s="455"/>
      <c r="O781" s="455"/>
      <c r="P781" s="455"/>
      <c r="Q781" s="455"/>
      <c r="R781" s="455"/>
      <c r="S781" s="455"/>
      <c r="T781" s="455"/>
      <c r="U781" s="455"/>
      <c r="V781" s="455"/>
      <c r="W781" s="455"/>
      <c r="X781" s="456"/>
      <c r="Y781" s="457">
        <v>1154</v>
      </c>
      <c r="Z781" s="458"/>
      <c r="AA781" s="458"/>
      <c r="AB781" s="559"/>
      <c r="AC781" s="451" t="s">
        <v>592</v>
      </c>
      <c r="AD781" s="452"/>
      <c r="AE781" s="452"/>
      <c r="AF781" s="452"/>
      <c r="AG781" s="453"/>
      <c r="AH781" s="454" t="s">
        <v>593</v>
      </c>
      <c r="AI781" s="455"/>
      <c r="AJ781" s="455"/>
      <c r="AK781" s="455"/>
      <c r="AL781" s="455"/>
      <c r="AM781" s="455"/>
      <c r="AN781" s="455"/>
      <c r="AO781" s="455"/>
      <c r="AP781" s="455"/>
      <c r="AQ781" s="455"/>
      <c r="AR781" s="455"/>
      <c r="AS781" s="455"/>
      <c r="AT781" s="456"/>
      <c r="AU781" s="457">
        <v>69</v>
      </c>
      <c r="AV781" s="458"/>
      <c r="AW781" s="458"/>
      <c r="AX781" s="459"/>
    </row>
    <row r="782" spans="1:50" ht="24.75" customHeight="1" x14ac:dyDescent="0.15">
      <c r="A782" s="558"/>
      <c r="B782" s="761"/>
      <c r="C782" s="761"/>
      <c r="D782" s="761"/>
      <c r="E782" s="761"/>
      <c r="F782" s="762"/>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1"/>
      <c r="C783" s="761"/>
      <c r="D783" s="761"/>
      <c r="E783" s="761"/>
      <c r="F783" s="762"/>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1"/>
      <c r="C784" s="761"/>
      <c r="D784" s="761"/>
      <c r="E784" s="761"/>
      <c r="F784" s="762"/>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1"/>
      <c r="C785" s="761"/>
      <c r="D785" s="761"/>
      <c r="E785" s="761"/>
      <c r="F785" s="762"/>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1"/>
      <c r="C786" s="761"/>
      <c r="D786" s="761"/>
      <c r="E786" s="761"/>
      <c r="F786" s="762"/>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1"/>
      <c r="C787" s="761"/>
      <c r="D787" s="761"/>
      <c r="E787" s="761"/>
      <c r="F787" s="762"/>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1"/>
      <c r="C788" s="761"/>
      <c r="D788" s="761"/>
      <c r="E788" s="761"/>
      <c r="F788" s="762"/>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1"/>
      <c r="C789" s="761"/>
      <c r="D789" s="761"/>
      <c r="E789" s="761"/>
      <c r="F789" s="762"/>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1"/>
      <c r="C790" s="761"/>
      <c r="D790" s="761"/>
      <c r="E790" s="761"/>
      <c r="F790" s="762"/>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1154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69</v>
      </c>
      <c r="AV791" s="415"/>
      <c r="AW791" s="415"/>
      <c r="AX791" s="417"/>
    </row>
    <row r="792" spans="1:50" ht="24.75" customHeight="1" x14ac:dyDescent="0.15">
      <c r="A792" s="558"/>
      <c r="B792" s="761"/>
      <c r="C792" s="761"/>
      <c r="D792" s="761"/>
      <c r="E792" s="761"/>
      <c r="F792" s="762"/>
      <c r="G792" s="442" t="s">
        <v>595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596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1"/>
      <c r="C793" s="761"/>
      <c r="D793" s="761"/>
      <c r="E793" s="761"/>
      <c r="F793" s="762"/>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1"/>
      <c r="C794" s="761"/>
      <c r="D794" s="761"/>
      <c r="E794" s="761"/>
      <c r="F794" s="762"/>
      <c r="G794" s="451" t="s">
        <v>590</v>
      </c>
      <c r="H794" s="452"/>
      <c r="I794" s="452"/>
      <c r="J794" s="452"/>
      <c r="K794" s="453"/>
      <c r="L794" s="454" t="s">
        <v>597</v>
      </c>
      <c r="M794" s="455"/>
      <c r="N794" s="455"/>
      <c r="O794" s="455"/>
      <c r="P794" s="455"/>
      <c r="Q794" s="455"/>
      <c r="R794" s="455"/>
      <c r="S794" s="455"/>
      <c r="T794" s="455"/>
      <c r="U794" s="455"/>
      <c r="V794" s="455"/>
      <c r="W794" s="455"/>
      <c r="X794" s="456"/>
      <c r="Y794" s="457">
        <v>1085</v>
      </c>
      <c r="Z794" s="458"/>
      <c r="AA794" s="458"/>
      <c r="AB794" s="559"/>
      <c r="AC794" s="451" t="s">
        <v>590</v>
      </c>
      <c r="AD794" s="452"/>
      <c r="AE794" s="452"/>
      <c r="AF794" s="452"/>
      <c r="AG794" s="453"/>
      <c r="AH794" s="454" t="s">
        <v>597</v>
      </c>
      <c r="AI794" s="455"/>
      <c r="AJ794" s="455"/>
      <c r="AK794" s="455"/>
      <c r="AL794" s="455"/>
      <c r="AM794" s="455"/>
      <c r="AN794" s="455"/>
      <c r="AO794" s="455"/>
      <c r="AP794" s="455"/>
      <c r="AQ794" s="455"/>
      <c r="AR794" s="455"/>
      <c r="AS794" s="455"/>
      <c r="AT794" s="456"/>
      <c r="AU794" s="457">
        <v>1085</v>
      </c>
      <c r="AV794" s="458"/>
      <c r="AW794" s="458"/>
      <c r="AX794" s="559"/>
    </row>
    <row r="795" spans="1:50" ht="24.75" customHeight="1" x14ac:dyDescent="0.15">
      <c r="A795" s="558"/>
      <c r="B795" s="761"/>
      <c r="C795" s="761"/>
      <c r="D795" s="761"/>
      <c r="E795" s="761"/>
      <c r="F795" s="762"/>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8"/>
      <c r="B796" s="761"/>
      <c r="C796" s="761"/>
      <c r="D796" s="761"/>
      <c r="E796" s="761"/>
      <c r="F796" s="762"/>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8"/>
      <c r="B797" s="761"/>
      <c r="C797" s="761"/>
      <c r="D797" s="761"/>
      <c r="E797" s="761"/>
      <c r="F797" s="762"/>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8"/>
      <c r="B798" s="761"/>
      <c r="C798" s="761"/>
      <c r="D798" s="761"/>
      <c r="E798" s="761"/>
      <c r="F798" s="762"/>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8"/>
      <c r="B799" s="761"/>
      <c r="C799" s="761"/>
      <c r="D799" s="761"/>
      <c r="E799" s="761"/>
      <c r="F799" s="762"/>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8"/>
      <c r="B800" s="761"/>
      <c r="C800" s="761"/>
      <c r="D800" s="761"/>
      <c r="E800" s="761"/>
      <c r="F800" s="762"/>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8"/>
      <c r="B801" s="761"/>
      <c r="C801" s="761"/>
      <c r="D801" s="761"/>
      <c r="E801" s="761"/>
      <c r="F801" s="762"/>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8"/>
      <c r="B802" s="761"/>
      <c r="C802" s="761"/>
      <c r="D802" s="761"/>
      <c r="E802" s="761"/>
      <c r="F802" s="762"/>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8"/>
      <c r="B803" s="761"/>
      <c r="C803" s="761"/>
      <c r="D803" s="761"/>
      <c r="E803" s="761"/>
      <c r="F803" s="762"/>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1085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1085</v>
      </c>
      <c r="AV804" s="415"/>
      <c r="AW804" s="415"/>
      <c r="AX804" s="417"/>
    </row>
    <row r="805" spans="1:50" ht="24.75" hidden="1" customHeight="1" x14ac:dyDescent="0.15">
      <c r="A805" s="558"/>
      <c r="B805" s="761"/>
      <c r="C805" s="761"/>
      <c r="D805" s="761"/>
      <c r="E805" s="761"/>
      <c r="F805" s="762"/>
      <c r="G805" s="442" t="s">
        <v>454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1"/>
      <c r="C806" s="761"/>
      <c r="D806" s="761"/>
      <c r="E806" s="761"/>
      <c r="F806" s="762"/>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1"/>
      <c r="C807" s="761"/>
      <c r="D807" s="761"/>
      <c r="E807" s="761"/>
      <c r="F807" s="762"/>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1"/>
      <c r="C808" s="761"/>
      <c r="D808" s="761"/>
      <c r="E808" s="761"/>
      <c r="F808" s="762"/>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1"/>
      <c r="C809" s="761"/>
      <c r="D809" s="761"/>
      <c r="E809" s="761"/>
      <c r="F809" s="762"/>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1"/>
      <c r="C810" s="761"/>
      <c r="D810" s="761"/>
      <c r="E810" s="761"/>
      <c r="F810" s="762"/>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1"/>
      <c r="C811" s="761"/>
      <c r="D811" s="761"/>
      <c r="E811" s="761"/>
      <c r="F811" s="762"/>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1"/>
      <c r="C812" s="761"/>
      <c r="D812" s="761"/>
      <c r="E812" s="761"/>
      <c r="F812" s="762"/>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1"/>
      <c r="C813" s="761"/>
      <c r="D813" s="761"/>
      <c r="E813" s="761"/>
      <c r="F813" s="762"/>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1"/>
      <c r="C814" s="761"/>
      <c r="D814" s="761"/>
      <c r="E814" s="761"/>
      <c r="F814" s="762"/>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1"/>
      <c r="C815" s="761"/>
      <c r="D815" s="761"/>
      <c r="E815" s="761"/>
      <c r="F815" s="762"/>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1"/>
      <c r="C816" s="761"/>
      <c r="D816" s="761"/>
      <c r="E816" s="761"/>
      <c r="F816" s="762"/>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1"/>
      <c r="C818" s="761"/>
      <c r="D818" s="761"/>
      <c r="E818" s="761"/>
      <c r="F818" s="762"/>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1"/>
      <c r="C819" s="761"/>
      <c r="D819" s="761"/>
      <c r="E819" s="761"/>
      <c r="F819" s="762"/>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1"/>
      <c r="C820" s="761"/>
      <c r="D820" s="761"/>
      <c r="E820" s="761"/>
      <c r="F820" s="762"/>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1"/>
      <c r="C821" s="761"/>
      <c r="D821" s="761"/>
      <c r="E821" s="761"/>
      <c r="F821" s="762"/>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1"/>
      <c r="C822" s="761"/>
      <c r="D822" s="761"/>
      <c r="E822" s="761"/>
      <c r="F822" s="762"/>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1"/>
      <c r="C823" s="761"/>
      <c r="D823" s="761"/>
      <c r="E823" s="761"/>
      <c r="F823" s="762"/>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1"/>
      <c r="C824" s="761"/>
      <c r="D824" s="761"/>
      <c r="E824" s="761"/>
      <c r="F824" s="762"/>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1"/>
      <c r="C825" s="761"/>
      <c r="D825" s="761"/>
      <c r="E825" s="761"/>
      <c r="F825" s="762"/>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1"/>
      <c r="C826" s="761"/>
      <c r="D826" s="761"/>
      <c r="E826" s="761"/>
      <c r="F826" s="762"/>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1"/>
      <c r="C827" s="761"/>
      <c r="D827" s="761"/>
      <c r="E827" s="761"/>
      <c r="F827" s="762"/>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1"/>
      <c r="C828" s="761"/>
      <c r="D828" s="761"/>
      <c r="E828" s="761"/>
      <c r="F828" s="762"/>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1"/>
      <c r="C829" s="761"/>
      <c r="D829" s="761"/>
      <c r="E829" s="761"/>
      <c r="F829" s="762"/>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5" t="s">
        <v>484</v>
      </c>
      <c r="AM831" s="956"/>
      <c r="AN831" s="95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9"/>
      <c r="AP836" s="430" t="s">
        <v>433</v>
      </c>
      <c r="AQ836" s="430"/>
      <c r="AR836" s="430"/>
      <c r="AS836" s="430"/>
      <c r="AT836" s="430"/>
      <c r="AU836" s="430"/>
      <c r="AV836" s="430"/>
      <c r="AW836" s="430"/>
      <c r="AX836" s="430"/>
    </row>
    <row r="837" spans="1:50" ht="30" customHeight="1" x14ac:dyDescent="0.15">
      <c r="A837" s="404">
        <v>1</v>
      </c>
      <c r="B837" s="404">
        <v>1</v>
      </c>
      <c r="C837" s="427" t="s">
        <v>598</v>
      </c>
      <c r="D837" s="418"/>
      <c r="E837" s="418"/>
      <c r="F837" s="418"/>
      <c r="G837" s="418"/>
      <c r="H837" s="418"/>
      <c r="I837" s="418"/>
      <c r="J837" s="419">
        <v>4020005004767</v>
      </c>
      <c r="K837" s="420"/>
      <c r="L837" s="420"/>
      <c r="M837" s="420"/>
      <c r="N837" s="420"/>
      <c r="O837" s="420"/>
      <c r="P837" s="428" t="s">
        <v>599</v>
      </c>
      <c r="Q837" s="315"/>
      <c r="R837" s="315"/>
      <c r="S837" s="315"/>
      <c r="T837" s="315"/>
      <c r="U837" s="315"/>
      <c r="V837" s="315"/>
      <c r="W837" s="315"/>
      <c r="X837" s="315"/>
      <c r="Y837" s="316">
        <v>1154</v>
      </c>
      <c r="Z837" s="317"/>
      <c r="AA837" s="317"/>
      <c r="AB837" s="318"/>
      <c r="AC837" s="320" t="s">
        <v>566</v>
      </c>
      <c r="AD837" s="320"/>
      <c r="AE837" s="320"/>
      <c r="AF837" s="320"/>
      <c r="AG837" s="320"/>
      <c r="AH837" s="321" t="s">
        <v>464</v>
      </c>
      <c r="AI837" s="322"/>
      <c r="AJ837" s="322"/>
      <c r="AK837" s="322"/>
      <c r="AL837" s="323" t="s">
        <v>464</v>
      </c>
      <c r="AM837" s="324"/>
      <c r="AN837" s="324"/>
      <c r="AO837" s="325"/>
      <c r="AP837" s="319" t="s">
        <v>464</v>
      </c>
      <c r="AQ837" s="319"/>
      <c r="AR837" s="319"/>
      <c r="AS837" s="319"/>
      <c r="AT837" s="319"/>
      <c r="AU837" s="319"/>
      <c r="AV837" s="319"/>
      <c r="AW837" s="319"/>
      <c r="AX837" s="319"/>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3"/>
      <c r="AM838" s="424"/>
      <c r="AN838" s="424"/>
      <c r="AO838" s="425"/>
      <c r="AP838" s="319"/>
      <c r="AQ838" s="319"/>
      <c r="AR838" s="319"/>
      <c r="AS838" s="319"/>
      <c r="AT838" s="319"/>
      <c r="AU838" s="319"/>
      <c r="AV838" s="319"/>
      <c r="AW838" s="319"/>
      <c r="AX838" s="319"/>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9"/>
      <c r="AP869" s="430" t="s">
        <v>433</v>
      </c>
      <c r="AQ869" s="430"/>
      <c r="AR869" s="430"/>
      <c r="AS869" s="430"/>
      <c r="AT869" s="430"/>
      <c r="AU869" s="430"/>
      <c r="AV869" s="430"/>
      <c r="AW869" s="430"/>
      <c r="AX869" s="430"/>
    </row>
    <row r="870" spans="1:50" ht="30" customHeight="1" x14ac:dyDescent="0.15">
      <c r="A870" s="404">
        <v>1</v>
      </c>
      <c r="B870" s="404">
        <v>1</v>
      </c>
      <c r="C870" s="427" t="s">
        <v>601</v>
      </c>
      <c r="D870" s="418"/>
      <c r="E870" s="418"/>
      <c r="F870" s="418"/>
      <c r="G870" s="418"/>
      <c r="H870" s="418"/>
      <c r="I870" s="418"/>
      <c r="J870" s="419">
        <v>1470001002014</v>
      </c>
      <c r="K870" s="420"/>
      <c r="L870" s="420"/>
      <c r="M870" s="420"/>
      <c r="N870" s="420"/>
      <c r="O870" s="420"/>
      <c r="P870" s="428" t="s">
        <v>600</v>
      </c>
      <c r="Q870" s="315"/>
      <c r="R870" s="315"/>
      <c r="S870" s="315"/>
      <c r="T870" s="315"/>
      <c r="U870" s="315"/>
      <c r="V870" s="315"/>
      <c r="W870" s="315"/>
      <c r="X870" s="315"/>
      <c r="Y870" s="316">
        <v>69</v>
      </c>
      <c r="Z870" s="317"/>
      <c r="AA870" s="317"/>
      <c r="AB870" s="318"/>
      <c r="AC870" s="320" t="s">
        <v>566</v>
      </c>
      <c r="AD870" s="320"/>
      <c r="AE870" s="320"/>
      <c r="AF870" s="320"/>
      <c r="AG870" s="320"/>
      <c r="AH870" s="321" t="s">
        <v>464</v>
      </c>
      <c r="AI870" s="322"/>
      <c r="AJ870" s="322"/>
      <c r="AK870" s="322"/>
      <c r="AL870" s="323" t="s">
        <v>464</v>
      </c>
      <c r="AM870" s="324"/>
      <c r="AN870" s="324"/>
      <c r="AO870" s="325"/>
      <c r="AP870" s="319" t="s">
        <v>464</v>
      </c>
      <c r="AQ870" s="319"/>
      <c r="AR870" s="319"/>
      <c r="AS870" s="319"/>
      <c r="AT870" s="319"/>
      <c r="AU870" s="319"/>
      <c r="AV870" s="319"/>
      <c r="AW870" s="319"/>
      <c r="AX870" s="319"/>
    </row>
    <row r="871" spans="1:50" ht="30" hidden="1" customHeight="1" x14ac:dyDescent="0.15">
      <c r="A871" s="404">
        <v>2</v>
      </c>
      <c r="B871" s="404">
        <v>1</v>
      </c>
      <c r="C871" s="427"/>
      <c r="D871" s="418"/>
      <c r="E871" s="418"/>
      <c r="F871" s="418"/>
      <c r="G871" s="418"/>
      <c r="H871" s="418"/>
      <c r="I871" s="418"/>
      <c r="J871" s="419"/>
      <c r="K871" s="420"/>
      <c r="L871" s="420"/>
      <c r="M871" s="420"/>
      <c r="N871" s="420"/>
      <c r="O871" s="420"/>
      <c r="P871" s="428"/>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9"/>
      <c r="AP902" s="430" t="s">
        <v>433</v>
      </c>
      <c r="AQ902" s="430"/>
      <c r="AR902" s="430"/>
      <c r="AS902" s="430"/>
      <c r="AT902" s="430"/>
      <c r="AU902" s="430"/>
      <c r="AV902" s="430"/>
      <c r="AW902" s="430"/>
      <c r="AX902" s="430"/>
    </row>
    <row r="903" spans="1:50" ht="30" customHeight="1" x14ac:dyDescent="0.15">
      <c r="A903" s="404">
        <v>1</v>
      </c>
      <c r="B903" s="404">
        <v>1</v>
      </c>
      <c r="C903" s="427" t="s">
        <v>602</v>
      </c>
      <c r="D903" s="418"/>
      <c r="E903" s="418"/>
      <c r="F903" s="418"/>
      <c r="G903" s="418"/>
      <c r="H903" s="418"/>
      <c r="I903" s="418"/>
      <c r="J903" s="419">
        <v>4020005004767</v>
      </c>
      <c r="K903" s="420"/>
      <c r="L903" s="420"/>
      <c r="M903" s="420"/>
      <c r="N903" s="420"/>
      <c r="O903" s="420"/>
      <c r="P903" s="428" t="s">
        <v>603</v>
      </c>
      <c r="Q903" s="315"/>
      <c r="R903" s="315"/>
      <c r="S903" s="315"/>
      <c r="T903" s="315"/>
      <c r="U903" s="315"/>
      <c r="V903" s="315"/>
      <c r="W903" s="315"/>
      <c r="X903" s="315"/>
      <c r="Y903" s="316">
        <v>1085</v>
      </c>
      <c r="Z903" s="317"/>
      <c r="AA903" s="317"/>
      <c r="AB903" s="318"/>
      <c r="AC903" s="320" t="s">
        <v>566</v>
      </c>
      <c r="AD903" s="320"/>
      <c r="AE903" s="320"/>
      <c r="AF903" s="320"/>
      <c r="AG903" s="320"/>
      <c r="AH903" s="321" t="s">
        <v>464</v>
      </c>
      <c r="AI903" s="322"/>
      <c r="AJ903" s="322"/>
      <c r="AK903" s="322"/>
      <c r="AL903" s="323" t="s">
        <v>464</v>
      </c>
      <c r="AM903" s="324"/>
      <c r="AN903" s="324"/>
      <c r="AO903" s="325"/>
      <c r="AP903" s="319" t="s">
        <v>464</v>
      </c>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9"/>
      <c r="AP935" s="430" t="s">
        <v>433</v>
      </c>
      <c r="AQ935" s="430"/>
      <c r="AR935" s="430"/>
      <c r="AS935" s="430"/>
      <c r="AT935" s="430"/>
      <c r="AU935" s="430"/>
      <c r="AV935" s="430"/>
      <c r="AW935" s="430"/>
      <c r="AX935" s="430"/>
    </row>
    <row r="936" spans="1:50" ht="30" customHeight="1" x14ac:dyDescent="0.15">
      <c r="A936" s="404">
        <v>1</v>
      </c>
      <c r="B936" s="404">
        <v>1</v>
      </c>
      <c r="C936" s="427" t="s">
        <v>604</v>
      </c>
      <c r="D936" s="418"/>
      <c r="E936" s="418"/>
      <c r="F936" s="418"/>
      <c r="G936" s="418"/>
      <c r="H936" s="418"/>
      <c r="I936" s="418"/>
      <c r="J936" s="419">
        <v>4430001022657</v>
      </c>
      <c r="K936" s="420"/>
      <c r="L936" s="420"/>
      <c r="M936" s="420"/>
      <c r="N936" s="420"/>
      <c r="O936" s="420"/>
      <c r="P936" s="428" t="s">
        <v>603</v>
      </c>
      <c r="Q936" s="315"/>
      <c r="R936" s="315"/>
      <c r="S936" s="315"/>
      <c r="T936" s="315"/>
      <c r="U936" s="315"/>
      <c r="V936" s="315"/>
      <c r="W936" s="315"/>
      <c r="X936" s="315"/>
      <c r="Y936" s="316">
        <v>1085</v>
      </c>
      <c r="Z936" s="317"/>
      <c r="AA936" s="317"/>
      <c r="AB936" s="318"/>
      <c r="AC936" s="320" t="s">
        <v>566</v>
      </c>
      <c r="AD936" s="320"/>
      <c r="AE936" s="320"/>
      <c r="AF936" s="320"/>
      <c r="AG936" s="320"/>
      <c r="AH936" s="321" t="s">
        <v>464</v>
      </c>
      <c r="AI936" s="322"/>
      <c r="AJ936" s="322"/>
      <c r="AK936" s="322"/>
      <c r="AL936" s="323" t="s">
        <v>464</v>
      </c>
      <c r="AM936" s="324"/>
      <c r="AN936" s="324"/>
      <c r="AO936" s="325"/>
      <c r="AP936" s="319" t="s">
        <v>464</v>
      </c>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465</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484</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30" t="s">
        <v>466</v>
      </c>
      <c r="AQ1101" s="430"/>
      <c r="AR1101" s="430"/>
      <c r="AS1101" s="430"/>
      <c r="AT1101" s="430"/>
      <c r="AU1101" s="430"/>
      <c r="AV1101" s="430"/>
      <c r="AW1101" s="430"/>
      <c r="AX1101" s="430"/>
    </row>
    <row r="1102" spans="1:50" ht="30" customHeight="1" x14ac:dyDescent="0.15">
      <c r="A1102" s="404">
        <v>1</v>
      </c>
      <c r="B1102" s="404">
        <v>1</v>
      </c>
      <c r="C1102" s="892"/>
      <c r="D1102" s="892"/>
      <c r="E1102" s="891"/>
      <c r="F1102" s="891"/>
      <c r="G1102" s="891"/>
      <c r="H1102" s="891"/>
      <c r="I1102" s="891"/>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2"/>
      <c r="D1119" s="892"/>
      <c r="E1119" s="259"/>
      <c r="F1119" s="891"/>
      <c r="G1119" s="891"/>
      <c r="H1119" s="891"/>
      <c r="I1119" s="891"/>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9" priority="14047">
      <formula>IF(RIGHT(TEXT(P14,"0.#"),1)=".",FALSE,TRUE)</formula>
    </cfRule>
    <cfRule type="expression" dxfId="2828" priority="14048">
      <formula>IF(RIGHT(TEXT(P14,"0.#"),1)=".",TRUE,FALSE)</formula>
    </cfRule>
  </conditionalFormatting>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82">
    <cfRule type="expression" dxfId="2823" priority="13919">
      <formula>IF(RIGHT(TEXT(Y782,"0.#"),1)=".",FALSE,TRUE)</formula>
    </cfRule>
    <cfRule type="expression" dxfId="2822" priority="13920">
      <formula>IF(RIGHT(TEXT(Y782,"0.#"),1)=".",TRUE,FALSE)</formula>
    </cfRule>
  </conditionalFormatting>
  <conditionalFormatting sqref="Y791">
    <cfRule type="expression" dxfId="2821" priority="13915">
      <formula>IF(RIGHT(TEXT(Y791,"0.#"),1)=".",FALSE,TRUE)</formula>
    </cfRule>
    <cfRule type="expression" dxfId="2820" priority="13916">
      <formula>IF(RIGHT(TEXT(Y791,"0.#"),1)=".",TRUE,FALSE)</formula>
    </cfRule>
  </conditionalFormatting>
  <conditionalFormatting sqref="Y822:Y829 Y820 Y809:Y816 Y807 Y796:Y803">
    <cfRule type="expression" dxfId="2819" priority="13697">
      <formula>IF(RIGHT(TEXT(Y796,"0.#"),1)=".",FALSE,TRUE)</formula>
    </cfRule>
    <cfRule type="expression" dxfId="2818" priority="13698">
      <formula>IF(RIGHT(TEXT(Y796,"0.#"),1)=".",TRUE,FALSE)</formula>
    </cfRule>
  </conditionalFormatting>
  <conditionalFormatting sqref="P16:AQ17 P15:AX15 P13:AX13">
    <cfRule type="expression" dxfId="2817" priority="13745">
      <formula>IF(RIGHT(TEXT(P13,"0.#"),1)=".",FALSE,TRUE)</formula>
    </cfRule>
    <cfRule type="expression" dxfId="2816" priority="13746">
      <formula>IF(RIGHT(TEXT(P13,"0.#"),1)=".",TRUE,FALSE)</formula>
    </cfRule>
  </conditionalFormatting>
  <conditionalFormatting sqref="P19:AJ19">
    <cfRule type="expression" dxfId="2815" priority="13743">
      <formula>IF(RIGHT(TEXT(P19,"0.#"),1)=".",FALSE,TRUE)</formula>
    </cfRule>
    <cfRule type="expression" dxfId="2814" priority="13744">
      <formula>IF(RIGHT(TEXT(P19,"0.#"),1)=".",TRUE,FALSE)</formula>
    </cfRule>
  </conditionalFormatting>
  <conditionalFormatting sqref="AE101 AQ101">
    <cfRule type="expression" dxfId="2813" priority="13735">
      <formula>IF(RIGHT(TEXT(AE101,"0.#"),1)=".",FALSE,TRUE)</formula>
    </cfRule>
    <cfRule type="expression" dxfId="2812" priority="13736">
      <formula>IF(RIGHT(TEXT(AE101,"0.#"),1)=".",TRUE,FALSE)</formula>
    </cfRule>
  </conditionalFormatting>
  <conditionalFormatting sqref="Y783:Y790">
    <cfRule type="expression" dxfId="2811" priority="13721">
      <formula>IF(RIGHT(TEXT(Y783,"0.#"),1)=".",FALSE,TRUE)</formula>
    </cfRule>
    <cfRule type="expression" dxfId="2810" priority="13722">
      <formula>IF(RIGHT(TEXT(Y783,"0.#"),1)=".",TRUE,FALSE)</formula>
    </cfRule>
  </conditionalFormatting>
  <conditionalFormatting sqref="AU782">
    <cfRule type="expression" dxfId="2809" priority="13719">
      <formula>IF(RIGHT(TEXT(AU782,"0.#"),1)=".",FALSE,TRUE)</formula>
    </cfRule>
    <cfRule type="expression" dxfId="2808" priority="13720">
      <formula>IF(RIGHT(TEXT(AU782,"0.#"),1)=".",TRUE,FALSE)</formula>
    </cfRule>
  </conditionalFormatting>
  <conditionalFormatting sqref="AU791">
    <cfRule type="expression" dxfId="2807" priority="13717">
      <formula>IF(RIGHT(TEXT(AU791,"0.#"),1)=".",FALSE,TRUE)</formula>
    </cfRule>
    <cfRule type="expression" dxfId="2806" priority="13718">
      <formula>IF(RIGHT(TEXT(AU791,"0.#"),1)=".",TRUE,FALSE)</formula>
    </cfRule>
  </conditionalFormatting>
  <conditionalFormatting sqref="AU783:AU790">
    <cfRule type="expression" dxfId="2805" priority="13715">
      <formula>IF(RIGHT(TEXT(AU783,"0.#"),1)=".",FALSE,TRUE)</formula>
    </cfRule>
    <cfRule type="expression" dxfId="2804" priority="13716">
      <formula>IF(RIGHT(TEXT(AU783,"0.#"),1)=".",TRUE,FALSE)</formula>
    </cfRule>
  </conditionalFormatting>
  <conditionalFormatting sqref="Y821 Y808 Y795">
    <cfRule type="expression" dxfId="2803" priority="13701">
      <formula>IF(RIGHT(TEXT(Y795,"0.#"),1)=".",FALSE,TRUE)</formula>
    </cfRule>
    <cfRule type="expression" dxfId="2802" priority="13702">
      <formula>IF(RIGHT(TEXT(Y795,"0.#"),1)=".",TRUE,FALSE)</formula>
    </cfRule>
  </conditionalFormatting>
  <conditionalFormatting sqref="Y830 Y817 Y804">
    <cfRule type="expression" dxfId="2801" priority="13699">
      <formula>IF(RIGHT(TEXT(Y804,"0.#"),1)=".",FALSE,TRUE)</formula>
    </cfRule>
    <cfRule type="expression" dxfId="2800" priority="13700">
      <formula>IF(RIGHT(TEXT(Y804,"0.#"),1)=".",TRUE,FALSE)</formula>
    </cfRule>
  </conditionalFormatting>
  <conditionalFormatting sqref="AU821 AU808 AU795">
    <cfRule type="expression" dxfId="2799" priority="13695">
      <formula>IF(RIGHT(TEXT(AU795,"0.#"),1)=".",FALSE,TRUE)</formula>
    </cfRule>
    <cfRule type="expression" dxfId="2798" priority="13696">
      <formula>IF(RIGHT(TEXT(AU795,"0.#"),1)=".",TRUE,FALSE)</formula>
    </cfRule>
  </conditionalFormatting>
  <conditionalFormatting sqref="AU830 AU817 AU804">
    <cfRule type="expression" dxfId="2797" priority="13693">
      <formula>IF(RIGHT(TEXT(AU804,"0.#"),1)=".",FALSE,TRUE)</formula>
    </cfRule>
    <cfRule type="expression" dxfId="2796" priority="13694">
      <formula>IF(RIGHT(TEXT(AU804,"0.#"),1)=".",TRUE,FALSE)</formula>
    </cfRule>
  </conditionalFormatting>
  <conditionalFormatting sqref="AU822:AU829 AU820 AU809:AU816 AU807 AU796:AU803">
    <cfRule type="expression" dxfId="2795" priority="13691">
      <formula>IF(RIGHT(TEXT(AU796,"0.#"),1)=".",FALSE,TRUE)</formula>
    </cfRule>
    <cfRule type="expression" dxfId="2794" priority="13692">
      <formula>IF(RIGHT(TEXT(AU796,"0.#"),1)=".",TRUE,FALSE)</formula>
    </cfRule>
  </conditionalFormatting>
  <conditionalFormatting sqref="AM87">
    <cfRule type="expression" dxfId="2793" priority="13345">
      <formula>IF(RIGHT(TEXT(AM87,"0.#"),1)=".",FALSE,TRUE)</formula>
    </cfRule>
    <cfRule type="expression" dxfId="2792" priority="13346">
      <formula>IF(RIGHT(TEXT(AM87,"0.#"),1)=".",TRUE,FALSE)</formula>
    </cfRule>
  </conditionalFormatting>
  <conditionalFormatting sqref="AE55">
    <cfRule type="expression" dxfId="2791" priority="13413">
      <formula>IF(RIGHT(TEXT(AE55,"0.#"),1)=".",FALSE,TRUE)</formula>
    </cfRule>
    <cfRule type="expression" dxfId="2790" priority="13414">
      <formula>IF(RIGHT(TEXT(AE55,"0.#"),1)=".",TRUE,FALSE)</formula>
    </cfRule>
  </conditionalFormatting>
  <conditionalFormatting sqref="AI55">
    <cfRule type="expression" dxfId="2789" priority="13411">
      <formula>IF(RIGHT(TEXT(AI55,"0.#"),1)=".",FALSE,TRUE)</formula>
    </cfRule>
    <cfRule type="expression" dxfId="2788" priority="13412">
      <formula>IF(RIGHT(TEXT(AI55,"0.#"),1)=".",TRUE,FALSE)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E34">
    <cfRule type="expression" dxfId="2785" priority="13503">
      <formula>IF(RIGHT(TEXT(AE34,"0.#"),1)=".",FALSE,TRUE)</formula>
    </cfRule>
    <cfRule type="expression" dxfId="2784" priority="13504">
      <formula>IF(RIGHT(TEXT(AE34,"0.#"),1)=".",TRUE,FALSE)</formula>
    </cfRule>
  </conditionalFormatting>
  <conditionalFormatting sqref="AI34 AM34">
    <cfRule type="expression" dxfId="2783" priority="13501">
      <formula>IF(RIGHT(TEXT(AI34,"0.#"),1)=".",FALSE,TRUE)</formula>
    </cfRule>
    <cfRule type="expression" dxfId="2782" priority="13502">
      <formula>IF(RIGHT(TEXT(AI34,"0.#"),1)=".",TRUE,FALSE)</formula>
    </cfRule>
  </conditionalFormatting>
  <conditionalFormatting sqref="AI33">
    <cfRule type="expression" dxfId="2781" priority="13499">
      <formula>IF(RIGHT(TEXT(AI33,"0.#"),1)=".",FALSE,TRUE)</formula>
    </cfRule>
    <cfRule type="expression" dxfId="2780" priority="13500">
      <formula>IF(RIGHT(TEXT(AI33,"0.#"),1)=".",TRUE,FALSE)</formula>
    </cfRule>
  </conditionalFormatting>
  <conditionalFormatting sqref="AI32">
    <cfRule type="expression" dxfId="2779" priority="13497">
      <formula>IF(RIGHT(TEXT(AI32,"0.#"),1)=".",FALSE,TRUE)</formula>
    </cfRule>
    <cfRule type="expression" dxfId="2778" priority="13498">
      <formula>IF(RIGHT(TEXT(AI32,"0.#"),1)=".",TRUE,FALSE)</formula>
    </cfRule>
  </conditionalFormatting>
  <conditionalFormatting sqref="AM32">
    <cfRule type="expression" dxfId="2777" priority="13495">
      <formula>IF(RIGHT(TEXT(AM32,"0.#"),1)=".",FALSE,TRUE)</formula>
    </cfRule>
    <cfRule type="expression" dxfId="2776" priority="13496">
      <formula>IF(RIGHT(TEXT(AM32,"0.#"),1)=".",TRUE,FALSE)</formula>
    </cfRule>
  </conditionalFormatting>
  <conditionalFormatting sqref="AM33">
    <cfRule type="expression" dxfId="2775" priority="13493">
      <formula>IF(RIGHT(TEXT(AM33,"0.#"),1)=".",FALSE,TRUE)</formula>
    </cfRule>
    <cfRule type="expression" dxfId="2774" priority="13494">
      <formula>IF(RIGHT(TEXT(AM33,"0.#"),1)=".",TRUE,FALSE)</formula>
    </cfRule>
  </conditionalFormatting>
  <conditionalFormatting sqref="AQ33:AQ34">
    <cfRule type="expression" dxfId="2773" priority="13485">
      <formula>IF(RIGHT(TEXT(AQ33,"0.#"),1)=".",FALSE,TRUE)</formula>
    </cfRule>
    <cfRule type="expression" dxfId="2772" priority="13486">
      <formula>IF(RIGHT(TEXT(AQ33,"0.#"),1)=".",TRUE,FALSE)</formula>
    </cfRule>
  </conditionalFormatting>
  <conditionalFormatting sqref="AU33:AU34">
    <cfRule type="expression" dxfId="2771" priority="13483">
      <formula>IF(RIGHT(TEXT(AU33,"0.#"),1)=".",FALSE,TRUE)</formula>
    </cfRule>
    <cfRule type="expression" dxfId="2770" priority="13484">
      <formula>IF(RIGHT(TEXT(AU33,"0.#"),1)=".",TRUE,FALSE)</formula>
    </cfRule>
  </conditionalFormatting>
  <conditionalFormatting sqref="AE53">
    <cfRule type="expression" dxfId="2769" priority="13417">
      <formula>IF(RIGHT(TEXT(AE53,"0.#"),1)=".",FALSE,TRUE)</formula>
    </cfRule>
    <cfRule type="expression" dxfId="2768" priority="13418">
      <formula>IF(RIGHT(TEXT(AE53,"0.#"),1)=".",TRUE,FALSE)</formula>
    </cfRule>
  </conditionalFormatting>
  <conditionalFormatting sqref="AE54">
    <cfRule type="expression" dxfId="2767" priority="13415">
      <formula>IF(RIGHT(TEXT(AE54,"0.#"),1)=".",FALSE,TRUE)</formula>
    </cfRule>
    <cfRule type="expression" dxfId="2766" priority="13416">
      <formula>IF(RIGHT(TEXT(AE54,"0.#"),1)=".",TRUE,FALSE)</formula>
    </cfRule>
  </conditionalFormatting>
  <conditionalFormatting sqref="AI54">
    <cfRule type="expression" dxfId="2765" priority="13409">
      <formula>IF(RIGHT(TEXT(AI54,"0.#"),1)=".",FALSE,TRUE)</formula>
    </cfRule>
    <cfRule type="expression" dxfId="2764" priority="13410">
      <formula>IF(RIGHT(TEXT(AI54,"0.#"),1)=".",TRUE,FALSE)</formula>
    </cfRule>
  </conditionalFormatting>
  <conditionalFormatting sqref="AI53">
    <cfRule type="expression" dxfId="2763" priority="13407">
      <formula>IF(RIGHT(TEXT(AI53,"0.#"),1)=".",FALSE,TRUE)</formula>
    </cfRule>
    <cfRule type="expression" dxfId="2762" priority="13408">
      <formula>IF(RIGHT(TEXT(AI53,"0.#"),1)=".",TRUE,FALSE)</formula>
    </cfRule>
  </conditionalFormatting>
  <conditionalFormatting sqref="AM53">
    <cfRule type="expression" dxfId="2761" priority="13405">
      <formula>IF(RIGHT(TEXT(AM53,"0.#"),1)=".",FALSE,TRUE)</formula>
    </cfRule>
    <cfRule type="expression" dxfId="2760" priority="13406">
      <formula>IF(RIGHT(TEXT(AM53,"0.#"),1)=".",TRUE,FALSE)</formula>
    </cfRule>
  </conditionalFormatting>
  <conditionalFormatting sqref="AM54">
    <cfRule type="expression" dxfId="2759" priority="13403">
      <formula>IF(RIGHT(TEXT(AM54,"0.#"),1)=".",FALSE,TRUE)</formula>
    </cfRule>
    <cfRule type="expression" dxfId="2758" priority="13404">
      <formula>IF(RIGHT(TEXT(AM54,"0.#"),1)=".",TRUE,FALSE)</formula>
    </cfRule>
  </conditionalFormatting>
  <conditionalFormatting sqref="AM55">
    <cfRule type="expression" dxfId="2757" priority="13401">
      <formula>IF(RIGHT(TEXT(AM55,"0.#"),1)=".",FALSE,TRUE)</formula>
    </cfRule>
    <cfRule type="expression" dxfId="2756" priority="13402">
      <formula>IF(RIGHT(TEXT(AM55,"0.#"),1)=".",TRUE,FALSE)</formula>
    </cfRule>
  </conditionalFormatting>
  <conditionalFormatting sqref="AE60">
    <cfRule type="expression" dxfId="2755" priority="13387">
      <formula>IF(RIGHT(TEXT(AE60,"0.#"),1)=".",FALSE,TRUE)</formula>
    </cfRule>
    <cfRule type="expression" dxfId="2754" priority="13388">
      <formula>IF(RIGHT(TEXT(AE60,"0.#"),1)=".",TRUE,FALSE)</formula>
    </cfRule>
  </conditionalFormatting>
  <conditionalFormatting sqref="AE61">
    <cfRule type="expression" dxfId="2753" priority="13385">
      <formula>IF(RIGHT(TEXT(AE61,"0.#"),1)=".",FALSE,TRUE)</formula>
    </cfRule>
    <cfRule type="expression" dxfId="2752" priority="13386">
      <formula>IF(RIGHT(TEXT(AE61,"0.#"),1)=".",TRUE,FALSE)</formula>
    </cfRule>
  </conditionalFormatting>
  <conditionalFormatting sqref="AE62">
    <cfRule type="expression" dxfId="2751" priority="13383">
      <formula>IF(RIGHT(TEXT(AE62,"0.#"),1)=".",FALSE,TRUE)</formula>
    </cfRule>
    <cfRule type="expression" dxfId="2750" priority="13384">
      <formula>IF(RIGHT(TEXT(AE62,"0.#"),1)=".",TRUE,FALSE)</formula>
    </cfRule>
  </conditionalFormatting>
  <conditionalFormatting sqref="AI62">
    <cfRule type="expression" dxfId="2749" priority="13381">
      <formula>IF(RIGHT(TEXT(AI62,"0.#"),1)=".",FALSE,TRUE)</formula>
    </cfRule>
    <cfRule type="expression" dxfId="2748" priority="13382">
      <formula>IF(RIGHT(TEXT(AI62,"0.#"),1)=".",TRUE,FALSE)</formula>
    </cfRule>
  </conditionalFormatting>
  <conditionalFormatting sqref="AI61">
    <cfRule type="expression" dxfId="2747" priority="13379">
      <formula>IF(RIGHT(TEXT(AI61,"0.#"),1)=".",FALSE,TRUE)</formula>
    </cfRule>
    <cfRule type="expression" dxfId="2746" priority="13380">
      <formula>IF(RIGHT(TEXT(AI61,"0.#"),1)=".",TRUE,FALSE)</formula>
    </cfRule>
  </conditionalFormatting>
  <conditionalFormatting sqref="AI60">
    <cfRule type="expression" dxfId="2745" priority="13377">
      <formula>IF(RIGHT(TEXT(AI60,"0.#"),1)=".",FALSE,TRUE)</formula>
    </cfRule>
    <cfRule type="expression" dxfId="2744" priority="13378">
      <formula>IF(RIGHT(TEXT(AI60,"0.#"),1)=".",TRUE,FALSE)</formula>
    </cfRule>
  </conditionalFormatting>
  <conditionalFormatting sqref="AM60">
    <cfRule type="expression" dxfId="2743" priority="13375">
      <formula>IF(RIGHT(TEXT(AM60,"0.#"),1)=".",FALSE,TRUE)</formula>
    </cfRule>
    <cfRule type="expression" dxfId="2742" priority="13376">
      <formula>IF(RIGHT(TEXT(AM60,"0.#"),1)=".",TRUE,FALSE)</formula>
    </cfRule>
  </conditionalFormatting>
  <conditionalFormatting sqref="AM61">
    <cfRule type="expression" dxfId="2741" priority="13373">
      <formula>IF(RIGHT(TEXT(AM61,"0.#"),1)=".",FALSE,TRUE)</formula>
    </cfRule>
    <cfRule type="expression" dxfId="2740" priority="13374">
      <formula>IF(RIGHT(TEXT(AM61,"0.#"),1)=".",TRUE,FALSE)</formula>
    </cfRule>
  </conditionalFormatting>
  <conditionalFormatting sqref="AM62">
    <cfRule type="expression" dxfId="2739" priority="13371">
      <formula>IF(RIGHT(TEXT(AM62,"0.#"),1)=".",FALSE,TRUE)</formula>
    </cfRule>
    <cfRule type="expression" dxfId="2738" priority="13372">
      <formula>IF(RIGHT(TEXT(AM62,"0.#"),1)=".",TRUE,FALSE)</formula>
    </cfRule>
  </conditionalFormatting>
  <conditionalFormatting sqref="AE87">
    <cfRule type="expression" dxfId="2737" priority="13357">
      <formula>IF(RIGHT(TEXT(AE87,"0.#"),1)=".",FALSE,TRUE)</formula>
    </cfRule>
    <cfRule type="expression" dxfId="2736" priority="13358">
      <formula>IF(RIGHT(TEXT(AE87,"0.#"),1)=".",TRUE,FALSE)</formula>
    </cfRule>
  </conditionalFormatting>
  <conditionalFormatting sqref="AE88">
    <cfRule type="expression" dxfId="2735" priority="13355">
      <formula>IF(RIGHT(TEXT(AE88,"0.#"),1)=".",FALSE,TRUE)</formula>
    </cfRule>
    <cfRule type="expression" dxfId="2734" priority="13356">
      <formula>IF(RIGHT(TEXT(AE88,"0.#"),1)=".",TRUE,FALSE)</formula>
    </cfRule>
  </conditionalFormatting>
  <conditionalFormatting sqref="AE89">
    <cfRule type="expression" dxfId="2733" priority="13353">
      <formula>IF(RIGHT(TEXT(AE89,"0.#"),1)=".",FALSE,TRUE)</formula>
    </cfRule>
    <cfRule type="expression" dxfId="2732" priority="13354">
      <formula>IF(RIGHT(TEXT(AE89,"0.#"),1)=".",TRUE,FALSE)</formula>
    </cfRule>
  </conditionalFormatting>
  <conditionalFormatting sqref="AI89">
    <cfRule type="expression" dxfId="2731" priority="13351">
      <formula>IF(RIGHT(TEXT(AI89,"0.#"),1)=".",FALSE,TRUE)</formula>
    </cfRule>
    <cfRule type="expression" dxfId="2730" priority="13352">
      <formula>IF(RIGHT(TEXT(AI89,"0.#"),1)=".",TRUE,FALSE)</formula>
    </cfRule>
  </conditionalFormatting>
  <conditionalFormatting sqref="AI88">
    <cfRule type="expression" dxfId="2729" priority="13349">
      <formula>IF(RIGHT(TEXT(AI88,"0.#"),1)=".",FALSE,TRUE)</formula>
    </cfRule>
    <cfRule type="expression" dxfId="2728" priority="13350">
      <formula>IF(RIGHT(TEXT(AI88,"0.#"),1)=".",TRUE,FALSE)</formula>
    </cfRule>
  </conditionalFormatting>
  <conditionalFormatting sqref="AI87">
    <cfRule type="expression" dxfId="2727" priority="13347">
      <formula>IF(RIGHT(TEXT(AI87,"0.#"),1)=".",FALSE,TRUE)</formula>
    </cfRule>
    <cfRule type="expression" dxfId="2726" priority="13348">
      <formula>IF(RIGHT(TEXT(AI87,"0.#"),1)=".",TRUE,FALSE)</formula>
    </cfRule>
  </conditionalFormatting>
  <conditionalFormatting sqref="AM88">
    <cfRule type="expression" dxfId="2725" priority="13343">
      <formula>IF(RIGHT(TEXT(AM88,"0.#"),1)=".",FALSE,TRUE)</formula>
    </cfRule>
    <cfRule type="expression" dxfId="2724" priority="13344">
      <formula>IF(RIGHT(TEXT(AM88,"0.#"),1)=".",TRUE,FALSE)</formula>
    </cfRule>
  </conditionalFormatting>
  <conditionalFormatting sqref="AM89">
    <cfRule type="expression" dxfId="2723" priority="13341">
      <formula>IF(RIGHT(TEXT(AM89,"0.#"),1)=".",FALSE,TRUE)</formula>
    </cfRule>
    <cfRule type="expression" dxfId="2722" priority="13342">
      <formula>IF(RIGHT(TEXT(AM89,"0.#"),1)=".",TRUE,FALSE)</formula>
    </cfRule>
  </conditionalFormatting>
  <conditionalFormatting sqref="AE92">
    <cfRule type="expression" dxfId="2721" priority="13327">
      <formula>IF(RIGHT(TEXT(AE92,"0.#"),1)=".",FALSE,TRUE)</formula>
    </cfRule>
    <cfRule type="expression" dxfId="2720" priority="13328">
      <formula>IF(RIGHT(TEXT(AE92,"0.#"),1)=".",TRUE,FALSE)</formula>
    </cfRule>
  </conditionalFormatting>
  <conditionalFormatting sqref="AE93">
    <cfRule type="expression" dxfId="2719" priority="13325">
      <formula>IF(RIGHT(TEXT(AE93,"0.#"),1)=".",FALSE,TRUE)</formula>
    </cfRule>
    <cfRule type="expression" dxfId="2718" priority="13326">
      <formula>IF(RIGHT(TEXT(AE93,"0.#"),1)=".",TRUE,FALSE)</formula>
    </cfRule>
  </conditionalFormatting>
  <conditionalFormatting sqref="AE94">
    <cfRule type="expression" dxfId="2717" priority="13323">
      <formula>IF(RIGHT(TEXT(AE94,"0.#"),1)=".",FALSE,TRUE)</formula>
    </cfRule>
    <cfRule type="expression" dxfId="2716" priority="13324">
      <formula>IF(RIGHT(TEXT(AE94,"0.#"),1)=".",TRUE,FALSE)</formula>
    </cfRule>
  </conditionalFormatting>
  <conditionalFormatting sqref="AI94">
    <cfRule type="expression" dxfId="2715" priority="13321">
      <formula>IF(RIGHT(TEXT(AI94,"0.#"),1)=".",FALSE,TRUE)</formula>
    </cfRule>
    <cfRule type="expression" dxfId="2714" priority="13322">
      <formula>IF(RIGHT(TEXT(AI94,"0.#"),1)=".",TRUE,FALSE)</formula>
    </cfRule>
  </conditionalFormatting>
  <conditionalFormatting sqref="AI93">
    <cfRule type="expression" dxfId="2713" priority="13319">
      <formula>IF(RIGHT(TEXT(AI93,"0.#"),1)=".",FALSE,TRUE)</formula>
    </cfRule>
    <cfRule type="expression" dxfId="2712" priority="13320">
      <formula>IF(RIGHT(TEXT(AI93,"0.#"),1)=".",TRUE,FALSE)</formula>
    </cfRule>
  </conditionalFormatting>
  <conditionalFormatting sqref="AI92">
    <cfRule type="expression" dxfId="2711" priority="13317">
      <formula>IF(RIGHT(TEXT(AI92,"0.#"),1)=".",FALSE,TRUE)</formula>
    </cfRule>
    <cfRule type="expression" dxfId="2710" priority="13318">
      <formula>IF(RIGHT(TEXT(AI92,"0.#"),1)=".",TRUE,FALSE)</formula>
    </cfRule>
  </conditionalFormatting>
  <conditionalFormatting sqref="AM92">
    <cfRule type="expression" dxfId="2709" priority="13315">
      <formula>IF(RIGHT(TEXT(AM92,"0.#"),1)=".",FALSE,TRUE)</formula>
    </cfRule>
    <cfRule type="expression" dxfId="2708" priority="13316">
      <formula>IF(RIGHT(TEXT(AM92,"0.#"),1)=".",TRUE,FALSE)</formula>
    </cfRule>
  </conditionalFormatting>
  <conditionalFormatting sqref="AM93">
    <cfRule type="expression" dxfId="2707" priority="13313">
      <formula>IF(RIGHT(TEXT(AM93,"0.#"),1)=".",FALSE,TRUE)</formula>
    </cfRule>
    <cfRule type="expression" dxfId="2706" priority="13314">
      <formula>IF(RIGHT(TEXT(AM93,"0.#"),1)=".",TRUE,FALSE)</formula>
    </cfRule>
  </conditionalFormatting>
  <conditionalFormatting sqref="AM94">
    <cfRule type="expression" dxfId="2705" priority="13311">
      <formula>IF(RIGHT(TEXT(AM94,"0.#"),1)=".",FALSE,TRUE)</formula>
    </cfRule>
    <cfRule type="expression" dxfId="2704" priority="13312">
      <formula>IF(RIGHT(TEXT(AM94,"0.#"),1)=".",TRUE,FALSE)</formula>
    </cfRule>
  </conditionalFormatting>
  <conditionalFormatting sqref="AE97">
    <cfRule type="expression" dxfId="2703" priority="13297">
      <formula>IF(RIGHT(TEXT(AE97,"0.#"),1)=".",FALSE,TRUE)</formula>
    </cfRule>
    <cfRule type="expression" dxfId="2702" priority="13298">
      <formula>IF(RIGHT(TEXT(AE97,"0.#"),1)=".",TRUE,FALSE)</formula>
    </cfRule>
  </conditionalFormatting>
  <conditionalFormatting sqref="AE98">
    <cfRule type="expression" dxfId="2701" priority="13295">
      <formula>IF(RIGHT(TEXT(AE98,"0.#"),1)=".",FALSE,TRUE)</formula>
    </cfRule>
    <cfRule type="expression" dxfId="2700" priority="13296">
      <formula>IF(RIGHT(TEXT(AE98,"0.#"),1)=".",TRUE,FALSE)</formula>
    </cfRule>
  </conditionalFormatting>
  <conditionalFormatting sqref="AE99">
    <cfRule type="expression" dxfId="2699" priority="13293">
      <formula>IF(RIGHT(TEXT(AE99,"0.#"),1)=".",FALSE,TRUE)</formula>
    </cfRule>
    <cfRule type="expression" dxfId="2698" priority="13294">
      <formula>IF(RIGHT(TEXT(AE99,"0.#"),1)=".",TRUE,FALSE)</formula>
    </cfRule>
  </conditionalFormatting>
  <conditionalFormatting sqref="AI99">
    <cfRule type="expression" dxfId="2697" priority="13291">
      <formula>IF(RIGHT(TEXT(AI99,"0.#"),1)=".",FALSE,TRUE)</formula>
    </cfRule>
    <cfRule type="expression" dxfId="2696" priority="13292">
      <formula>IF(RIGHT(TEXT(AI99,"0.#"),1)=".",TRUE,FALSE)</formula>
    </cfRule>
  </conditionalFormatting>
  <conditionalFormatting sqref="AI98">
    <cfRule type="expression" dxfId="2695" priority="13289">
      <formula>IF(RIGHT(TEXT(AI98,"0.#"),1)=".",FALSE,TRUE)</formula>
    </cfRule>
    <cfRule type="expression" dxfId="2694" priority="13290">
      <formula>IF(RIGHT(TEXT(AI98,"0.#"),1)=".",TRUE,FALSE)</formula>
    </cfRule>
  </conditionalFormatting>
  <conditionalFormatting sqref="AI97">
    <cfRule type="expression" dxfId="2693" priority="13287">
      <formula>IF(RIGHT(TEXT(AI97,"0.#"),1)=".",FALSE,TRUE)</formula>
    </cfRule>
    <cfRule type="expression" dxfId="2692" priority="13288">
      <formula>IF(RIGHT(TEXT(AI97,"0.#"),1)=".",TRUE,FALSE)</formula>
    </cfRule>
  </conditionalFormatting>
  <conditionalFormatting sqref="AM97">
    <cfRule type="expression" dxfId="2691" priority="13285">
      <formula>IF(RIGHT(TEXT(AM97,"0.#"),1)=".",FALSE,TRUE)</formula>
    </cfRule>
    <cfRule type="expression" dxfId="2690" priority="13286">
      <formula>IF(RIGHT(TEXT(AM97,"0.#"),1)=".",TRUE,FALSE)</formula>
    </cfRule>
  </conditionalFormatting>
  <conditionalFormatting sqref="AM98">
    <cfRule type="expression" dxfId="2689" priority="13283">
      <formula>IF(RIGHT(TEXT(AM98,"0.#"),1)=".",FALSE,TRUE)</formula>
    </cfRule>
    <cfRule type="expression" dxfId="2688" priority="13284">
      <formula>IF(RIGHT(TEXT(AM98,"0.#"),1)=".",TRUE,FALSE)</formula>
    </cfRule>
  </conditionalFormatting>
  <conditionalFormatting sqref="AM99">
    <cfRule type="expression" dxfId="2687" priority="13281">
      <formula>IF(RIGHT(TEXT(AM99,"0.#"),1)=".",FALSE,TRUE)</formula>
    </cfRule>
    <cfRule type="expression" dxfId="2686" priority="13282">
      <formula>IF(RIGHT(TEXT(AM99,"0.#"),1)=".",TRUE,FALSE)</formula>
    </cfRule>
  </conditionalFormatting>
  <conditionalFormatting sqref="AI101">
    <cfRule type="expression" dxfId="2685" priority="13267">
      <formula>IF(RIGHT(TEXT(AI101,"0.#"),1)=".",FALSE,TRUE)</formula>
    </cfRule>
    <cfRule type="expression" dxfId="2684" priority="13268">
      <formula>IF(RIGHT(TEXT(AI101,"0.#"),1)=".",TRUE,FALSE)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E102">
    <cfRule type="expression" dxfId="2681" priority="13263">
      <formula>IF(RIGHT(TEXT(AE102,"0.#"),1)=".",FALSE,TRUE)</formula>
    </cfRule>
    <cfRule type="expression" dxfId="2680" priority="13264">
      <formula>IF(RIGHT(TEXT(AE102,"0.#"),1)=".",TRUE,FALSE)</formula>
    </cfRule>
  </conditionalFormatting>
  <conditionalFormatting sqref="AI102">
    <cfRule type="expression" dxfId="2679" priority="13261">
      <formula>IF(RIGHT(TEXT(AI102,"0.#"),1)=".",FALSE,TRUE)</formula>
    </cfRule>
    <cfRule type="expression" dxfId="2678" priority="13262">
      <formula>IF(RIGHT(TEXT(AI102,"0.#"),1)=".",TRUE,FALSE)</formula>
    </cfRule>
  </conditionalFormatting>
  <conditionalFormatting sqref="AM102">
    <cfRule type="expression" dxfId="2677" priority="13259">
      <formula>IF(RIGHT(TEXT(AM102,"0.#"),1)=".",FALSE,TRUE)</formula>
    </cfRule>
    <cfRule type="expression" dxfId="2676" priority="13260">
      <formula>IF(RIGHT(TEXT(AM102,"0.#"),1)=".",TRUE,FALSE)</formula>
    </cfRule>
  </conditionalFormatting>
  <conditionalFormatting sqref="AQ102">
    <cfRule type="expression" dxfId="2675" priority="13257">
      <formula>IF(RIGHT(TEXT(AQ102,"0.#"),1)=".",FALSE,TRUE)</formula>
    </cfRule>
    <cfRule type="expression" dxfId="2674" priority="13258">
      <formula>IF(RIGHT(TEXT(AQ102,"0.#"),1)=".",TRUE,FALSE)</formula>
    </cfRule>
  </conditionalFormatting>
  <conditionalFormatting sqref="AE104">
    <cfRule type="expression" dxfId="2673" priority="13255">
      <formula>IF(RIGHT(TEXT(AE104,"0.#"),1)=".",FALSE,TRUE)</formula>
    </cfRule>
    <cfRule type="expression" dxfId="2672" priority="13256">
      <formula>IF(RIGHT(TEXT(AE104,"0.#"),1)=".",TRUE,FALSE)</formula>
    </cfRule>
  </conditionalFormatting>
  <conditionalFormatting sqref="AI104">
    <cfRule type="expression" dxfId="2671" priority="13253">
      <formula>IF(RIGHT(TEXT(AI104,"0.#"),1)=".",FALSE,TRUE)</formula>
    </cfRule>
    <cfRule type="expression" dxfId="2670" priority="13254">
      <formula>IF(RIGHT(TEXT(AI104,"0.#"),1)=".",TRUE,FALSE)</formula>
    </cfRule>
  </conditionalFormatting>
  <conditionalFormatting sqref="AM104">
    <cfRule type="expression" dxfId="2669" priority="13251">
      <formula>IF(RIGHT(TEXT(AM104,"0.#"),1)=".",FALSE,TRUE)</formula>
    </cfRule>
    <cfRule type="expression" dxfId="2668" priority="13252">
      <formula>IF(RIGHT(TEXT(AM104,"0.#"),1)=".",TRUE,FALSE)</formula>
    </cfRule>
  </conditionalFormatting>
  <conditionalFormatting sqref="AE105">
    <cfRule type="expression" dxfId="2667" priority="13249">
      <formula>IF(RIGHT(TEXT(AE105,"0.#"),1)=".",FALSE,TRUE)</formula>
    </cfRule>
    <cfRule type="expression" dxfId="2666" priority="13250">
      <formula>IF(RIGHT(TEXT(AE105,"0.#"),1)=".",TRUE,FALSE)</formula>
    </cfRule>
  </conditionalFormatting>
  <conditionalFormatting sqref="AI105">
    <cfRule type="expression" dxfId="2665" priority="13247">
      <formula>IF(RIGHT(TEXT(AI105,"0.#"),1)=".",FALSE,TRUE)</formula>
    </cfRule>
    <cfRule type="expression" dxfId="2664" priority="13248">
      <formula>IF(RIGHT(TEXT(AI105,"0.#"),1)=".",TRUE,FALSE)</formula>
    </cfRule>
  </conditionalFormatting>
  <conditionalFormatting sqref="AM105">
    <cfRule type="expression" dxfId="2663" priority="13245">
      <formula>IF(RIGHT(TEXT(AM105,"0.#"),1)=".",FALSE,TRUE)</formula>
    </cfRule>
    <cfRule type="expression" dxfId="2662" priority="13246">
      <formula>IF(RIGHT(TEXT(AM105,"0.#"),1)=".",TRUE,FALSE)</formula>
    </cfRule>
  </conditionalFormatting>
  <conditionalFormatting sqref="AE107">
    <cfRule type="expression" dxfId="2661" priority="13241">
      <formula>IF(RIGHT(TEXT(AE107,"0.#"),1)=".",FALSE,TRUE)</formula>
    </cfRule>
    <cfRule type="expression" dxfId="2660" priority="13242">
      <formula>IF(RIGHT(TEXT(AE107,"0.#"),1)=".",TRUE,FALSE)</formula>
    </cfRule>
  </conditionalFormatting>
  <conditionalFormatting sqref="AI107">
    <cfRule type="expression" dxfId="2659" priority="13239">
      <formula>IF(RIGHT(TEXT(AI107,"0.#"),1)=".",FALSE,TRUE)</formula>
    </cfRule>
    <cfRule type="expression" dxfId="2658" priority="13240">
      <formula>IF(RIGHT(TEXT(AI107,"0.#"),1)=".",TRUE,FALSE)</formula>
    </cfRule>
  </conditionalFormatting>
  <conditionalFormatting sqref="AM107">
    <cfRule type="expression" dxfId="2657" priority="13237">
      <formula>IF(RIGHT(TEXT(AM107,"0.#"),1)=".",FALSE,TRUE)</formula>
    </cfRule>
    <cfRule type="expression" dxfId="2656" priority="13238">
      <formula>IF(RIGHT(TEXT(AM107,"0.#"),1)=".",TRUE,FALSE)</formula>
    </cfRule>
  </conditionalFormatting>
  <conditionalFormatting sqref="AE108">
    <cfRule type="expression" dxfId="2655" priority="13235">
      <formula>IF(RIGHT(TEXT(AE108,"0.#"),1)=".",FALSE,TRUE)</formula>
    </cfRule>
    <cfRule type="expression" dxfId="2654" priority="13236">
      <formula>IF(RIGHT(TEXT(AE108,"0.#"),1)=".",TRUE,FALSE)</formula>
    </cfRule>
  </conditionalFormatting>
  <conditionalFormatting sqref="AI108">
    <cfRule type="expression" dxfId="2653" priority="13233">
      <formula>IF(RIGHT(TEXT(AI108,"0.#"),1)=".",FALSE,TRUE)</formula>
    </cfRule>
    <cfRule type="expression" dxfId="2652" priority="13234">
      <formula>IF(RIGHT(TEXT(AI108,"0.#"),1)=".",TRUE,FALSE)</formula>
    </cfRule>
  </conditionalFormatting>
  <conditionalFormatting sqref="AM108">
    <cfRule type="expression" dxfId="2651" priority="13231">
      <formula>IF(RIGHT(TEXT(AM108,"0.#"),1)=".",FALSE,TRUE)</formula>
    </cfRule>
    <cfRule type="expression" dxfId="2650" priority="13232">
      <formula>IF(RIGHT(TEXT(AM108,"0.#"),1)=".",TRUE,FALSE)</formula>
    </cfRule>
  </conditionalFormatting>
  <conditionalFormatting sqref="AE110">
    <cfRule type="expression" dxfId="2649" priority="13227">
      <formula>IF(RIGHT(TEXT(AE110,"0.#"),1)=".",FALSE,TRUE)</formula>
    </cfRule>
    <cfRule type="expression" dxfId="2648" priority="13228">
      <formula>IF(RIGHT(TEXT(AE110,"0.#"),1)=".",TRUE,FALSE)</formula>
    </cfRule>
  </conditionalFormatting>
  <conditionalFormatting sqref="AI110">
    <cfRule type="expression" dxfId="2647" priority="13225">
      <formula>IF(RIGHT(TEXT(AI110,"0.#"),1)=".",FALSE,TRUE)</formula>
    </cfRule>
    <cfRule type="expression" dxfId="2646" priority="13226">
      <formula>IF(RIGHT(TEXT(AI110,"0.#"),1)=".",TRUE,FALSE)</formula>
    </cfRule>
  </conditionalFormatting>
  <conditionalFormatting sqref="AM110">
    <cfRule type="expression" dxfId="2645" priority="13223">
      <formula>IF(RIGHT(TEXT(AM110,"0.#"),1)=".",FALSE,TRUE)</formula>
    </cfRule>
    <cfRule type="expression" dxfId="2644" priority="13224">
      <formula>IF(RIGHT(TEXT(AM110,"0.#"),1)=".",TRUE,FALSE)</formula>
    </cfRule>
  </conditionalFormatting>
  <conditionalFormatting sqref="AE111">
    <cfRule type="expression" dxfId="2643" priority="13221">
      <formula>IF(RIGHT(TEXT(AE111,"0.#"),1)=".",FALSE,TRUE)</formula>
    </cfRule>
    <cfRule type="expression" dxfId="2642" priority="13222">
      <formula>IF(RIGHT(TEXT(AE111,"0.#"),1)=".",TRUE,FALSE)</formula>
    </cfRule>
  </conditionalFormatting>
  <conditionalFormatting sqref="AI111">
    <cfRule type="expression" dxfId="2641" priority="13219">
      <formula>IF(RIGHT(TEXT(AI111,"0.#"),1)=".",FALSE,TRUE)</formula>
    </cfRule>
    <cfRule type="expression" dxfId="2640" priority="13220">
      <formula>IF(RIGHT(TEXT(AI111,"0.#"),1)=".",TRUE,FALSE)</formula>
    </cfRule>
  </conditionalFormatting>
  <conditionalFormatting sqref="AM111">
    <cfRule type="expression" dxfId="2639" priority="13217">
      <formula>IF(RIGHT(TEXT(AM111,"0.#"),1)=".",FALSE,TRUE)</formula>
    </cfRule>
    <cfRule type="expression" dxfId="2638" priority="13218">
      <formula>IF(RIGHT(TEXT(AM111,"0.#"),1)=".",TRUE,FALSE)</formula>
    </cfRule>
  </conditionalFormatting>
  <conditionalFormatting sqref="AE113">
    <cfRule type="expression" dxfId="2637" priority="13213">
      <formula>IF(RIGHT(TEXT(AE113,"0.#"),1)=".",FALSE,TRUE)</formula>
    </cfRule>
    <cfRule type="expression" dxfId="2636" priority="13214">
      <formula>IF(RIGHT(TEXT(AE113,"0.#"),1)=".",TRUE,FALSE)</formula>
    </cfRule>
  </conditionalFormatting>
  <conditionalFormatting sqref="AI113">
    <cfRule type="expression" dxfId="2635" priority="13211">
      <formula>IF(RIGHT(TEXT(AI113,"0.#"),1)=".",FALSE,TRUE)</formula>
    </cfRule>
    <cfRule type="expression" dxfId="2634" priority="13212">
      <formula>IF(RIGHT(TEXT(AI113,"0.#"),1)=".",TRUE,FALSE)</formula>
    </cfRule>
  </conditionalFormatting>
  <conditionalFormatting sqref="AM113">
    <cfRule type="expression" dxfId="2633" priority="13209">
      <formula>IF(RIGHT(TEXT(AM113,"0.#"),1)=".",FALSE,TRUE)</formula>
    </cfRule>
    <cfRule type="expression" dxfId="2632" priority="13210">
      <formula>IF(RIGHT(TEXT(AM113,"0.#"),1)=".",TRUE,FALSE)</formula>
    </cfRule>
  </conditionalFormatting>
  <conditionalFormatting sqref="AE114">
    <cfRule type="expression" dxfId="2631" priority="13207">
      <formula>IF(RIGHT(TEXT(AE114,"0.#"),1)=".",FALSE,TRUE)</formula>
    </cfRule>
    <cfRule type="expression" dxfId="2630" priority="13208">
      <formula>IF(RIGHT(TEXT(AE114,"0.#"),1)=".",TRUE,FALSE)</formula>
    </cfRule>
  </conditionalFormatting>
  <conditionalFormatting sqref="AI114">
    <cfRule type="expression" dxfId="2629" priority="13205">
      <formula>IF(RIGHT(TEXT(AI114,"0.#"),1)=".",FALSE,TRUE)</formula>
    </cfRule>
    <cfRule type="expression" dxfId="2628" priority="13206">
      <formula>IF(RIGHT(TEXT(AI114,"0.#"),1)=".",TRUE,FALSE)</formula>
    </cfRule>
  </conditionalFormatting>
  <conditionalFormatting sqref="AM114">
    <cfRule type="expression" dxfId="2627" priority="13203">
      <formula>IF(RIGHT(TEXT(AM114,"0.#"),1)=".",FALSE,TRUE)</formula>
    </cfRule>
    <cfRule type="expression" dxfId="2626" priority="13204">
      <formula>IF(RIGHT(TEXT(AM114,"0.#"),1)=".",TRUE,FALSE)</formula>
    </cfRule>
  </conditionalFormatting>
  <conditionalFormatting sqref="AE116 AQ116">
    <cfRule type="expression" dxfId="2625" priority="13199">
      <formula>IF(RIGHT(TEXT(AE116,"0.#"),1)=".",FALSE,TRUE)</formula>
    </cfRule>
    <cfRule type="expression" dxfId="2624" priority="13200">
      <formula>IF(RIGHT(TEXT(AE116,"0.#"),1)=".",TRUE,FALSE)</formula>
    </cfRule>
  </conditionalFormatting>
  <conditionalFormatting sqref="AI116">
    <cfRule type="expression" dxfId="2623" priority="13197">
      <formula>IF(RIGHT(TEXT(AI116,"0.#"),1)=".",FALSE,TRUE)</formula>
    </cfRule>
    <cfRule type="expression" dxfId="2622" priority="13198">
      <formula>IF(RIGHT(TEXT(AI116,"0.#"),1)=".",TRUE,FALSE)</formula>
    </cfRule>
  </conditionalFormatting>
  <conditionalFormatting sqref="AM116">
    <cfRule type="expression" dxfId="2621" priority="13195">
      <formula>IF(RIGHT(TEXT(AM116,"0.#"),1)=".",FALSE,TRUE)</formula>
    </cfRule>
    <cfRule type="expression" dxfId="2620" priority="13196">
      <formula>IF(RIGHT(TEXT(AM116,"0.#"),1)=".",TRUE,FALSE)</formula>
    </cfRule>
  </conditionalFormatting>
  <conditionalFormatting sqref="AE117 AM117">
    <cfRule type="expression" dxfId="2619" priority="13193">
      <formula>IF(RIGHT(TEXT(AE117,"0.#"),1)=".",FALSE,TRUE)</formula>
    </cfRule>
    <cfRule type="expression" dxfId="2618" priority="13194">
      <formula>IF(RIGHT(TEXT(AE117,"0.#"),1)=".",TRUE,FALSE)</formula>
    </cfRule>
  </conditionalFormatting>
  <conditionalFormatting sqref="AI117">
    <cfRule type="expression" dxfId="2617" priority="13191">
      <formula>IF(RIGHT(TEXT(AI117,"0.#"),1)=".",FALSE,TRUE)</formula>
    </cfRule>
    <cfRule type="expression" dxfId="2616" priority="13192">
      <formula>IF(RIGHT(TEXT(AI117,"0.#"),1)=".",TRUE,FALSE)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39:AO866">
    <cfRule type="expression" dxfId="2531" priority="6669">
      <formula>IF(AND(AL839&gt;=0, RIGHT(TEXT(AL839,"0.#"),1)&lt;&gt;"."),TRUE,FALSE)</formula>
    </cfRule>
    <cfRule type="expression" dxfId="2530" priority="6670">
      <formula>IF(AND(AL839&gt;=0, RIGHT(TEXT(AL839,"0.#"),1)="."),TRUE,FALSE)</formula>
    </cfRule>
    <cfRule type="expression" dxfId="2529" priority="6671">
      <formula>IF(AND(AL839&lt;0, RIGHT(TEXT(AL839,"0.#"),1)&lt;&gt;"."),TRUE,FALSE)</formula>
    </cfRule>
    <cfRule type="expression" dxfId="2528" priority="6672">
      <formula>IF(AND(AL839&lt;0, RIGHT(TEXT(AL839,"0.#"),1)="."),TRUE,FALSE)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38:AO838">
    <cfRule type="expression" dxfId="2413" priority="2855">
      <formula>IF(AND(AL838&gt;=0, RIGHT(TEXT(AL838,"0.#"),1)&lt;&gt;"."),TRUE,FALSE)</formula>
    </cfRule>
    <cfRule type="expression" dxfId="2412" priority="2856">
      <formula>IF(AND(AL838&gt;=0, RIGHT(TEXT(AL838,"0.#"),1)="."),TRUE,FALSE)</formula>
    </cfRule>
    <cfRule type="expression" dxfId="2411" priority="2857">
      <formula>IF(AND(AL838&lt;0, RIGHT(TEXT(AL838,"0.#"),1)&lt;&gt;"."),TRUE,FALSE)</formula>
    </cfRule>
    <cfRule type="expression" dxfId="2410" priority="2858">
      <formula>IF(AND(AL838&lt;0, RIGHT(TEXT(AL838,"0.#"),1)="."),TRUE,FALSE)</formula>
    </cfRule>
  </conditionalFormatting>
  <conditionalFormatting sqref="Y838">
    <cfRule type="expression" dxfId="2409" priority="2853">
      <formula>IF(RIGHT(TEXT(Y838,"0.#"),1)=".",FALSE,TRUE)</formula>
    </cfRule>
    <cfRule type="expression" dxfId="2408" priority="2854">
      <formula>IF(RIGHT(TEXT(Y838,"0.#"),1)=".",TRUE,FALSE)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905:Y932">
    <cfRule type="expression" dxfId="2089" priority="2101">
      <formula>IF(RIGHT(TEXT(Y905,"0.#"),1)=".",FALSE,TRUE)</formula>
    </cfRule>
    <cfRule type="expression" dxfId="2088" priority="2102">
      <formula>IF(RIGHT(TEXT(Y905,"0.#"),1)=".",TRUE,FALSE)</formula>
    </cfRule>
  </conditionalFormatting>
  <conditionalFormatting sqref="Y904">
    <cfRule type="expression" dxfId="2087" priority="2095">
      <formula>IF(RIGHT(TEXT(Y904,"0.#"),1)=".",FALSE,TRUE)</formula>
    </cfRule>
    <cfRule type="expression" dxfId="2086" priority="2096">
      <formula>IF(RIGHT(TEXT(Y904,"0.#"),1)=".",TRUE,FALSE)</formula>
    </cfRule>
  </conditionalFormatting>
  <conditionalFormatting sqref="Y938:Y965">
    <cfRule type="expression" dxfId="2085" priority="2089">
      <formula>IF(RIGHT(TEXT(Y938,"0.#"),1)=".",FALSE,TRUE)</formula>
    </cfRule>
    <cfRule type="expression" dxfId="2084" priority="2090">
      <formula>IF(RIGHT(TEXT(Y938,"0.#"),1)=".",TRUE,FALSE)</formula>
    </cfRule>
  </conditionalFormatting>
  <conditionalFormatting sqref="Y937">
    <cfRule type="expression" dxfId="2083" priority="2083">
      <formula>IF(RIGHT(TEXT(Y937,"0.#"),1)=".",FALSE,TRUE)</formula>
    </cfRule>
    <cfRule type="expression" dxfId="2082" priority="2084">
      <formula>IF(RIGHT(TEXT(Y937,"0.#"),1)=".",TRUE,FALSE)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72:AO899">
    <cfRule type="expression" dxfId="1995" priority="2115">
      <formula>IF(AND(AL872&gt;=0, RIGHT(TEXT(AL872,"0.#"),1)&lt;&gt;"."),TRUE,FALSE)</formula>
    </cfRule>
    <cfRule type="expression" dxfId="1994" priority="2116">
      <formula>IF(AND(AL872&gt;=0, RIGHT(TEXT(AL872,"0.#"),1)="."),TRUE,FALSE)</formula>
    </cfRule>
    <cfRule type="expression" dxfId="1993" priority="2117">
      <formula>IF(AND(AL872&lt;0, RIGHT(TEXT(AL872,"0.#"),1)&lt;&gt;"."),TRUE,FALSE)</formula>
    </cfRule>
    <cfRule type="expression" dxfId="1992" priority="2118">
      <formula>IF(AND(AL872&lt;0, RIGHT(TEXT(AL872,"0.#"),1)="."),TRUE,FALSE)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4:AO904">
    <cfRule type="expression" dxfId="1987" priority="2097">
      <formula>IF(AND(AL904&gt;=0, RIGHT(TEXT(AL904,"0.#"),1)&lt;&gt;"."),TRUE,FALSE)</formula>
    </cfRule>
    <cfRule type="expression" dxfId="1986" priority="2098">
      <formula>IF(AND(AL904&gt;=0, RIGHT(TEXT(AL904,"0.#"),1)="."),TRUE,FALSE)</formula>
    </cfRule>
    <cfRule type="expression" dxfId="1985" priority="2099">
      <formula>IF(AND(AL904&lt;0, RIGHT(TEXT(AL904,"0.#"),1)&lt;&gt;"."),TRUE,FALSE)</formula>
    </cfRule>
    <cfRule type="expression" dxfId="1984" priority="2100">
      <formula>IF(AND(AL904&lt;0, RIGHT(TEXT(AL904,"0.#"),1)="."),TRUE,FALSE)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7:AO937">
    <cfRule type="expression" dxfId="1979" priority="2085">
      <formula>IF(AND(AL937&gt;=0, RIGHT(TEXT(AL937,"0.#"),1)&lt;&gt;"."),TRUE,FALSE)</formula>
    </cfRule>
    <cfRule type="expression" dxfId="1978" priority="2086">
      <formula>IF(AND(AL937&gt;=0, RIGHT(TEXT(AL937,"0.#"),1)="."),TRUE,FALSE)</formula>
    </cfRule>
    <cfRule type="expression" dxfId="1977" priority="2087">
      <formula>IF(AND(AL937&lt;0, RIGHT(TEXT(AL937,"0.#"),1)&lt;&gt;"."),TRUE,FALSE)</formula>
    </cfRule>
    <cfRule type="expression" dxfId="1976" priority="2088">
      <formula>IF(AND(AL937&lt;0, RIGHT(TEXT(AL937,"0.#"),1)="."),TRUE,FALSE)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Y781">
    <cfRule type="expression" dxfId="741" priority="45">
      <formula>IF(RIGHT(TEXT(Y781,"0.#"),1)=".",FALSE,TRUE)</formula>
    </cfRule>
    <cfRule type="expression" dxfId="740" priority="46">
      <formula>IF(RIGHT(TEXT(Y781,"0.#"),1)=".",TRUE,FALSE)</formula>
    </cfRule>
  </conditionalFormatting>
  <conditionalFormatting sqref="AU781">
    <cfRule type="expression" dxfId="739" priority="43">
      <formula>IF(RIGHT(TEXT(AU781,"0.#"),1)=".",FALSE,TRUE)</formula>
    </cfRule>
    <cfRule type="expression" dxfId="738" priority="44">
      <formula>IF(RIGHT(TEXT(AU781,"0.#"),1)=".",TRUE,FALSE)</formula>
    </cfRule>
  </conditionalFormatting>
  <conditionalFormatting sqref="Y794">
    <cfRule type="expression" dxfId="737" priority="41">
      <formula>IF(RIGHT(TEXT(Y794,"0.#"),1)=".",FALSE,TRUE)</formula>
    </cfRule>
    <cfRule type="expression" dxfId="736" priority="42">
      <formula>IF(RIGHT(TEXT(Y794,"0.#"),1)=".",TRUE,FALSE)</formula>
    </cfRule>
  </conditionalFormatting>
  <conditionalFormatting sqref="AU794">
    <cfRule type="expression" dxfId="735" priority="39">
      <formula>IF(RIGHT(TEXT(AU794,"0.#"),1)=".",FALSE,TRUE)</formula>
    </cfRule>
    <cfRule type="expression" dxfId="734" priority="40">
      <formula>IF(RIGHT(TEXT(AU794,"0.#"),1)=".",TRUE,FALSE)</formula>
    </cfRule>
  </conditionalFormatting>
  <conditionalFormatting sqref="Y837">
    <cfRule type="expression" dxfId="733" priority="37">
      <formula>IF(RIGHT(TEXT(Y837,"0.#"),1)=".",FALSE,TRUE)</formula>
    </cfRule>
    <cfRule type="expression" dxfId="732" priority="38">
      <formula>IF(RIGHT(TEXT(Y837,"0.#"),1)=".",TRUE,FALSE)</formula>
    </cfRule>
  </conditionalFormatting>
  <conditionalFormatting sqref="AL837:AO837">
    <cfRule type="expression" dxfId="731" priority="33">
      <formula>IF(AND(AL837&gt;=0, RIGHT(TEXT(AL837,"0.#"),1)&lt;&gt;"."),TRUE,FALSE)</formula>
    </cfRule>
    <cfRule type="expression" dxfId="730" priority="34">
      <formula>IF(AND(AL837&gt;=0, RIGHT(TEXT(AL837,"0.#"),1)="."),TRUE,FALSE)</formula>
    </cfRule>
    <cfRule type="expression" dxfId="729" priority="35">
      <formula>IF(AND(AL837&lt;0, RIGHT(TEXT(AL837,"0.#"),1)&lt;&gt;"."),TRUE,FALSE)</formula>
    </cfRule>
    <cfRule type="expression" dxfId="728" priority="36">
      <formula>IF(AND(AL837&lt;0, RIGHT(TEXT(AL837,"0.#"),1)="."),TRUE,FALSE)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903">
    <cfRule type="expression" dxfId="719" priority="19">
      <formula>IF(RIGHT(TEXT(Y903,"0.#"),1)=".",FALSE,TRUE)</formula>
    </cfRule>
    <cfRule type="expression" dxfId="718" priority="20">
      <formula>IF(RIGHT(TEXT(Y903,"0.#"),1)=".",TRUE,FALSE)</formula>
    </cfRule>
  </conditionalFormatting>
  <conditionalFormatting sqref="AL903:AO903">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2"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3" t="s">
        <v>265</v>
      </c>
      <c r="H2" s="776"/>
      <c r="I2" s="776"/>
      <c r="J2" s="776"/>
      <c r="K2" s="776"/>
      <c r="L2" s="776"/>
      <c r="M2" s="776"/>
      <c r="N2" s="776"/>
      <c r="O2" s="777"/>
      <c r="P2" s="775" t="s">
        <v>59</v>
      </c>
      <c r="Q2" s="776"/>
      <c r="R2" s="776"/>
      <c r="S2" s="776"/>
      <c r="T2" s="776"/>
      <c r="U2" s="776"/>
      <c r="V2" s="776"/>
      <c r="W2" s="776"/>
      <c r="X2" s="777"/>
      <c r="Y2" s="1006"/>
      <c r="Z2" s="412"/>
      <c r="AA2" s="413"/>
      <c r="AB2" s="1010" t="s">
        <v>11</v>
      </c>
      <c r="AC2" s="1011"/>
      <c r="AD2" s="1012"/>
      <c r="AE2" s="998" t="s">
        <v>357</v>
      </c>
      <c r="AF2" s="998"/>
      <c r="AG2" s="998"/>
      <c r="AH2" s="998"/>
      <c r="AI2" s="998" t="s">
        <v>363</v>
      </c>
      <c r="AJ2" s="998"/>
      <c r="AK2" s="998"/>
      <c r="AL2" s="998"/>
      <c r="AM2" s="998" t="s">
        <v>470</v>
      </c>
      <c r="AN2" s="998"/>
      <c r="AO2" s="998"/>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17"/>
      <c r="B4" s="515"/>
      <c r="C4" s="515"/>
      <c r="D4" s="515"/>
      <c r="E4" s="515"/>
      <c r="F4" s="516"/>
      <c r="G4" s="542"/>
      <c r="H4" s="1016"/>
      <c r="I4" s="1016"/>
      <c r="J4" s="1016"/>
      <c r="K4" s="1016"/>
      <c r="L4" s="1016"/>
      <c r="M4" s="1016"/>
      <c r="N4" s="1016"/>
      <c r="O4" s="1017"/>
      <c r="P4" s="158"/>
      <c r="Q4" s="1024"/>
      <c r="R4" s="1024"/>
      <c r="S4" s="1024"/>
      <c r="T4" s="1024"/>
      <c r="U4" s="1024"/>
      <c r="V4" s="1024"/>
      <c r="W4" s="1024"/>
      <c r="X4" s="1025"/>
      <c r="Y4" s="1002" t="s">
        <v>12</v>
      </c>
      <c r="Z4" s="1003"/>
      <c r="AA4" s="1004"/>
      <c r="AB4" s="553"/>
      <c r="AC4" s="1005"/>
      <c r="AD4" s="1005"/>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1" t="s">
        <v>54</v>
      </c>
      <c r="Z5" s="999"/>
      <c r="AA5" s="1000"/>
      <c r="AB5" s="524"/>
      <c r="AC5" s="1001"/>
      <c r="AD5" s="1001"/>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8"/>
      <c r="B6" s="519"/>
      <c r="C6" s="519"/>
      <c r="D6" s="519"/>
      <c r="E6" s="519"/>
      <c r="F6" s="520"/>
      <c r="G6" s="1021"/>
      <c r="H6" s="1022"/>
      <c r="I6" s="1022"/>
      <c r="J6" s="1022"/>
      <c r="K6" s="1022"/>
      <c r="L6" s="1022"/>
      <c r="M6" s="1022"/>
      <c r="N6" s="1022"/>
      <c r="O6" s="1023"/>
      <c r="P6" s="778"/>
      <c r="Q6" s="778"/>
      <c r="R6" s="778"/>
      <c r="S6" s="778"/>
      <c r="T6" s="778"/>
      <c r="U6" s="778"/>
      <c r="V6" s="778"/>
      <c r="W6" s="778"/>
      <c r="X6" s="1028"/>
      <c r="Y6" s="1029" t="s">
        <v>13</v>
      </c>
      <c r="Z6" s="999"/>
      <c r="AA6" s="1000"/>
      <c r="AB6" s="463" t="s">
        <v>301</v>
      </c>
      <c r="AC6" s="1030"/>
      <c r="AD6" s="1030"/>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897" t="s">
        <v>524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4" t="s">
        <v>489</v>
      </c>
      <c r="B9" s="515"/>
      <c r="C9" s="515"/>
      <c r="D9" s="515"/>
      <c r="E9" s="515"/>
      <c r="F9" s="516"/>
      <c r="G9" s="793" t="s">
        <v>265</v>
      </c>
      <c r="H9" s="776"/>
      <c r="I9" s="776"/>
      <c r="J9" s="776"/>
      <c r="K9" s="776"/>
      <c r="L9" s="776"/>
      <c r="M9" s="776"/>
      <c r="N9" s="776"/>
      <c r="O9" s="777"/>
      <c r="P9" s="775" t="s">
        <v>59</v>
      </c>
      <c r="Q9" s="776"/>
      <c r="R9" s="776"/>
      <c r="S9" s="776"/>
      <c r="T9" s="776"/>
      <c r="U9" s="776"/>
      <c r="V9" s="776"/>
      <c r="W9" s="776"/>
      <c r="X9" s="777"/>
      <c r="Y9" s="1006"/>
      <c r="Z9" s="412"/>
      <c r="AA9" s="413"/>
      <c r="AB9" s="1010" t="s">
        <v>11</v>
      </c>
      <c r="AC9" s="1011"/>
      <c r="AD9" s="1012"/>
      <c r="AE9" s="998" t="s">
        <v>357</v>
      </c>
      <c r="AF9" s="998"/>
      <c r="AG9" s="998"/>
      <c r="AH9" s="998"/>
      <c r="AI9" s="998" t="s">
        <v>363</v>
      </c>
      <c r="AJ9" s="998"/>
      <c r="AK9" s="998"/>
      <c r="AL9" s="998"/>
      <c r="AM9" s="998" t="s">
        <v>470</v>
      </c>
      <c r="AN9" s="998"/>
      <c r="AO9" s="998"/>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17"/>
      <c r="B11" s="515"/>
      <c r="C11" s="515"/>
      <c r="D11" s="515"/>
      <c r="E11" s="515"/>
      <c r="F11" s="516"/>
      <c r="G11" s="542"/>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3"/>
      <c r="AC11" s="1005"/>
      <c r="AD11" s="1005"/>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4"/>
      <c r="AC12" s="1001"/>
      <c r="AD12" s="1001"/>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2"/>
      <c r="B13" s="643"/>
      <c r="C13" s="643"/>
      <c r="D13" s="643"/>
      <c r="E13" s="643"/>
      <c r="F13" s="644"/>
      <c r="G13" s="1021"/>
      <c r="H13" s="1022"/>
      <c r="I13" s="1022"/>
      <c r="J13" s="1022"/>
      <c r="K13" s="1022"/>
      <c r="L13" s="1022"/>
      <c r="M13" s="1022"/>
      <c r="N13" s="1022"/>
      <c r="O13" s="1023"/>
      <c r="P13" s="778"/>
      <c r="Q13" s="778"/>
      <c r="R13" s="778"/>
      <c r="S13" s="778"/>
      <c r="T13" s="778"/>
      <c r="U13" s="778"/>
      <c r="V13" s="778"/>
      <c r="W13" s="778"/>
      <c r="X13" s="1028"/>
      <c r="Y13" s="1029" t="s">
        <v>13</v>
      </c>
      <c r="Z13" s="999"/>
      <c r="AA13" s="1000"/>
      <c r="AB13" s="463" t="s">
        <v>301</v>
      </c>
      <c r="AC13" s="1030"/>
      <c r="AD13" s="1030"/>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897" t="s">
        <v>524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4" t="s">
        <v>489</v>
      </c>
      <c r="B16" s="515"/>
      <c r="C16" s="515"/>
      <c r="D16" s="515"/>
      <c r="E16" s="515"/>
      <c r="F16" s="516"/>
      <c r="G16" s="793" t="s">
        <v>265</v>
      </c>
      <c r="H16" s="776"/>
      <c r="I16" s="776"/>
      <c r="J16" s="776"/>
      <c r="K16" s="776"/>
      <c r="L16" s="776"/>
      <c r="M16" s="776"/>
      <c r="N16" s="776"/>
      <c r="O16" s="777"/>
      <c r="P16" s="775" t="s">
        <v>59</v>
      </c>
      <c r="Q16" s="776"/>
      <c r="R16" s="776"/>
      <c r="S16" s="776"/>
      <c r="T16" s="776"/>
      <c r="U16" s="776"/>
      <c r="V16" s="776"/>
      <c r="W16" s="776"/>
      <c r="X16" s="777"/>
      <c r="Y16" s="1006"/>
      <c r="Z16" s="412"/>
      <c r="AA16" s="413"/>
      <c r="AB16" s="1010" t="s">
        <v>11</v>
      </c>
      <c r="AC16" s="1011"/>
      <c r="AD16" s="1012"/>
      <c r="AE16" s="998" t="s">
        <v>357</v>
      </c>
      <c r="AF16" s="998"/>
      <c r="AG16" s="998"/>
      <c r="AH16" s="998"/>
      <c r="AI16" s="998" t="s">
        <v>363</v>
      </c>
      <c r="AJ16" s="998"/>
      <c r="AK16" s="998"/>
      <c r="AL16" s="998"/>
      <c r="AM16" s="998" t="s">
        <v>470</v>
      </c>
      <c r="AN16" s="998"/>
      <c r="AO16" s="998"/>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17"/>
      <c r="B18" s="515"/>
      <c r="C18" s="515"/>
      <c r="D18" s="515"/>
      <c r="E18" s="515"/>
      <c r="F18" s="516"/>
      <c r="G18" s="542"/>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3"/>
      <c r="AC18" s="1005"/>
      <c r="AD18" s="1005"/>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4"/>
      <c r="AC19" s="1001"/>
      <c r="AD19" s="1001"/>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2"/>
      <c r="B20" s="643"/>
      <c r="C20" s="643"/>
      <c r="D20" s="643"/>
      <c r="E20" s="643"/>
      <c r="F20" s="644"/>
      <c r="G20" s="1021"/>
      <c r="H20" s="1022"/>
      <c r="I20" s="1022"/>
      <c r="J20" s="1022"/>
      <c r="K20" s="1022"/>
      <c r="L20" s="1022"/>
      <c r="M20" s="1022"/>
      <c r="N20" s="1022"/>
      <c r="O20" s="1023"/>
      <c r="P20" s="778"/>
      <c r="Q20" s="778"/>
      <c r="R20" s="778"/>
      <c r="S20" s="778"/>
      <c r="T20" s="778"/>
      <c r="U20" s="778"/>
      <c r="V20" s="778"/>
      <c r="W20" s="778"/>
      <c r="X20" s="1028"/>
      <c r="Y20" s="1029" t="s">
        <v>13</v>
      </c>
      <c r="Z20" s="999"/>
      <c r="AA20" s="1000"/>
      <c r="AB20" s="463" t="s">
        <v>301</v>
      </c>
      <c r="AC20" s="1030"/>
      <c r="AD20" s="1030"/>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897" t="s">
        <v>524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4" t="s">
        <v>489</v>
      </c>
      <c r="B23" s="515"/>
      <c r="C23" s="515"/>
      <c r="D23" s="515"/>
      <c r="E23" s="515"/>
      <c r="F23" s="516"/>
      <c r="G23" s="793" t="s">
        <v>265</v>
      </c>
      <c r="H23" s="776"/>
      <c r="I23" s="776"/>
      <c r="J23" s="776"/>
      <c r="K23" s="776"/>
      <c r="L23" s="776"/>
      <c r="M23" s="776"/>
      <c r="N23" s="776"/>
      <c r="O23" s="777"/>
      <c r="P23" s="775" t="s">
        <v>59</v>
      </c>
      <c r="Q23" s="776"/>
      <c r="R23" s="776"/>
      <c r="S23" s="776"/>
      <c r="T23" s="776"/>
      <c r="U23" s="776"/>
      <c r="V23" s="776"/>
      <c r="W23" s="776"/>
      <c r="X23" s="777"/>
      <c r="Y23" s="1006"/>
      <c r="Z23" s="412"/>
      <c r="AA23" s="413"/>
      <c r="AB23" s="1010" t="s">
        <v>11</v>
      </c>
      <c r="AC23" s="1011"/>
      <c r="AD23" s="1012"/>
      <c r="AE23" s="998" t="s">
        <v>357</v>
      </c>
      <c r="AF23" s="998"/>
      <c r="AG23" s="998"/>
      <c r="AH23" s="998"/>
      <c r="AI23" s="998" t="s">
        <v>363</v>
      </c>
      <c r="AJ23" s="998"/>
      <c r="AK23" s="998"/>
      <c r="AL23" s="998"/>
      <c r="AM23" s="998" t="s">
        <v>470</v>
      </c>
      <c r="AN23" s="998"/>
      <c r="AO23" s="998"/>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17"/>
      <c r="B25" s="515"/>
      <c r="C25" s="515"/>
      <c r="D25" s="515"/>
      <c r="E25" s="515"/>
      <c r="F25" s="516"/>
      <c r="G25" s="542"/>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3"/>
      <c r="AC25" s="1005"/>
      <c r="AD25" s="1005"/>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4"/>
      <c r="AC26" s="1001"/>
      <c r="AD26" s="1001"/>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2"/>
      <c r="B27" s="643"/>
      <c r="C27" s="643"/>
      <c r="D27" s="643"/>
      <c r="E27" s="643"/>
      <c r="F27" s="644"/>
      <c r="G27" s="1021"/>
      <c r="H27" s="1022"/>
      <c r="I27" s="1022"/>
      <c r="J27" s="1022"/>
      <c r="K27" s="1022"/>
      <c r="L27" s="1022"/>
      <c r="M27" s="1022"/>
      <c r="N27" s="1022"/>
      <c r="O27" s="1023"/>
      <c r="P27" s="778"/>
      <c r="Q27" s="778"/>
      <c r="R27" s="778"/>
      <c r="S27" s="778"/>
      <c r="T27" s="778"/>
      <c r="U27" s="778"/>
      <c r="V27" s="778"/>
      <c r="W27" s="778"/>
      <c r="X27" s="1028"/>
      <c r="Y27" s="1029" t="s">
        <v>13</v>
      </c>
      <c r="Z27" s="999"/>
      <c r="AA27" s="1000"/>
      <c r="AB27" s="463" t="s">
        <v>301</v>
      </c>
      <c r="AC27" s="1030"/>
      <c r="AD27" s="1030"/>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897" t="s">
        <v>524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4" t="s">
        <v>489</v>
      </c>
      <c r="B30" s="515"/>
      <c r="C30" s="515"/>
      <c r="D30" s="515"/>
      <c r="E30" s="515"/>
      <c r="F30" s="516"/>
      <c r="G30" s="793" t="s">
        <v>265</v>
      </c>
      <c r="H30" s="776"/>
      <c r="I30" s="776"/>
      <c r="J30" s="776"/>
      <c r="K30" s="776"/>
      <c r="L30" s="776"/>
      <c r="M30" s="776"/>
      <c r="N30" s="776"/>
      <c r="O30" s="777"/>
      <c r="P30" s="775" t="s">
        <v>59</v>
      </c>
      <c r="Q30" s="776"/>
      <c r="R30" s="776"/>
      <c r="S30" s="776"/>
      <c r="T30" s="776"/>
      <c r="U30" s="776"/>
      <c r="V30" s="776"/>
      <c r="W30" s="776"/>
      <c r="X30" s="777"/>
      <c r="Y30" s="1006"/>
      <c r="Z30" s="412"/>
      <c r="AA30" s="413"/>
      <c r="AB30" s="1010" t="s">
        <v>11</v>
      </c>
      <c r="AC30" s="1011"/>
      <c r="AD30" s="1012"/>
      <c r="AE30" s="998" t="s">
        <v>357</v>
      </c>
      <c r="AF30" s="998"/>
      <c r="AG30" s="998"/>
      <c r="AH30" s="998"/>
      <c r="AI30" s="998" t="s">
        <v>363</v>
      </c>
      <c r="AJ30" s="998"/>
      <c r="AK30" s="998"/>
      <c r="AL30" s="998"/>
      <c r="AM30" s="998" t="s">
        <v>470</v>
      </c>
      <c r="AN30" s="998"/>
      <c r="AO30" s="998"/>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17"/>
      <c r="B32" s="515"/>
      <c r="C32" s="515"/>
      <c r="D32" s="515"/>
      <c r="E32" s="515"/>
      <c r="F32" s="516"/>
      <c r="G32" s="542"/>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3"/>
      <c r="AC32" s="1005"/>
      <c r="AD32" s="100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4"/>
      <c r="AC33" s="1001"/>
      <c r="AD33" s="1001"/>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2"/>
      <c r="B34" s="643"/>
      <c r="C34" s="643"/>
      <c r="D34" s="643"/>
      <c r="E34" s="643"/>
      <c r="F34" s="644"/>
      <c r="G34" s="1021"/>
      <c r="H34" s="1022"/>
      <c r="I34" s="1022"/>
      <c r="J34" s="1022"/>
      <c r="K34" s="1022"/>
      <c r="L34" s="1022"/>
      <c r="M34" s="1022"/>
      <c r="N34" s="1022"/>
      <c r="O34" s="1023"/>
      <c r="P34" s="778"/>
      <c r="Q34" s="778"/>
      <c r="R34" s="778"/>
      <c r="S34" s="778"/>
      <c r="T34" s="778"/>
      <c r="U34" s="778"/>
      <c r="V34" s="778"/>
      <c r="W34" s="778"/>
      <c r="X34" s="1028"/>
      <c r="Y34" s="1029" t="s">
        <v>13</v>
      </c>
      <c r="Z34" s="999"/>
      <c r="AA34" s="1000"/>
      <c r="AB34" s="463" t="s">
        <v>301</v>
      </c>
      <c r="AC34" s="1030"/>
      <c r="AD34" s="1030"/>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897" t="s">
        <v>524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4" t="s">
        <v>489</v>
      </c>
      <c r="B37" s="515"/>
      <c r="C37" s="515"/>
      <c r="D37" s="515"/>
      <c r="E37" s="515"/>
      <c r="F37" s="516"/>
      <c r="G37" s="793" t="s">
        <v>265</v>
      </c>
      <c r="H37" s="776"/>
      <c r="I37" s="776"/>
      <c r="J37" s="776"/>
      <c r="K37" s="776"/>
      <c r="L37" s="776"/>
      <c r="M37" s="776"/>
      <c r="N37" s="776"/>
      <c r="O37" s="777"/>
      <c r="P37" s="775" t="s">
        <v>59</v>
      </c>
      <c r="Q37" s="776"/>
      <c r="R37" s="776"/>
      <c r="S37" s="776"/>
      <c r="T37" s="776"/>
      <c r="U37" s="776"/>
      <c r="V37" s="776"/>
      <c r="W37" s="776"/>
      <c r="X37" s="777"/>
      <c r="Y37" s="1006"/>
      <c r="Z37" s="412"/>
      <c r="AA37" s="413"/>
      <c r="AB37" s="1010" t="s">
        <v>11</v>
      </c>
      <c r="AC37" s="1011"/>
      <c r="AD37" s="1012"/>
      <c r="AE37" s="998" t="s">
        <v>357</v>
      </c>
      <c r="AF37" s="998"/>
      <c r="AG37" s="998"/>
      <c r="AH37" s="998"/>
      <c r="AI37" s="998" t="s">
        <v>363</v>
      </c>
      <c r="AJ37" s="998"/>
      <c r="AK37" s="998"/>
      <c r="AL37" s="998"/>
      <c r="AM37" s="998" t="s">
        <v>470</v>
      </c>
      <c r="AN37" s="998"/>
      <c r="AO37" s="998"/>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17"/>
      <c r="B39" s="515"/>
      <c r="C39" s="515"/>
      <c r="D39" s="515"/>
      <c r="E39" s="515"/>
      <c r="F39" s="516"/>
      <c r="G39" s="542"/>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3"/>
      <c r="AC39" s="1005"/>
      <c r="AD39" s="100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4"/>
      <c r="AC40" s="1001"/>
      <c r="AD40" s="100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2"/>
      <c r="B41" s="643"/>
      <c r="C41" s="643"/>
      <c r="D41" s="643"/>
      <c r="E41" s="643"/>
      <c r="F41" s="644"/>
      <c r="G41" s="1021"/>
      <c r="H41" s="1022"/>
      <c r="I41" s="1022"/>
      <c r="J41" s="1022"/>
      <c r="K41" s="1022"/>
      <c r="L41" s="1022"/>
      <c r="M41" s="1022"/>
      <c r="N41" s="1022"/>
      <c r="O41" s="1023"/>
      <c r="P41" s="778"/>
      <c r="Q41" s="778"/>
      <c r="R41" s="778"/>
      <c r="S41" s="778"/>
      <c r="T41" s="778"/>
      <c r="U41" s="778"/>
      <c r="V41" s="778"/>
      <c r="W41" s="778"/>
      <c r="X41" s="1028"/>
      <c r="Y41" s="1029" t="s">
        <v>13</v>
      </c>
      <c r="Z41" s="999"/>
      <c r="AA41" s="1000"/>
      <c r="AB41" s="463" t="s">
        <v>301</v>
      </c>
      <c r="AC41" s="1030"/>
      <c r="AD41" s="103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897" t="s">
        <v>524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4" t="s">
        <v>489</v>
      </c>
      <c r="B44" s="515"/>
      <c r="C44" s="515"/>
      <c r="D44" s="515"/>
      <c r="E44" s="515"/>
      <c r="F44" s="516"/>
      <c r="G44" s="793" t="s">
        <v>265</v>
      </c>
      <c r="H44" s="776"/>
      <c r="I44" s="776"/>
      <c r="J44" s="776"/>
      <c r="K44" s="776"/>
      <c r="L44" s="776"/>
      <c r="M44" s="776"/>
      <c r="N44" s="776"/>
      <c r="O44" s="777"/>
      <c r="P44" s="775" t="s">
        <v>59</v>
      </c>
      <c r="Q44" s="776"/>
      <c r="R44" s="776"/>
      <c r="S44" s="776"/>
      <c r="T44" s="776"/>
      <c r="U44" s="776"/>
      <c r="V44" s="776"/>
      <c r="W44" s="776"/>
      <c r="X44" s="777"/>
      <c r="Y44" s="1006"/>
      <c r="Z44" s="412"/>
      <c r="AA44" s="413"/>
      <c r="AB44" s="1010" t="s">
        <v>11</v>
      </c>
      <c r="AC44" s="1011"/>
      <c r="AD44" s="1012"/>
      <c r="AE44" s="998" t="s">
        <v>357</v>
      </c>
      <c r="AF44" s="998"/>
      <c r="AG44" s="998"/>
      <c r="AH44" s="998"/>
      <c r="AI44" s="998" t="s">
        <v>363</v>
      </c>
      <c r="AJ44" s="998"/>
      <c r="AK44" s="998"/>
      <c r="AL44" s="998"/>
      <c r="AM44" s="998" t="s">
        <v>470</v>
      </c>
      <c r="AN44" s="998"/>
      <c r="AO44" s="998"/>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17"/>
      <c r="B46" s="515"/>
      <c r="C46" s="515"/>
      <c r="D46" s="515"/>
      <c r="E46" s="515"/>
      <c r="F46" s="516"/>
      <c r="G46" s="542"/>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3"/>
      <c r="AC46" s="1005"/>
      <c r="AD46" s="100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4"/>
      <c r="AC47" s="1001"/>
      <c r="AD47" s="100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2"/>
      <c r="B48" s="643"/>
      <c r="C48" s="643"/>
      <c r="D48" s="643"/>
      <c r="E48" s="643"/>
      <c r="F48" s="644"/>
      <c r="G48" s="1021"/>
      <c r="H48" s="1022"/>
      <c r="I48" s="1022"/>
      <c r="J48" s="1022"/>
      <c r="K48" s="1022"/>
      <c r="L48" s="1022"/>
      <c r="M48" s="1022"/>
      <c r="N48" s="1022"/>
      <c r="O48" s="1023"/>
      <c r="P48" s="778"/>
      <c r="Q48" s="778"/>
      <c r="R48" s="778"/>
      <c r="S48" s="778"/>
      <c r="T48" s="778"/>
      <c r="U48" s="778"/>
      <c r="V48" s="778"/>
      <c r="W48" s="778"/>
      <c r="X48" s="1028"/>
      <c r="Y48" s="1029" t="s">
        <v>13</v>
      </c>
      <c r="Z48" s="999"/>
      <c r="AA48" s="1000"/>
      <c r="AB48" s="463" t="s">
        <v>301</v>
      </c>
      <c r="AC48" s="1030"/>
      <c r="AD48" s="103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897" t="s">
        <v>524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4" t="s">
        <v>489</v>
      </c>
      <c r="B51" s="515"/>
      <c r="C51" s="515"/>
      <c r="D51" s="515"/>
      <c r="E51" s="515"/>
      <c r="F51" s="516"/>
      <c r="G51" s="793" t="s">
        <v>265</v>
      </c>
      <c r="H51" s="776"/>
      <c r="I51" s="776"/>
      <c r="J51" s="776"/>
      <c r="K51" s="776"/>
      <c r="L51" s="776"/>
      <c r="M51" s="776"/>
      <c r="N51" s="776"/>
      <c r="O51" s="777"/>
      <c r="P51" s="775" t="s">
        <v>59</v>
      </c>
      <c r="Q51" s="776"/>
      <c r="R51" s="776"/>
      <c r="S51" s="776"/>
      <c r="T51" s="776"/>
      <c r="U51" s="776"/>
      <c r="V51" s="776"/>
      <c r="W51" s="776"/>
      <c r="X51" s="777"/>
      <c r="Y51" s="1006"/>
      <c r="Z51" s="412"/>
      <c r="AA51" s="413"/>
      <c r="AB51" s="460" t="s">
        <v>11</v>
      </c>
      <c r="AC51" s="1011"/>
      <c r="AD51" s="1012"/>
      <c r="AE51" s="998" t="s">
        <v>357</v>
      </c>
      <c r="AF51" s="998"/>
      <c r="AG51" s="998"/>
      <c r="AH51" s="998"/>
      <c r="AI51" s="998" t="s">
        <v>363</v>
      </c>
      <c r="AJ51" s="998"/>
      <c r="AK51" s="998"/>
      <c r="AL51" s="998"/>
      <c r="AM51" s="998" t="s">
        <v>470</v>
      </c>
      <c r="AN51" s="998"/>
      <c r="AO51" s="998"/>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17"/>
      <c r="B53" s="515"/>
      <c r="C53" s="515"/>
      <c r="D53" s="515"/>
      <c r="E53" s="515"/>
      <c r="F53" s="516"/>
      <c r="G53" s="542"/>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3"/>
      <c r="AC53" s="1005"/>
      <c r="AD53" s="100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4"/>
      <c r="AC54" s="1001"/>
      <c r="AD54" s="100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2"/>
      <c r="B55" s="643"/>
      <c r="C55" s="643"/>
      <c r="D55" s="643"/>
      <c r="E55" s="643"/>
      <c r="F55" s="644"/>
      <c r="G55" s="1021"/>
      <c r="H55" s="1022"/>
      <c r="I55" s="1022"/>
      <c r="J55" s="1022"/>
      <c r="K55" s="1022"/>
      <c r="L55" s="1022"/>
      <c r="M55" s="1022"/>
      <c r="N55" s="1022"/>
      <c r="O55" s="1023"/>
      <c r="P55" s="778"/>
      <c r="Q55" s="778"/>
      <c r="R55" s="778"/>
      <c r="S55" s="778"/>
      <c r="T55" s="778"/>
      <c r="U55" s="778"/>
      <c r="V55" s="778"/>
      <c r="W55" s="778"/>
      <c r="X55" s="1028"/>
      <c r="Y55" s="1029" t="s">
        <v>13</v>
      </c>
      <c r="Z55" s="999"/>
      <c r="AA55" s="1000"/>
      <c r="AB55" s="463" t="s">
        <v>301</v>
      </c>
      <c r="AC55" s="1030"/>
      <c r="AD55" s="103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897" t="s">
        <v>524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4" t="s">
        <v>489</v>
      </c>
      <c r="B58" s="515"/>
      <c r="C58" s="515"/>
      <c r="D58" s="515"/>
      <c r="E58" s="515"/>
      <c r="F58" s="516"/>
      <c r="G58" s="793" t="s">
        <v>265</v>
      </c>
      <c r="H58" s="776"/>
      <c r="I58" s="776"/>
      <c r="J58" s="776"/>
      <c r="K58" s="776"/>
      <c r="L58" s="776"/>
      <c r="M58" s="776"/>
      <c r="N58" s="776"/>
      <c r="O58" s="777"/>
      <c r="P58" s="775" t="s">
        <v>59</v>
      </c>
      <c r="Q58" s="776"/>
      <c r="R58" s="776"/>
      <c r="S58" s="776"/>
      <c r="T58" s="776"/>
      <c r="U58" s="776"/>
      <c r="V58" s="776"/>
      <c r="W58" s="776"/>
      <c r="X58" s="777"/>
      <c r="Y58" s="1006"/>
      <c r="Z58" s="412"/>
      <c r="AA58" s="413"/>
      <c r="AB58" s="1010" t="s">
        <v>11</v>
      </c>
      <c r="AC58" s="1011"/>
      <c r="AD58" s="1012"/>
      <c r="AE58" s="998" t="s">
        <v>357</v>
      </c>
      <c r="AF58" s="998"/>
      <c r="AG58" s="998"/>
      <c r="AH58" s="998"/>
      <c r="AI58" s="998" t="s">
        <v>363</v>
      </c>
      <c r="AJ58" s="998"/>
      <c r="AK58" s="998"/>
      <c r="AL58" s="998"/>
      <c r="AM58" s="998" t="s">
        <v>470</v>
      </c>
      <c r="AN58" s="998"/>
      <c r="AO58" s="998"/>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17"/>
      <c r="B60" s="515"/>
      <c r="C60" s="515"/>
      <c r="D60" s="515"/>
      <c r="E60" s="515"/>
      <c r="F60" s="516"/>
      <c r="G60" s="542"/>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3"/>
      <c r="AC60" s="1005"/>
      <c r="AD60" s="100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4"/>
      <c r="AC61" s="1001"/>
      <c r="AD61" s="100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2"/>
      <c r="B62" s="643"/>
      <c r="C62" s="643"/>
      <c r="D62" s="643"/>
      <c r="E62" s="643"/>
      <c r="F62" s="644"/>
      <c r="G62" s="1021"/>
      <c r="H62" s="1022"/>
      <c r="I62" s="1022"/>
      <c r="J62" s="1022"/>
      <c r="K62" s="1022"/>
      <c r="L62" s="1022"/>
      <c r="M62" s="1022"/>
      <c r="N62" s="1022"/>
      <c r="O62" s="1023"/>
      <c r="P62" s="778"/>
      <c r="Q62" s="778"/>
      <c r="R62" s="778"/>
      <c r="S62" s="778"/>
      <c r="T62" s="778"/>
      <c r="U62" s="778"/>
      <c r="V62" s="778"/>
      <c r="W62" s="778"/>
      <c r="X62" s="1028"/>
      <c r="Y62" s="1029" t="s">
        <v>13</v>
      </c>
      <c r="Z62" s="999"/>
      <c r="AA62" s="1000"/>
      <c r="AB62" s="463" t="s">
        <v>301</v>
      </c>
      <c r="AC62" s="1030"/>
      <c r="AD62" s="103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897" t="s">
        <v>524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4" t="s">
        <v>489</v>
      </c>
      <c r="B65" s="515"/>
      <c r="C65" s="515"/>
      <c r="D65" s="515"/>
      <c r="E65" s="515"/>
      <c r="F65" s="516"/>
      <c r="G65" s="793" t="s">
        <v>265</v>
      </c>
      <c r="H65" s="776"/>
      <c r="I65" s="776"/>
      <c r="J65" s="776"/>
      <c r="K65" s="776"/>
      <c r="L65" s="776"/>
      <c r="M65" s="776"/>
      <c r="N65" s="776"/>
      <c r="O65" s="777"/>
      <c r="P65" s="775" t="s">
        <v>59</v>
      </c>
      <c r="Q65" s="776"/>
      <c r="R65" s="776"/>
      <c r="S65" s="776"/>
      <c r="T65" s="776"/>
      <c r="U65" s="776"/>
      <c r="V65" s="776"/>
      <c r="W65" s="776"/>
      <c r="X65" s="777"/>
      <c r="Y65" s="1006"/>
      <c r="Z65" s="412"/>
      <c r="AA65" s="413"/>
      <c r="AB65" s="1010" t="s">
        <v>11</v>
      </c>
      <c r="AC65" s="1011"/>
      <c r="AD65" s="1012"/>
      <c r="AE65" s="998" t="s">
        <v>357</v>
      </c>
      <c r="AF65" s="998"/>
      <c r="AG65" s="998"/>
      <c r="AH65" s="998"/>
      <c r="AI65" s="998" t="s">
        <v>363</v>
      </c>
      <c r="AJ65" s="998"/>
      <c r="AK65" s="998"/>
      <c r="AL65" s="998"/>
      <c r="AM65" s="998" t="s">
        <v>470</v>
      </c>
      <c r="AN65" s="998"/>
      <c r="AO65" s="998"/>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17"/>
      <c r="B67" s="515"/>
      <c r="C67" s="515"/>
      <c r="D67" s="515"/>
      <c r="E67" s="515"/>
      <c r="F67" s="516"/>
      <c r="G67" s="542"/>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3"/>
      <c r="AC67" s="1005"/>
      <c r="AD67" s="1005"/>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4"/>
      <c r="AC68" s="1001"/>
      <c r="AD68" s="1001"/>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2"/>
      <c r="B69" s="643"/>
      <c r="C69" s="643"/>
      <c r="D69" s="643"/>
      <c r="E69" s="643"/>
      <c r="F69" s="644"/>
      <c r="G69" s="1021"/>
      <c r="H69" s="1022"/>
      <c r="I69" s="1022"/>
      <c r="J69" s="1022"/>
      <c r="K69" s="1022"/>
      <c r="L69" s="1022"/>
      <c r="M69" s="1022"/>
      <c r="N69" s="1022"/>
      <c r="O69" s="1023"/>
      <c r="P69" s="778"/>
      <c r="Q69" s="778"/>
      <c r="R69" s="778"/>
      <c r="S69" s="778"/>
      <c r="T69" s="778"/>
      <c r="U69" s="778"/>
      <c r="V69" s="778"/>
      <c r="W69" s="778"/>
      <c r="X69" s="1028"/>
      <c r="Y69" s="301" t="s">
        <v>13</v>
      </c>
      <c r="Z69" s="999"/>
      <c r="AA69" s="1000"/>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897" t="s">
        <v>524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7"/>
      <c r="B5" s="1038"/>
      <c r="C5" s="1038"/>
      <c r="D5" s="1038"/>
      <c r="E5" s="1038"/>
      <c r="F5" s="1039"/>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7"/>
      <c r="B18" s="1038"/>
      <c r="C18" s="1038"/>
      <c r="D18" s="1038"/>
      <c r="E18" s="1038"/>
      <c r="F18" s="1039"/>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7"/>
      <c r="B31" s="1038"/>
      <c r="C31" s="1038"/>
      <c r="D31" s="1038"/>
      <c r="E31" s="1038"/>
      <c r="F31" s="1039"/>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7"/>
      <c r="B44" s="1038"/>
      <c r="C44" s="1038"/>
      <c r="D44" s="1038"/>
      <c r="E44" s="1038"/>
      <c r="F44" s="1039"/>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7"/>
      <c r="B58" s="1038"/>
      <c r="C58" s="1038"/>
      <c r="D58" s="1038"/>
      <c r="E58" s="1038"/>
      <c r="F58" s="1039"/>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7"/>
      <c r="B71" s="1038"/>
      <c r="C71" s="1038"/>
      <c r="D71" s="1038"/>
      <c r="E71" s="1038"/>
      <c r="F71" s="1039"/>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7"/>
      <c r="B84" s="1038"/>
      <c r="C84" s="1038"/>
      <c r="D84" s="1038"/>
      <c r="E84" s="1038"/>
      <c r="F84" s="1039"/>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7"/>
      <c r="B97" s="1038"/>
      <c r="C97" s="1038"/>
      <c r="D97" s="1038"/>
      <c r="E97" s="1038"/>
      <c r="F97" s="1039"/>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7"/>
      <c r="B111" s="1038"/>
      <c r="C111" s="1038"/>
      <c r="D111" s="1038"/>
      <c r="E111" s="1038"/>
      <c r="F111" s="1039"/>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7"/>
      <c r="B124" s="1038"/>
      <c r="C124" s="1038"/>
      <c r="D124" s="1038"/>
      <c r="E124" s="1038"/>
      <c r="F124" s="1039"/>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7"/>
      <c r="B137" s="1038"/>
      <c r="C137" s="1038"/>
      <c r="D137" s="1038"/>
      <c r="E137" s="1038"/>
      <c r="F137" s="1039"/>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7"/>
      <c r="B150" s="1038"/>
      <c r="C150" s="1038"/>
      <c r="D150" s="1038"/>
      <c r="E150" s="1038"/>
      <c r="F150" s="1039"/>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7"/>
      <c r="B164" s="1038"/>
      <c r="C164" s="1038"/>
      <c r="D164" s="1038"/>
      <c r="E164" s="1038"/>
      <c r="F164" s="1039"/>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7"/>
      <c r="B177" s="1038"/>
      <c r="C177" s="1038"/>
      <c r="D177" s="1038"/>
      <c r="E177" s="1038"/>
      <c r="F177" s="1039"/>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7"/>
      <c r="B190" s="1038"/>
      <c r="C190" s="1038"/>
      <c r="D190" s="1038"/>
      <c r="E190" s="1038"/>
      <c r="F190" s="1039"/>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7"/>
      <c r="B203" s="1038"/>
      <c r="C203" s="1038"/>
      <c r="D203" s="1038"/>
      <c r="E203" s="1038"/>
      <c r="F203" s="1039"/>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7"/>
      <c r="B217" s="1038"/>
      <c r="C217" s="1038"/>
      <c r="D217" s="1038"/>
      <c r="E217" s="1038"/>
      <c r="F217" s="1039"/>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7"/>
      <c r="B230" s="1038"/>
      <c r="C230" s="1038"/>
      <c r="D230" s="1038"/>
      <c r="E230" s="1038"/>
      <c r="F230" s="1039"/>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7"/>
      <c r="B243" s="1038"/>
      <c r="C243" s="1038"/>
      <c r="D243" s="1038"/>
      <c r="E243" s="1038"/>
      <c r="F243" s="1039"/>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7"/>
      <c r="B256" s="1038"/>
      <c r="C256" s="1038"/>
      <c r="D256" s="1038"/>
      <c r="E256" s="1038"/>
      <c r="F256" s="1039"/>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0" sqref="P10:X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57">
        <v>1</v>
      </c>
      <c r="B4" s="1057">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57">
        <v>1</v>
      </c>
      <c r="B37" s="1057">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57">
        <v>1</v>
      </c>
      <c r="B70" s="1057">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2018-08-24T05:51:50Z</cp:lastPrinted>
  <dcterms:created xsi:type="dcterms:W3CDTF">2012-03-13T00:50:25Z</dcterms:created>
  <dcterms:modified xsi:type="dcterms:W3CDTF">2018-08-26T02:04:03Z</dcterms:modified>
</cp:coreProperties>
</file>