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01総務課\経理班\経理第一係長\02行政事業レビュー\平成３０年度実施\02_レビューシート\H300827レビューシート提出\04_提出\レビューシート（鉄道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<sst xmlns="http://schemas.openxmlformats.org/spreadsheetml/2006/main" count="2904" uniqueCount="650">
  <si>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</si>
  <si>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</si>
  <si>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</si>
  <si>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</si>
  <si>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</si>
  <si>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</si>
  <si>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</si>
  <si>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</si>
  <si>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</si>
  <si>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</si>
  <si>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</si>
  <si>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</si>
  <si>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</si>
  <si>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</si>
  <si>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</si>
  <si>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</si>
  <si>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</si>
  <si>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</si>
  <si>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</si>
  <si>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</si>
  <si>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</si>
  <si>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</si>
  <si>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</si>
  <si>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</si>
  <si>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</si>
  <si>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</si>
  <si>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</si>
  <si>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</si>
  <si>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</si>
  <si>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</si>
  <si>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</si>
  <si>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</si>
  <si>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</si>
  <si>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</si>
  <si>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</si>
  <si>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</si>
  <si>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</si>
  <si>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</si>
  <si>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</si>
  <si>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</si>
  <si>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</si>
  <si>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</si>
  <si>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</si>
  <si>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</si>
  <si>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</si>
  <si>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</si>
  <si>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</si>
  <si>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</si>
  <si>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</si>
  <si>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</si>
  <si>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</si>
  <si>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</si>
  <si>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</si>
  <si>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</si>
  <si>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</si>
  <si>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</si>
  <si>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</si>
  <si>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</si>
  <si>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</si>
  <si>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</si>
  <si>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</si>
  <si>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</si>
  <si>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</si>
  <si>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</si>
  <si>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</si>
  <si>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</si>
  <si>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</si>
  <si>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</si>
  <si>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</si>
  <si>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</si>
  <si>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</si>
  <si>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</si>
  <si>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</si>
  <si>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</si>
  <si>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</si>
  <si>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</si>
  <si>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</si>
  <si>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</si>
  <si>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</si>
  <si>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</si>
  <si>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</si>
  <si>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</si>
  <si>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</si>
  <si>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</si>
  <si>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</si>
  <si>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</si>
  <si>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</si>
  <si>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</si>
  <si>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</si>
  <si>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</si>
  <si>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</si>
  <si>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</si>
  <si>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</si>
  <si>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</si>
  <si>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</si>
  <si>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</si>
  <si>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</si>
  <si>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</si>
  <si>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</si>
  <si>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</si>
  <si>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</si>
  <si>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</si>
  <si>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</si>
  <si>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</si>
  <si>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</si>
  <si>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</si>
  <si>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</si>
  <si>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</si>
  <si>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</si>
  <si>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</si>
  <si>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</si>
  <si>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</si>
  <si>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</si>
  <si>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</si>
  <si>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</si>
  <si>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</si>
  <si>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</si>
  <si>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</si>
  <si>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</si>
  <si>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</si>
  <si>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</si>
  <si>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</si>
  <si>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</si>
  <si>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</si>
  <si>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</si>
  <si>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</si>
  <si>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</si>
  <si>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</si>
  <si>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</si>
  <si>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</si>
  <si>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</si>
  <si>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</si>
  <si>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</si>
  <si>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</si>
  <si>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</si>
  <si>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</si>
  <si>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</si>
  <si>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</si>
  <si>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</si>
  <si>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</si>
  <si>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</si>
  <si>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</si>
  <si>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</si>
  <si>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</si>
  <si>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</si>
  <si>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</si>
  <si>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</si>
  <si>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</si>
  <si>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</si>
  <si>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</si>
  <si>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</si>
  <si>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</si>
  <si>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</si>
  <si>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</si>
  <si>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</si>
  <si>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</si>
  <si>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</si>
  <si>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</si>
  <si>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</si>
  <si>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</si>
  <si>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</si>
  <si>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</si>
  <si>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</si>
  <si>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</si>
  <si>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</si>
  <si>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</si>
  <si>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</si>
  <si>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</si>
  <si>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</si>
  <si>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</si>
  <si>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</si>
  <si>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</si>
  <si>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</si>
  <si>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</si>
  <si>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</si>
  <si>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</si>
  <si>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</si>
  <si>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</si>
  <si>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</si>
  <si>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</si>
  <si>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</si>
  <si>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</si>
  <si>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</si>
  <si>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</si>
  <si>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</si>
  <si>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</si>
  <si>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</si>
  <si>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</si>
  <si>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</si>
  <si>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</si>
  <si>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</si>
  <si>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</si>
  <si>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</si>
  <si>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</si>
  <si>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</si>
  <si>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</si>
  <si>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</si>
  <si>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</si>
  <si>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</si>
  <si>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</si>
  <si>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</si>
  <si>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</si>
  <si>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</si>
  <si>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</si>
  <si>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</si>
  <si>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</si>
  <si>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</si>
  <si>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</si>
  <si>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</si>
  <si>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</si>
  <si>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</si>
  <si>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</si>
  <si>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</si>
  <si>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</si>
  <si>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</si>
  <si>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</si>
  <si>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</si>
  <si>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</si>
  <si>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</si>
  <si>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</si>
  <si>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</si>
  <si>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</si>
  <si>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</si>
  <si>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</si>
  <si>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</si>
  <si>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</si>
  <si>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</si>
  <si>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</si>
  <si>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</si>
  <si>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</si>
  <si>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</si>
  <si>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</si>
  <si>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</si>
  <si>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</si>
  <si>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</si>
  <si>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</si>
  <si>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</si>
  <si>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</si>
  <si>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</si>
  <si>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</si>
  <si>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</si>
  <si>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</si>
  <si>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</si>
  <si>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</si>
  <si>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</si>
  <si>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</si>
  <si>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</si>
  <si>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</si>
  <si>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</si>
  <si>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</si>
  <si>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</si>
  <si>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</si>
  <si>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</si>
  <si>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</si>
  <si>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</si>
  <si>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</si>
  <si>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</si>
  <si>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</si>
  <si>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</si>
  <si>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</si>
  <si>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</si>
  <si>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</si>
  <si>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</si>
  <si>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</si>
  <si>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</si>
  <si>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</si>
  <si>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</si>
  <si>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</si>
  <si>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</si>
  <si>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</si>
  <si>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</si>
  <si>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</si>
  <si>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</si>
  <si>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</si>
  <si>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</si>
  <si>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</si>
  <si>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</si>
  <si>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</si>
  <si>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</si>
  <si>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</si>
  <si>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</si>
  <si>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</si>
  <si>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</si>
  <si>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</si>
  <si>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</si>
  <si>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</si>
  <si>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</si>
  <si>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</si>
  <si>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</si>
  <si>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</si>
  <si>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</si>
  <si>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</si>
  <si>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</si>
  <si>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</si>
  <si>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</si>
  <si>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</si>
  <si>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</si>
  <si>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</si>
  <si>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</si>
  <si>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</si>
  <si>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</si>
  <si>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</si>
  <si>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</si>
  <si>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</si>
  <si>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</si>
  <si>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</si>
  <si>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</si>
  <si>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</si>
  <si>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</si>
  <si>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</si>
  <si>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</si>
  <si>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</si>
  <si>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</si>
  <si>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</si>
  <si>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</si>
  <si>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</si>
  <si>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</si>
  <si>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</si>
  <si>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</si>
  <si>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</si>
  <si>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</si>
  <si>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</si>
  <si>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</si>
  <si>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</si>
  <si>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</si>
  <si>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</si>
  <si>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</si>
  <si>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</si>
  <si>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</si>
  <si>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</si>
  <si>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</si>
  <si>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</si>
  <si>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</si>
  <si>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</si>
  <si>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</si>
  <si>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</si>
  <si>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</si>
  <si>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</si>
  <si>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</si>
  <si>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</si>
  <si>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</si>
  <si>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</si>
  <si>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</si>
  <si>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</si>
  <si>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</si>
  <si>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</si>
  <si>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</si>
  <si>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</si>
  <si>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</si>
  <si>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</si>
  <si>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</si>
  <si>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</si>
  <si>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</si>
  <si>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</si>
  <si>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</si>
  <si>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</si>
  <si>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</si>
  <si>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</si>
  <si>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</si>
  <si>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</si>
  <si>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</si>
  <si>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</si>
  <si>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</si>
  <si>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</si>
  <si>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</si>
  <si>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</si>
  <si>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</si>
  <si>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</si>
  <si>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</si>
  <si>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</si>
  <si>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</si>
  <si>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</si>
  <si>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</si>
  <si>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</si>
  <si>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</si>
  <si>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</si>
  <si>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</si>
  <si>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</si>
  <si>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</si>
  <si>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</si>
  <si>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</si>
  <si>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</si>
  <si>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</si>
  <si>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</si>
  <si>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</si>
  <si>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</si>
  <si>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</si>
  <si>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</si>
  <si>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</si>
  <si>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</si>
  <si>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</si>
  <si>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</si>
  <si>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</si>
  <si>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</si>
  <si>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</si>
  <si>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</si>
  <si>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</si>
  <si>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</si>
  <si>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</si>
  <si>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</si>
  <si>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</si>
  <si>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</si>
  <si>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</si>
  <si>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</si>
  <si>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</si>
  <si>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</si>
  <si>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</si>
  <si>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</si>
  <si>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</si>
  <si>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</si>
  <si>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</si>
  <si>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</si>
  <si>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</si>
  <si>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</si>
  <si>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</si>
  <si>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</si>
  <si>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</si>
  <si>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</si>
  <si>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</si>
  <si>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</si>
  <si>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</si>
  <si>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</si>
  <si>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</si>
  <si>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</si>
  <si>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</si>
  <si>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</si>
  <si>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</si>
  <si>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</si>
  <si>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</si>
  <si>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</si>
  <si>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</si>
  <si>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</si>
  <si>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</si>
  <si>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</si>
  <si>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</si>
  <si>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</si>
  <si>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</si>
  <si>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</si>
  <si>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</si>
  <si>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</si>
  <si>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</si>
  <si>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</si>
  <si>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</si>
  <si>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</si>
  <si>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</si>
  <si>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</si>
  <si>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</si>
  <si>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</si>
  <si>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</si>
  <si>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</si>
  <si>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</si>
  <si>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</si>
  <si>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</si>
  <si>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</si>
  <si>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</si>
  <si>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</si>
  <si>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</si>
  <si>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</si>
  <si>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</si>
  <si>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</si>
  <si>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</si>
  <si>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</si>
  <si>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</si>
  <si>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</si>
  <si>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</si>
  <si>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</si>
  <si>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</si>
  <si>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</si>
  <si>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</si>
  <si>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</si>
  <si>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</si>
  <si>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</si>
  <si>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</si>
  <si>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</si>
  <si>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</si>
  <si>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</si>
  <si>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</si>
  <si>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</si>
  <si>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</si>
  <si>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</si>
  <si>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</si>
  <si>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</si>
  <si>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</si>
  <si>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</si>
  <si>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</si>
  <si>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</si>
  <si>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</si>
  <si>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</si>
  <si>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</si>
  <si>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</si>
  <si>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</si>
  <si>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</si>
  <si>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</si>
  <si>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</si>
  <si>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</si>
  <si>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</si>
  <si>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</si>
  <si>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</si>
  <si>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</si>
  <si>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</si>
  <si>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</si>
  <si>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</si>
  <si>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</si>
  <si>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</si>
  <si>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</si>
  <si>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</si>
  <si>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</si>
  <si>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</si>
  <si>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</si>
  <si>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</si>
  <si>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</si>
  <si>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</si>
  <si>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</si>
  <si>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</si>
  <si>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</si>
  <si>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</si>
  <si>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</si>
  <si>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</si>
  <si>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</si>
  <si>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</si>
  <si>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</si>
  <si>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</si>
  <si>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</si>
  <si>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</si>
  <si>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</si>
  <si>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</si>
  <si>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</si>
  <si>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</si>
  <si>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</si>
  <si>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</si>
  <si>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</si>
  <si>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</si>
  <si>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</si>
  <si>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</si>
  <si>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</si>
  <si>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</si>
  <si>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</si>
  <si>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</si>
  <si>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</si>
  <si>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</si>
  <si>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</si>
  <si>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</si>
  <si>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</si>
  <si>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</si>
  <si>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</si>
  <si>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</si>
  <si>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</si>
  <si>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鉄道技術基準等</t>
    <rPh sb="0" eb="2">
      <t>テツドウ</t>
    </rPh>
    <rPh sb="2" eb="4">
      <t>ギジュツ</t>
    </rPh>
    <rPh sb="4" eb="6">
      <t>キジュン</t>
    </rPh>
    <rPh sb="6" eb="7">
      <t>ナド</t>
    </rPh>
    <phoneticPr fontId="5"/>
  </si>
  <si>
    <t>鉄道局</t>
    <rPh sb="0" eb="2">
      <t>テツドウ</t>
    </rPh>
    <rPh sb="2" eb="3">
      <t>キョク</t>
    </rPh>
    <phoneticPr fontId="5"/>
  </si>
  <si>
    <t>技術企画課</t>
    <rPh sb="0" eb="2">
      <t>ギジュツ</t>
    </rPh>
    <rPh sb="2" eb="4">
      <t>キカク</t>
    </rPh>
    <rPh sb="4" eb="5">
      <t>カ</t>
    </rPh>
    <phoneticPr fontId="5"/>
  </si>
  <si>
    <t>川口　泉</t>
    <rPh sb="0" eb="2">
      <t>カワグチ</t>
    </rPh>
    <rPh sb="3" eb="4">
      <t>イズミ</t>
    </rPh>
    <phoneticPr fontId="5"/>
  </si>
  <si>
    <t>○</t>
  </si>
  <si>
    <t>鉄道に関する技術上の基準を定める省令</t>
    <rPh sb="0" eb="2">
      <t>テツドウ</t>
    </rPh>
    <rPh sb="3" eb="4">
      <t>カン</t>
    </rPh>
    <rPh sb="6" eb="8">
      <t>ギジュツ</t>
    </rPh>
    <rPh sb="8" eb="9">
      <t>ジョウ</t>
    </rPh>
    <rPh sb="10" eb="12">
      <t>キジュン</t>
    </rPh>
    <rPh sb="13" eb="14">
      <t>サダ</t>
    </rPh>
    <rPh sb="16" eb="18">
      <t>ショウレイ</t>
    </rPh>
    <phoneticPr fontId="5"/>
  </si>
  <si>
    <t>-</t>
    <phoneticPr fontId="5"/>
  </si>
  <si>
    <t>鉄道の技術基準について、技術レベルの向上や事故・火災等を踏まえた最新の知見をもとに調査研究を行い、技術基準を見直し、更なる鉄軌道における輸送の安全の確保を図る。</t>
    <rPh sb="0" eb="2">
      <t>テツドウ</t>
    </rPh>
    <rPh sb="3" eb="5">
      <t>ギジュツ</t>
    </rPh>
    <rPh sb="5" eb="7">
      <t>キジュン</t>
    </rPh>
    <rPh sb="12" eb="14">
      <t>ギジュツ</t>
    </rPh>
    <rPh sb="18" eb="20">
      <t>コウジョウ</t>
    </rPh>
    <rPh sb="21" eb="23">
      <t>ジコ</t>
    </rPh>
    <rPh sb="24" eb="26">
      <t>カサイ</t>
    </rPh>
    <rPh sb="26" eb="27">
      <t>ナド</t>
    </rPh>
    <rPh sb="28" eb="29">
      <t>フ</t>
    </rPh>
    <rPh sb="32" eb="34">
      <t>サイシン</t>
    </rPh>
    <rPh sb="35" eb="37">
      <t>チケン</t>
    </rPh>
    <rPh sb="41" eb="43">
      <t>チョウサ</t>
    </rPh>
    <rPh sb="43" eb="45">
      <t>ケンキュウ</t>
    </rPh>
    <rPh sb="46" eb="47">
      <t>オコナ</t>
    </rPh>
    <rPh sb="49" eb="51">
      <t>ギジュツ</t>
    </rPh>
    <rPh sb="51" eb="53">
      <t>キジュン</t>
    </rPh>
    <rPh sb="54" eb="56">
      <t>ミナオ</t>
    </rPh>
    <rPh sb="58" eb="59">
      <t>サラ</t>
    </rPh>
    <rPh sb="61" eb="62">
      <t>テツ</t>
    </rPh>
    <rPh sb="62" eb="64">
      <t>キドウ</t>
    </rPh>
    <rPh sb="68" eb="70">
      <t>ユソウ</t>
    </rPh>
    <rPh sb="71" eb="73">
      <t>アンゼン</t>
    </rPh>
    <rPh sb="74" eb="76">
      <t>カクホ</t>
    </rPh>
    <rPh sb="77" eb="78">
      <t>ハカ</t>
    </rPh>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</si>
  <si>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④路面電車の車両、施設の状況等についての調査研究
等を実施。</t>
    <rPh sb="0" eb="2">
      <t>テツドウ</t>
    </rPh>
    <phoneticPr fontId="5"/>
  </si>
  <si>
    <t>技術研究開発調査費</t>
    <rPh sb="0" eb="2">
      <t>ギジュツ</t>
    </rPh>
    <rPh sb="2" eb="4">
      <t>ケンキュウ</t>
    </rPh>
    <rPh sb="4" eb="6">
      <t>カイハツ</t>
    </rPh>
    <rPh sb="6" eb="8">
      <t>チョウサ</t>
    </rPh>
    <rPh sb="8" eb="9">
      <t>ヒ</t>
    </rPh>
    <phoneticPr fontId="5"/>
  </si>
  <si>
    <t>公共交通等安全対策調査費</t>
    <rPh sb="0" eb="2">
      <t>コウキョウ</t>
    </rPh>
    <rPh sb="2" eb="4">
      <t>コウツウ</t>
    </rPh>
    <rPh sb="4" eb="5">
      <t>ナド</t>
    </rPh>
    <rPh sb="5" eb="7">
      <t>アンゼン</t>
    </rPh>
    <rPh sb="7" eb="9">
      <t>タイサク</t>
    </rPh>
    <rPh sb="9" eb="11">
      <t>チョウサ</t>
    </rPh>
    <rPh sb="11" eb="12">
      <t>ヒ</t>
    </rPh>
    <phoneticPr fontId="5"/>
  </si>
  <si>
    <t>職員旅費</t>
    <rPh sb="0" eb="2">
      <t>ショクイン</t>
    </rPh>
    <rPh sb="2" eb="4">
      <t>リョヒ</t>
    </rPh>
    <phoneticPr fontId="5"/>
  </si>
  <si>
    <t>鉄道運転事故による乗客の死者数0人</t>
    <rPh sb="0" eb="2">
      <t>テツドウ</t>
    </rPh>
    <rPh sb="2" eb="4">
      <t>ウンテン</t>
    </rPh>
    <rPh sb="4" eb="6">
      <t>ジコ</t>
    </rPh>
    <rPh sb="9" eb="11">
      <t>ジョウキャク</t>
    </rPh>
    <rPh sb="12" eb="14">
      <t>シシャ</t>
    </rPh>
    <rPh sb="14" eb="15">
      <t>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</si>
  <si>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</si>
  <si>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人</t>
    <rPh sb="0" eb="1">
      <t>ヒト</t>
    </rPh>
    <phoneticPr fontId="5"/>
  </si>
  <si>
    <t>件</t>
    <rPh sb="0" eb="1">
      <t>ケン</t>
    </rPh>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</si>
  <si>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</si>
  <si>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調査研究実績額（百万円）／調査件数（件）　　　　　　　　　　　　　　</t>
    <rPh sb="0" eb="2">
      <t>チョウサ</t>
    </rPh>
    <rPh sb="2" eb="4">
      <t>ケンキュウ</t>
    </rPh>
    <rPh sb="4" eb="7">
      <t>ジッセキガク</t>
    </rPh>
    <rPh sb="8" eb="11">
      <t>ヒャクマンエン</t>
    </rPh>
    <rPh sb="13" eb="15">
      <t>チョウサ</t>
    </rPh>
    <rPh sb="15" eb="17">
      <t>ケンスウ</t>
    </rPh>
    <rPh sb="18" eb="19">
      <t>ケン</t>
    </rPh>
    <phoneticPr fontId="5"/>
  </si>
  <si>
    <t>百万円</t>
    <rPh sb="0" eb="3">
      <t>ヒャクマンエン</t>
    </rPh>
    <phoneticPr fontId="5"/>
  </si>
  <si>
    <t>　　執行額/件数</t>
    <rPh sb="2" eb="4">
      <t>シッコウ</t>
    </rPh>
    <rPh sb="4" eb="5">
      <t>ガク</t>
    </rPh>
    <rPh sb="6" eb="8">
      <t>ケンスウ</t>
    </rPh>
    <phoneticPr fontId="5"/>
  </si>
  <si>
    <t>140/15</t>
    <phoneticPr fontId="5"/>
  </si>
  <si>
    <t>128/15</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</si>
  <si>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</si>
  <si>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</si>
  <si>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調査研究で得られた知見や成果物を活用し、鉄道の技術基準の作成・見直しを実施することにより、測定指標の達成に寄与している。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</si>
  <si>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247/19</t>
    <phoneticPr fontId="5"/>
  </si>
  <si>
    <t>-</t>
  </si>
  <si>
    <t>有</t>
  </si>
  <si>
    <t>無</t>
  </si>
  <si>
    <t>本事業は、鉄道の技術基準を作成するためのものであり、鉄道の安全輸送の確保を図るために必要である。</t>
    <rPh sb="0" eb="1">
      <t>ホン</t>
    </rPh>
    <rPh sb="1" eb="3">
      <t>ジギョウ</t>
    </rPh>
    <rPh sb="5" eb="7">
      <t>テツドウ</t>
    </rPh>
    <rPh sb="8" eb="10">
      <t>ギジュツ</t>
    </rPh>
    <rPh sb="10" eb="12">
      <t>キジュン</t>
    </rPh>
    <rPh sb="13" eb="15">
      <t>サクセイ</t>
    </rPh>
    <rPh sb="26" eb="28">
      <t>テツドウ</t>
    </rPh>
    <rPh sb="29" eb="31">
      <t>アンゼン</t>
    </rPh>
    <rPh sb="31" eb="33">
      <t>ユソウ</t>
    </rPh>
    <rPh sb="34" eb="36">
      <t>カクホ</t>
    </rPh>
    <rPh sb="37" eb="38">
      <t>ハカ</t>
    </rPh>
    <rPh sb="42" eb="44">
      <t>ヒツヨウ</t>
    </rPh>
    <phoneticPr fontId="5"/>
  </si>
  <si>
    <t>本事業は、鉄道の技術基準を作成するためのものであり、国が行うべきものである。</t>
    <rPh sb="0" eb="1">
      <t>ホン</t>
    </rPh>
    <rPh sb="1" eb="3">
      <t>ジギョウ</t>
    </rPh>
    <rPh sb="5" eb="7">
      <t>テツドウ</t>
    </rPh>
    <rPh sb="8" eb="10">
      <t>ギジュツ</t>
    </rPh>
    <rPh sb="10" eb="12">
      <t>キジュン</t>
    </rPh>
    <rPh sb="13" eb="15">
      <t>サクセイ</t>
    </rPh>
    <rPh sb="26" eb="27">
      <t>クニ</t>
    </rPh>
    <rPh sb="28" eb="29">
      <t>オコナ</t>
    </rPh>
    <phoneticPr fontId="5"/>
  </si>
  <si>
    <t>本事業は政策目標である「安全で安心できる交通の確保」の達成手段として必要かつ適切であり、優先度の高い事業である。</t>
    <rPh sb="0" eb="1">
      <t>ホン</t>
    </rPh>
    <rPh sb="1" eb="3">
      <t>ジギョウ</t>
    </rPh>
    <rPh sb="4" eb="6">
      <t>セイサク</t>
    </rPh>
    <rPh sb="6" eb="8">
      <t>モクヒョウ</t>
    </rPh>
    <rPh sb="12" eb="14">
      <t>アンゼン</t>
    </rPh>
    <rPh sb="15" eb="17">
      <t>アンシン</t>
    </rPh>
    <rPh sb="20" eb="22">
      <t>コウツウ</t>
    </rPh>
    <rPh sb="23" eb="25">
      <t>カクホ</t>
    </rPh>
    <rPh sb="27" eb="29">
      <t>タッセイ</t>
    </rPh>
    <rPh sb="29" eb="31">
      <t>シュダン</t>
    </rPh>
    <rPh sb="34" eb="36">
      <t>ヒツヨウ</t>
    </rPh>
    <rPh sb="38" eb="40">
      <t>テキセツ</t>
    </rPh>
    <rPh sb="44" eb="47">
      <t>ユウセンド</t>
    </rPh>
    <rPh sb="48" eb="49">
      <t>タカ</t>
    </rPh>
    <rPh sb="50" eb="52">
      <t>ジギョウ</t>
    </rPh>
    <phoneticPr fontId="5"/>
  </si>
  <si>
    <t>支出先の選定は、より良い提案を選定する企画競争又は一般競争で実施しており、競争性を確保している。</t>
    <rPh sb="0" eb="2">
      <t>シシュツ</t>
    </rPh>
    <rPh sb="2" eb="3">
      <t>サキ</t>
    </rPh>
    <rPh sb="4" eb="6">
      <t>センテイ</t>
    </rPh>
    <rPh sb="10" eb="11">
      <t>ヨ</t>
    </rPh>
    <rPh sb="12" eb="14">
      <t>テイアン</t>
    </rPh>
    <rPh sb="15" eb="17">
      <t>センテイ</t>
    </rPh>
    <rPh sb="19" eb="21">
      <t>キカク</t>
    </rPh>
    <rPh sb="21" eb="23">
      <t>キョウソウ</t>
    </rPh>
    <rPh sb="23" eb="24">
      <t>マタ</t>
    </rPh>
    <rPh sb="25" eb="27">
      <t>イッパン</t>
    </rPh>
    <rPh sb="27" eb="29">
      <t>キョウソウ</t>
    </rPh>
    <rPh sb="30" eb="32">
      <t>ジッシ</t>
    </rPh>
    <rPh sb="37" eb="40">
      <t>キョウソウセイ</t>
    </rPh>
    <rPh sb="41" eb="43">
      <t>カクホ</t>
    </rPh>
    <phoneticPr fontId="5"/>
  </si>
  <si>
    <t>‐</t>
  </si>
  <si>
    <t>-</t>
    <phoneticPr fontId="5"/>
  </si>
  <si>
    <t>調査研究案件の調達予定金額が一定額以上のもの等を対象に金額が適正な水準となっているが外部有識者に審議を諮り、妥当性を検証している。</t>
    <rPh sb="0" eb="2">
      <t>チョウサ</t>
    </rPh>
    <rPh sb="2" eb="4">
      <t>ケンキュウ</t>
    </rPh>
    <rPh sb="4" eb="6">
      <t>アンケン</t>
    </rPh>
    <rPh sb="7" eb="9">
      <t>チョウタツ</t>
    </rPh>
    <rPh sb="9" eb="11">
      <t>ヨテイ</t>
    </rPh>
    <rPh sb="11" eb="13">
      <t>キンガク</t>
    </rPh>
    <rPh sb="14" eb="16">
      <t>イッテイ</t>
    </rPh>
    <rPh sb="16" eb="17">
      <t>ガク</t>
    </rPh>
    <rPh sb="17" eb="19">
      <t>イジョウ</t>
    </rPh>
    <rPh sb="22" eb="23">
      <t>ナド</t>
    </rPh>
    <rPh sb="24" eb="26">
      <t>タイショウ</t>
    </rPh>
    <rPh sb="27" eb="29">
      <t>キンガク</t>
    </rPh>
    <rPh sb="30" eb="32">
      <t>テキセイ</t>
    </rPh>
    <rPh sb="33" eb="35">
      <t>スイジュン</t>
    </rPh>
    <rPh sb="42" eb="44">
      <t>ガイブ</t>
    </rPh>
    <rPh sb="44" eb="47">
      <t>ユウシキシャ</t>
    </rPh>
    <rPh sb="48" eb="50">
      <t>シンギ</t>
    </rPh>
    <rPh sb="51" eb="52">
      <t>ハカ</t>
    </rPh>
    <rPh sb="54" eb="57">
      <t>ダトウセイ</t>
    </rPh>
    <rPh sb="58" eb="60">
      <t>ケンショウ</t>
    </rPh>
    <phoneticPr fontId="5"/>
  </si>
  <si>
    <t>更なる鉄道輸送の安全確保（事故・災害等の防止）の観点から必要性の高いものに限定している。</t>
    <rPh sb="0" eb="1">
      <t>サラ</t>
    </rPh>
    <rPh sb="3" eb="5">
      <t>テツドウ</t>
    </rPh>
    <rPh sb="5" eb="7">
      <t>ユソウ</t>
    </rPh>
    <rPh sb="8" eb="10">
      <t>アンゼン</t>
    </rPh>
    <rPh sb="10" eb="12">
      <t>カクホ</t>
    </rPh>
    <rPh sb="13" eb="15">
      <t>ジコ</t>
    </rPh>
    <rPh sb="16" eb="18">
      <t>サイガイ</t>
    </rPh>
    <rPh sb="18" eb="19">
      <t>ナド</t>
    </rPh>
    <rPh sb="20" eb="22">
      <t>ボウシ</t>
    </rPh>
    <rPh sb="24" eb="26">
      <t>カンテン</t>
    </rPh>
    <rPh sb="28" eb="31">
      <t>ヒツヨウセイ</t>
    </rPh>
    <rPh sb="32" eb="33">
      <t>タカ</t>
    </rPh>
    <rPh sb="37" eb="39">
      <t>ゲンテイ</t>
    </rPh>
    <phoneticPr fontId="5"/>
  </si>
  <si>
    <t>調査研究毎に必要事項を限定するとともに、一般競争による発注方式を実施してコスト削減等を図っている。</t>
    <rPh sb="0" eb="2">
      <t>チョウサ</t>
    </rPh>
    <rPh sb="2" eb="4">
      <t>ケンキュウ</t>
    </rPh>
    <rPh sb="4" eb="5">
      <t>ゴト</t>
    </rPh>
    <rPh sb="6" eb="8">
      <t>ヒツヨウ</t>
    </rPh>
    <rPh sb="8" eb="10">
      <t>ジコウ</t>
    </rPh>
    <rPh sb="11" eb="13">
      <t>ゲンテイ</t>
    </rPh>
    <rPh sb="20" eb="22">
      <t>イッパン</t>
    </rPh>
    <rPh sb="22" eb="24">
      <t>キョウソウ</t>
    </rPh>
    <rPh sb="27" eb="29">
      <t>ハッチュウ</t>
    </rPh>
    <rPh sb="29" eb="31">
      <t>ホウシキ</t>
    </rPh>
    <rPh sb="32" eb="34">
      <t>ジッシ</t>
    </rPh>
    <rPh sb="39" eb="41">
      <t>サクゲン</t>
    </rPh>
    <rPh sb="41" eb="42">
      <t>ナド</t>
    </rPh>
    <rPh sb="43" eb="44">
      <t>ハカ</t>
    </rPh>
    <phoneticPr fontId="5"/>
  </si>
  <si>
    <t>調査研究で得られた知見や成果物を活用し、鉄道の技術基準の作成を通して、鉄道運転事故による乗客の死亡者数０人の目標達成に寄与している。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2">
      <t>トオ</t>
    </rPh>
    <rPh sb="35" eb="37">
      <t>テツドウ</t>
    </rPh>
    <rPh sb="37" eb="39">
      <t>ウンテン</t>
    </rPh>
    <rPh sb="39" eb="41">
      <t>ジコ</t>
    </rPh>
    <rPh sb="44" eb="46">
      <t>ジョウキャク</t>
    </rPh>
    <rPh sb="47" eb="49">
      <t>シボウ</t>
    </rPh>
    <rPh sb="49" eb="50">
      <t>シャ</t>
    </rPh>
    <rPh sb="50" eb="51">
      <t>スウ</t>
    </rPh>
    <rPh sb="52" eb="53">
      <t>ニン</t>
    </rPh>
    <rPh sb="54" eb="56">
      <t>モクヒョウ</t>
    </rPh>
    <rPh sb="56" eb="58">
      <t>タッセイ</t>
    </rPh>
    <rPh sb="59" eb="61">
      <t>キヨ</t>
    </rPh>
    <phoneticPr fontId="5"/>
  </si>
  <si>
    <t>本事業の実施にあたり、調査研究毎に低コストとなる発注方式が可能であるか検証し、コスト削減を図っている。</t>
    <rPh sb="0" eb="1">
      <t>ホン</t>
    </rPh>
    <rPh sb="1" eb="3">
      <t>ジギョウ</t>
    </rPh>
    <rPh sb="4" eb="6">
      <t>ジッシ</t>
    </rPh>
    <rPh sb="11" eb="13">
      <t>チョウサ</t>
    </rPh>
    <rPh sb="13" eb="15">
      <t>ケンキュウ</t>
    </rPh>
    <rPh sb="15" eb="16">
      <t>ゴト</t>
    </rPh>
    <rPh sb="17" eb="18">
      <t>テイ</t>
    </rPh>
    <rPh sb="24" eb="26">
      <t>ハッチュウ</t>
    </rPh>
    <rPh sb="26" eb="28">
      <t>ホウシキ</t>
    </rPh>
    <rPh sb="29" eb="31">
      <t>カノウ</t>
    </rPh>
    <rPh sb="35" eb="37">
      <t>ケンショウ</t>
    </rPh>
    <rPh sb="42" eb="44">
      <t>サクゲン</t>
    </rPh>
    <rPh sb="45" eb="46">
      <t>ハカ</t>
    </rPh>
    <phoneticPr fontId="5"/>
  </si>
  <si>
    <t>必要性の高い調査研究を精査する等した結果、見込みに見合ったものとなっている。</t>
    <rPh sb="0" eb="3">
      <t>ヒツヨウセイ</t>
    </rPh>
    <rPh sb="4" eb="5">
      <t>タカ</t>
    </rPh>
    <rPh sb="6" eb="8">
      <t>チョウサ</t>
    </rPh>
    <rPh sb="8" eb="10">
      <t>ケンキュウ</t>
    </rPh>
    <rPh sb="11" eb="13">
      <t>セイサ</t>
    </rPh>
    <rPh sb="15" eb="16">
      <t>ナド</t>
    </rPh>
    <rPh sb="18" eb="20">
      <t>ケッカ</t>
    </rPh>
    <rPh sb="21" eb="23">
      <t>ミコ</t>
    </rPh>
    <rPh sb="25" eb="27">
      <t>ミア</t>
    </rPh>
    <phoneticPr fontId="5"/>
  </si>
  <si>
    <t>本事業の成果は、鉄道の技術基準に反映されており、それにより鉄道の安全輸送の確保に寄与している。</t>
    <rPh sb="0" eb="1">
      <t>ホン</t>
    </rPh>
    <rPh sb="1" eb="3">
      <t>ジギョウ</t>
    </rPh>
    <rPh sb="4" eb="6">
      <t>セイカ</t>
    </rPh>
    <rPh sb="8" eb="10">
      <t>テツドウ</t>
    </rPh>
    <rPh sb="11" eb="13">
      <t>ギジュツ</t>
    </rPh>
    <rPh sb="13" eb="15">
      <t>キジュン</t>
    </rPh>
    <rPh sb="16" eb="18">
      <t>ハンエイ</t>
    </rPh>
    <rPh sb="29" eb="31">
      <t>テツドウ</t>
    </rPh>
    <rPh sb="32" eb="34">
      <t>アンゼン</t>
    </rPh>
    <rPh sb="34" eb="36">
      <t>ユソウ</t>
    </rPh>
    <rPh sb="37" eb="39">
      <t>カクホ</t>
    </rPh>
    <rPh sb="40" eb="42">
      <t>キヨ</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</si>
  <si>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</si>
  <si>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5">
      <t>ケントウ</t>
    </rPh>
    <rPh sb="25" eb="26">
      <t>カイ</t>
    </rPh>
    <rPh sb="31" eb="33">
      <t>コンゴ</t>
    </rPh>
    <rPh sb="34" eb="36">
      <t>ヒツヨウ</t>
    </rPh>
    <rPh sb="37" eb="39">
      <t>ギジュツ</t>
    </rPh>
    <rPh sb="39" eb="41">
      <t>キジュン</t>
    </rPh>
    <rPh sb="42" eb="44">
      <t>セイテイ</t>
    </rPh>
    <rPh sb="45" eb="47">
      <t>ミナオ</t>
    </rPh>
    <rPh sb="52" eb="54">
      <t>ジョウホウ</t>
    </rPh>
    <rPh sb="54" eb="56">
      <t>キョウユウ</t>
    </rPh>
    <rPh sb="57" eb="58">
      <t>ハカ</t>
    </rPh>
    <rPh sb="63" eb="65">
      <t>イケン</t>
    </rPh>
    <rPh sb="65" eb="67">
      <t>チョウシュ</t>
    </rPh>
    <rPh sb="68" eb="69">
      <t>オコナ</t>
    </rPh>
    <rPh sb="75" eb="76">
      <t>フ</t>
    </rPh>
    <rPh sb="79" eb="80">
      <t>サラ</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</si>
  <si>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293</t>
    <phoneticPr fontId="5"/>
  </si>
  <si>
    <t>268</t>
    <phoneticPr fontId="5"/>
  </si>
  <si>
    <t>275</t>
    <phoneticPr fontId="5"/>
  </si>
  <si>
    <t>142</t>
    <phoneticPr fontId="5"/>
  </si>
  <si>
    <t>138</t>
    <phoneticPr fontId="5"/>
  </si>
  <si>
    <t>147</t>
    <phoneticPr fontId="5"/>
  </si>
  <si>
    <t>159</t>
    <phoneticPr fontId="5"/>
  </si>
  <si>
    <t>人身障害事故を除く鉄道運転事故の削減数</t>
    <rPh sb="0" eb="2">
      <t>ジンシン</t>
    </rPh>
    <rPh sb="2" eb="4">
      <t>ショウガイ</t>
    </rPh>
    <rPh sb="4" eb="6">
      <t>ジコ</t>
    </rPh>
    <rPh sb="7" eb="8">
      <t>ノゾ</t>
    </rPh>
    <rPh sb="9" eb="11">
      <t>テツドウ</t>
    </rPh>
    <rPh sb="11" eb="13">
      <t>ウンテン</t>
    </rPh>
    <rPh sb="13" eb="15">
      <t>ジコ</t>
    </rPh>
    <rPh sb="16" eb="19">
      <t>サクゲンスウ</t>
    </rPh>
    <phoneticPr fontId="5"/>
  </si>
  <si>
    <t>231/18</t>
    <phoneticPr fontId="5"/>
  </si>
  <si>
    <t>A.（公財）鉄道総合技術研究所</t>
    <rPh sb="3" eb="4">
      <t>コウ</t>
    </rPh>
    <rPh sb="4" eb="5">
      <t>ザイ</t>
    </rPh>
    <rPh sb="6" eb="8">
      <t>テツドウ</t>
    </rPh>
    <rPh sb="8" eb="10">
      <t>ソウゴウ</t>
    </rPh>
    <rPh sb="10" eb="12">
      <t>ギジュツ</t>
    </rPh>
    <rPh sb="12" eb="15">
      <t>ケンキュウジョ</t>
    </rPh>
    <phoneticPr fontId="5"/>
  </si>
  <si>
    <t>車両機器に係る振動の影響に関する調査研究</t>
    <rPh sb="0" eb="2">
      <t>シャリョウ</t>
    </rPh>
    <rPh sb="2" eb="4">
      <t>キキ</t>
    </rPh>
    <rPh sb="5" eb="6">
      <t>カカワ</t>
    </rPh>
    <rPh sb="7" eb="9">
      <t>シンドウ</t>
    </rPh>
    <rPh sb="10" eb="12">
      <t>エイキョウ</t>
    </rPh>
    <rPh sb="13" eb="14">
      <t>カン</t>
    </rPh>
    <rPh sb="16" eb="18">
      <t>チョウサ</t>
    </rPh>
    <rPh sb="18" eb="20">
      <t>ケンキュウ</t>
    </rPh>
    <phoneticPr fontId="5"/>
  </si>
  <si>
    <t>コンクリート構造物の設計に関する調査研究</t>
    <rPh sb="6" eb="9">
      <t>コウゾウブツ</t>
    </rPh>
    <rPh sb="10" eb="12">
      <t>セッケイ</t>
    </rPh>
    <rPh sb="13" eb="14">
      <t>カン</t>
    </rPh>
    <rPh sb="16" eb="18">
      <t>チョウサ</t>
    </rPh>
    <rPh sb="18" eb="20">
      <t>ケンキュウ</t>
    </rPh>
    <phoneticPr fontId="5"/>
  </si>
  <si>
    <t>コンクリート構造物の維持管理に関する調査研究</t>
    <rPh sb="6" eb="9">
      <t>コウゾウブツ</t>
    </rPh>
    <rPh sb="10" eb="12">
      <t>イジ</t>
    </rPh>
    <rPh sb="12" eb="14">
      <t>カンリ</t>
    </rPh>
    <rPh sb="15" eb="16">
      <t>カン</t>
    </rPh>
    <rPh sb="18" eb="20">
      <t>チョウサ</t>
    </rPh>
    <rPh sb="20" eb="22">
      <t>ケンキュウ</t>
    </rPh>
    <phoneticPr fontId="5"/>
  </si>
  <si>
    <t>トンネルの設計に関する調査研究</t>
    <rPh sb="5" eb="7">
      <t>セッケイ</t>
    </rPh>
    <rPh sb="8" eb="9">
      <t>カン</t>
    </rPh>
    <rPh sb="11" eb="13">
      <t>チョウサ</t>
    </rPh>
    <rPh sb="13" eb="15">
      <t>ケンキュウ</t>
    </rPh>
    <phoneticPr fontId="5"/>
  </si>
  <si>
    <t>無線式列車制御システムの技術的要件に関する調査研究</t>
    <rPh sb="0" eb="2">
      <t>ムセン</t>
    </rPh>
    <rPh sb="2" eb="3">
      <t>シキ</t>
    </rPh>
    <rPh sb="3" eb="5">
      <t>レッシャ</t>
    </rPh>
    <rPh sb="5" eb="7">
      <t>セイギョ</t>
    </rPh>
    <rPh sb="12" eb="15">
      <t>ギジュツテキ</t>
    </rPh>
    <rPh sb="15" eb="17">
      <t>ヨウケン</t>
    </rPh>
    <rPh sb="18" eb="19">
      <t>カン</t>
    </rPh>
    <rPh sb="21" eb="23">
      <t>チョウサ</t>
    </rPh>
    <rPh sb="23" eb="25">
      <t>ケンキュウ</t>
    </rPh>
    <phoneticPr fontId="5"/>
  </si>
  <si>
    <t>鉄道車両ブレーキ用制輪子に関する調査研究</t>
    <rPh sb="0" eb="2">
      <t>テツドウ</t>
    </rPh>
    <rPh sb="2" eb="4">
      <t>シャリョウ</t>
    </rPh>
    <rPh sb="8" eb="9">
      <t>ヨウ</t>
    </rPh>
    <rPh sb="9" eb="12">
      <t>セイリンシ</t>
    </rPh>
    <rPh sb="13" eb="14">
      <t>カン</t>
    </rPh>
    <rPh sb="16" eb="18">
      <t>チョウサ</t>
    </rPh>
    <rPh sb="18" eb="20">
      <t>ケンキュウ</t>
    </rPh>
    <phoneticPr fontId="5"/>
  </si>
  <si>
    <t>B.（一財）研友社</t>
    <rPh sb="3" eb="4">
      <t>イチ</t>
    </rPh>
    <rPh sb="4" eb="5">
      <t>ザイ</t>
    </rPh>
    <rPh sb="6" eb="7">
      <t>ケン</t>
    </rPh>
    <rPh sb="7" eb="8">
      <t>ユウ</t>
    </rPh>
    <rPh sb="8" eb="9">
      <t>シャ</t>
    </rPh>
    <phoneticPr fontId="5"/>
  </si>
  <si>
    <t>役務費</t>
    <rPh sb="0" eb="2">
      <t>エキム</t>
    </rPh>
    <rPh sb="2" eb="3">
      <t>ヒ</t>
    </rPh>
    <phoneticPr fontId="5"/>
  </si>
  <si>
    <t>委託費</t>
    <rPh sb="0" eb="2">
      <t>イタク</t>
    </rPh>
    <rPh sb="2" eb="3">
      <t>ヒ</t>
    </rPh>
    <phoneticPr fontId="5"/>
  </si>
  <si>
    <t>鉄道品質マネジメント企画調査及び対応方策検討</t>
    <rPh sb="0" eb="2">
      <t>テツドウ</t>
    </rPh>
    <rPh sb="2" eb="4">
      <t>ヒンシツ</t>
    </rPh>
    <rPh sb="10" eb="12">
      <t>キカク</t>
    </rPh>
    <rPh sb="12" eb="14">
      <t>チョウサ</t>
    </rPh>
    <rPh sb="14" eb="15">
      <t>オヨ</t>
    </rPh>
    <rPh sb="16" eb="18">
      <t>タイオウ</t>
    </rPh>
    <rPh sb="18" eb="20">
      <t>ホウサク</t>
    </rPh>
    <rPh sb="20" eb="22">
      <t>ケントウ</t>
    </rPh>
    <phoneticPr fontId="5"/>
  </si>
  <si>
    <t>C.（独）自動車技術総合機構</t>
    <rPh sb="3" eb="4">
      <t>ドク</t>
    </rPh>
    <rPh sb="5" eb="8">
      <t>ジドウシャ</t>
    </rPh>
    <rPh sb="8" eb="10">
      <t>ギジュツ</t>
    </rPh>
    <rPh sb="10" eb="12">
      <t>ソウゴウ</t>
    </rPh>
    <rPh sb="12" eb="14">
      <t>キコウ</t>
    </rPh>
    <phoneticPr fontId="5"/>
  </si>
  <si>
    <t>鉄道車両の外側磁界等に係る調査</t>
    <rPh sb="0" eb="2">
      <t>テツドウ</t>
    </rPh>
    <rPh sb="2" eb="4">
      <t>シャリョウ</t>
    </rPh>
    <rPh sb="5" eb="7">
      <t>ソトガワ</t>
    </rPh>
    <rPh sb="7" eb="9">
      <t>ジカイ</t>
    </rPh>
    <rPh sb="9" eb="10">
      <t>ナド</t>
    </rPh>
    <rPh sb="11" eb="12">
      <t>カカワ</t>
    </rPh>
    <rPh sb="13" eb="15">
      <t>チョウサ</t>
    </rPh>
    <phoneticPr fontId="5"/>
  </si>
  <si>
    <t>D.（学）東京理科大学</t>
    <rPh sb="3" eb="4">
      <t>ガク</t>
    </rPh>
    <rPh sb="5" eb="7">
      <t>トウキョウ</t>
    </rPh>
    <rPh sb="7" eb="9">
      <t>リカ</t>
    </rPh>
    <rPh sb="9" eb="11">
      <t>ダイガク</t>
    </rPh>
    <phoneticPr fontId="5"/>
  </si>
  <si>
    <t>日欧の鉄道車両用材料燃焼規格に関する着火性等の比較・検討調査</t>
    <rPh sb="0" eb="2">
      <t>ニチオウ</t>
    </rPh>
    <rPh sb="3" eb="5">
      <t>テツドウ</t>
    </rPh>
    <rPh sb="5" eb="7">
      <t>シャリョウ</t>
    </rPh>
    <rPh sb="7" eb="8">
      <t>ヨウ</t>
    </rPh>
    <rPh sb="8" eb="10">
      <t>ザイリョウ</t>
    </rPh>
    <rPh sb="10" eb="12">
      <t>ネンショウ</t>
    </rPh>
    <rPh sb="12" eb="14">
      <t>キカク</t>
    </rPh>
    <rPh sb="15" eb="16">
      <t>カン</t>
    </rPh>
    <rPh sb="18" eb="20">
      <t>チャッカ</t>
    </rPh>
    <rPh sb="20" eb="21">
      <t>セイ</t>
    </rPh>
    <rPh sb="21" eb="22">
      <t>ナド</t>
    </rPh>
    <rPh sb="23" eb="25">
      <t>ヒカク</t>
    </rPh>
    <rPh sb="26" eb="28">
      <t>ケントウ</t>
    </rPh>
    <rPh sb="28" eb="30">
      <t>チョウサ</t>
    </rPh>
    <phoneticPr fontId="5"/>
  </si>
  <si>
    <t>列車脱線検知装置の国際標準化に関する調査検討</t>
    <rPh sb="0" eb="2">
      <t>レッシャ</t>
    </rPh>
    <rPh sb="2" eb="4">
      <t>ダッセン</t>
    </rPh>
    <rPh sb="4" eb="6">
      <t>ケンチ</t>
    </rPh>
    <rPh sb="6" eb="8">
      <t>ソウチ</t>
    </rPh>
    <rPh sb="9" eb="11">
      <t>コクサイ</t>
    </rPh>
    <rPh sb="11" eb="14">
      <t>ヒョウジュンカ</t>
    </rPh>
    <rPh sb="15" eb="16">
      <t>カン</t>
    </rPh>
    <rPh sb="18" eb="20">
      <t>チョウサ</t>
    </rPh>
    <rPh sb="20" eb="22">
      <t>ケントウ</t>
    </rPh>
    <phoneticPr fontId="5"/>
  </si>
  <si>
    <t>（公財）鉄道総合技術研究所</t>
    <rPh sb="1" eb="2">
      <t>コウ</t>
    </rPh>
    <rPh sb="2" eb="3">
      <t>ザイ</t>
    </rPh>
    <rPh sb="4" eb="6">
      <t>テツドウ</t>
    </rPh>
    <rPh sb="6" eb="8">
      <t>ソウゴウ</t>
    </rPh>
    <rPh sb="8" eb="10">
      <t>ギジュツ</t>
    </rPh>
    <rPh sb="10" eb="13">
      <t>ケンキュウジョ</t>
    </rPh>
    <phoneticPr fontId="5"/>
  </si>
  <si>
    <t>-</t>
    <phoneticPr fontId="5"/>
  </si>
  <si>
    <t>地方中小鉄道における日常的保線業務の外注化に関する調査研究</t>
    <rPh sb="0" eb="2">
      <t>チホウ</t>
    </rPh>
    <rPh sb="2" eb="4">
      <t>チュウショウ</t>
    </rPh>
    <rPh sb="4" eb="6">
      <t>テツドウ</t>
    </rPh>
    <rPh sb="10" eb="13">
      <t>ニチジョウテキ</t>
    </rPh>
    <rPh sb="13" eb="15">
      <t>ホセン</t>
    </rPh>
    <rPh sb="15" eb="17">
      <t>ギョウム</t>
    </rPh>
    <rPh sb="18" eb="21">
      <t>ガイチュウカ</t>
    </rPh>
    <rPh sb="22" eb="23">
      <t>カン</t>
    </rPh>
    <rPh sb="25" eb="27">
      <t>チョウサ</t>
    </rPh>
    <rPh sb="27" eb="29">
      <t>ケンキュウ</t>
    </rPh>
    <phoneticPr fontId="5"/>
  </si>
  <si>
    <t>(株)日本線路技術</t>
    <rPh sb="0" eb="3">
      <t>カブシキガイシャ</t>
    </rPh>
    <rPh sb="3" eb="5">
      <t>ニホン</t>
    </rPh>
    <rPh sb="5" eb="7">
      <t>センロ</t>
    </rPh>
    <rPh sb="7" eb="9">
      <t>ギジュツ</t>
    </rPh>
    <phoneticPr fontId="5"/>
  </si>
  <si>
    <t>(株)三菱総合研究所</t>
    <rPh sb="0" eb="3">
      <t>カブシキガイシャ</t>
    </rPh>
    <rPh sb="3" eb="5">
      <t>ミツビシ</t>
    </rPh>
    <rPh sb="5" eb="7">
      <t>ソウゴウ</t>
    </rPh>
    <rPh sb="7" eb="10">
      <t>ケンキュウジョ</t>
    </rPh>
    <phoneticPr fontId="5"/>
  </si>
  <si>
    <t>地域鉄道における新技術に対するニーズ等に関する調査研究業務</t>
    <rPh sb="0" eb="2">
      <t>チイキ</t>
    </rPh>
    <rPh sb="2" eb="4">
      <t>テツドウ</t>
    </rPh>
    <rPh sb="8" eb="11">
      <t>シンギジュツ</t>
    </rPh>
    <rPh sb="12" eb="13">
      <t>タイ</t>
    </rPh>
    <rPh sb="18" eb="19">
      <t>ナド</t>
    </rPh>
    <rPh sb="20" eb="21">
      <t>カン</t>
    </rPh>
    <rPh sb="23" eb="25">
      <t>チョウサ</t>
    </rPh>
    <rPh sb="25" eb="27">
      <t>ケンキュウ</t>
    </rPh>
    <rPh sb="27" eb="29">
      <t>ギョウム</t>
    </rPh>
    <phoneticPr fontId="5"/>
  </si>
  <si>
    <t>（一財）研友社</t>
    <rPh sb="1" eb="2">
      <t>イチ</t>
    </rPh>
    <rPh sb="2" eb="3">
      <t>ザイ</t>
    </rPh>
    <rPh sb="4" eb="7">
      <t>ケンユウシャ</t>
    </rPh>
    <phoneticPr fontId="5"/>
  </si>
  <si>
    <t>E.曙ブレーキ工業(株)</t>
    <rPh sb="2" eb="3">
      <t>アケボノ</t>
    </rPh>
    <rPh sb="7" eb="9">
      <t>コウギョウ</t>
    </rPh>
    <rPh sb="9" eb="12">
      <t>カブシキガイシャ</t>
    </rPh>
    <phoneticPr fontId="5"/>
  </si>
  <si>
    <t>（一社）日本鉄道電気技術協会</t>
    <rPh sb="1" eb="3">
      <t>イッシャ</t>
    </rPh>
    <rPh sb="4" eb="6">
      <t>ニホン</t>
    </rPh>
    <rPh sb="6" eb="8">
      <t>テツドウ</t>
    </rPh>
    <rPh sb="8" eb="10">
      <t>デンキ</t>
    </rPh>
    <rPh sb="10" eb="12">
      <t>ギジュツ</t>
    </rPh>
    <rPh sb="12" eb="14">
      <t>キョウカイ</t>
    </rPh>
    <phoneticPr fontId="5"/>
  </si>
  <si>
    <t>鉄道に関する技術上の基準を定める省令第49条（変電所等の施設等）等に関する調査検討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ヘンデン</t>
    </rPh>
    <rPh sb="25" eb="26">
      <t>ショ</t>
    </rPh>
    <rPh sb="26" eb="27">
      <t>ナド</t>
    </rPh>
    <rPh sb="28" eb="30">
      <t>シセツ</t>
    </rPh>
    <rPh sb="30" eb="31">
      <t>ナド</t>
    </rPh>
    <rPh sb="32" eb="33">
      <t>ナド</t>
    </rPh>
    <rPh sb="34" eb="35">
      <t>カン</t>
    </rPh>
    <rPh sb="37" eb="39">
      <t>チョウサ</t>
    </rPh>
    <rPh sb="39" eb="41">
      <t>ケントウ</t>
    </rPh>
    <phoneticPr fontId="5"/>
  </si>
  <si>
    <t>（一社）日本鉄道運転協会</t>
    <rPh sb="1" eb="3">
      <t>イッシャ</t>
    </rPh>
    <rPh sb="4" eb="6">
      <t>ニホン</t>
    </rPh>
    <rPh sb="6" eb="8">
      <t>テツドウ</t>
    </rPh>
    <rPh sb="8" eb="10">
      <t>ウンテン</t>
    </rPh>
    <rPh sb="10" eb="12">
      <t>キョウカイ</t>
    </rPh>
    <phoneticPr fontId="5"/>
  </si>
  <si>
    <t>鉄道における無線通信設備の機能及び取扱いに関する調査研究</t>
    <rPh sb="0" eb="2">
      <t>テツドウ</t>
    </rPh>
    <rPh sb="6" eb="8">
      <t>ムセン</t>
    </rPh>
    <rPh sb="8" eb="10">
      <t>ツウシン</t>
    </rPh>
    <rPh sb="10" eb="12">
      <t>セツビ</t>
    </rPh>
    <rPh sb="13" eb="15">
      <t>キノウ</t>
    </rPh>
    <rPh sb="15" eb="16">
      <t>オヨ</t>
    </rPh>
    <rPh sb="17" eb="19">
      <t>トリアツカ</t>
    </rPh>
    <rPh sb="21" eb="22">
      <t>カン</t>
    </rPh>
    <rPh sb="24" eb="26">
      <t>チョウサ</t>
    </rPh>
    <rPh sb="26" eb="28">
      <t>ケンキュウ</t>
    </rPh>
    <phoneticPr fontId="5"/>
  </si>
  <si>
    <t>鉄道に関する技術上の基準を定める省令第11条（動力車を操縦する係員の乗務等）等に関する調査検討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ドウリョク</t>
    </rPh>
    <rPh sb="25" eb="26">
      <t>シャ</t>
    </rPh>
    <rPh sb="27" eb="29">
      <t>ソウジュウ</t>
    </rPh>
    <rPh sb="31" eb="33">
      <t>カカリイン</t>
    </rPh>
    <rPh sb="34" eb="36">
      <t>ジョウム</t>
    </rPh>
    <rPh sb="36" eb="37">
      <t>ナド</t>
    </rPh>
    <rPh sb="38" eb="39">
      <t>ナド</t>
    </rPh>
    <rPh sb="40" eb="41">
      <t>カン</t>
    </rPh>
    <rPh sb="43" eb="45">
      <t>チョウサ</t>
    </rPh>
    <rPh sb="45" eb="47">
      <t>ケントウ</t>
    </rPh>
    <phoneticPr fontId="5"/>
  </si>
  <si>
    <t>駅ホームのホーム縁端部視認性向上に係る調査検討</t>
    <rPh sb="0" eb="1">
      <t>エキ</t>
    </rPh>
    <rPh sb="8" eb="9">
      <t>エン</t>
    </rPh>
    <rPh sb="9" eb="10">
      <t>タン</t>
    </rPh>
    <rPh sb="10" eb="11">
      <t>ブ</t>
    </rPh>
    <rPh sb="11" eb="14">
      <t>シニンセイ</t>
    </rPh>
    <rPh sb="14" eb="16">
      <t>コウジョウ</t>
    </rPh>
    <rPh sb="17" eb="18">
      <t>カカワ</t>
    </rPh>
    <rPh sb="19" eb="21">
      <t>チョウサ</t>
    </rPh>
    <rPh sb="21" eb="23">
      <t>ケントウ</t>
    </rPh>
    <phoneticPr fontId="5"/>
  </si>
  <si>
    <t>（一社）日本鉄道車両機械技術協会</t>
    <rPh sb="1" eb="3">
      <t>イッシャ</t>
    </rPh>
    <rPh sb="4" eb="6">
      <t>ニホン</t>
    </rPh>
    <rPh sb="6" eb="8">
      <t>テツドウ</t>
    </rPh>
    <rPh sb="8" eb="10">
      <t>シャリョウ</t>
    </rPh>
    <rPh sb="10" eb="12">
      <t>キカイ</t>
    </rPh>
    <rPh sb="12" eb="14">
      <t>ギジュツ</t>
    </rPh>
    <rPh sb="14" eb="16">
      <t>キョウカイ</t>
    </rPh>
    <phoneticPr fontId="5"/>
  </si>
  <si>
    <t>施設及び車両の定期検査に関する告示第5条（車両の定期検査）等に関する調査検討</t>
    <rPh sb="0" eb="2">
      <t>シセツ</t>
    </rPh>
    <rPh sb="2" eb="3">
      <t>オヨ</t>
    </rPh>
    <rPh sb="4" eb="6">
      <t>シャリョウ</t>
    </rPh>
    <rPh sb="7" eb="9">
      <t>テイキ</t>
    </rPh>
    <rPh sb="9" eb="11">
      <t>ケンサ</t>
    </rPh>
    <rPh sb="12" eb="13">
      <t>カン</t>
    </rPh>
    <rPh sb="15" eb="17">
      <t>コクジ</t>
    </rPh>
    <rPh sb="17" eb="18">
      <t>ダイ</t>
    </rPh>
    <rPh sb="19" eb="20">
      <t>ジョウ</t>
    </rPh>
    <rPh sb="21" eb="23">
      <t>シャリョウ</t>
    </rPh>
    <rPh sb="24" eb="26">
      <t>テイキ</t>
    </rPh>
    <rPh sb="26" eb="28">
      <t>ケンサ</t>
    </rPh>
    <rPh sb="29" eb="30">
      <t>ナド</t>
    </rPh>
    <rPh sb="31" eb="32">
      <t>カン</t>
    </rPh>
    <rPh sb="34" eb="36">
      <t>チョウサ</t>
    </rPh>
    <rPh sb="36" eb="38">
      <t>ケントウ</t>
    </rPh>
    <phoneticPr fontId="5"/>
  </si>
  <si>
    <t>（一社）日本鉄道施設協会</t>
    <rPh sb="1" eb="3">
      <t>イッシャ</t>
    </rPh>
    <rPh sb="4" eb="6">
      <t>ニホン</t>
    </rPh>
    <rPh sb="6" eb="8">
      <t>テツドウ</t>
    </rPh>
    <rPh sb="8" eb="10">
      <t>シセツ</t>
    </rPh>
    <rPh sb="10" eb="12">
      <t>キョウカイ</t>
    </rPh>
    <phoneticPr fontId="5"/>
  </si>
  <si>
    <t>鉄道の土木技術基準に関する検証とその対応の方向性等に係る調査検討</t>
    <rPh sb="0" eb="2">
      <t>テツドウ</t>
    </rPh>
    <rPh sb="3" eb="5">
      <t>ドボク</t>
    </rPh>
    <rPh sb="5" eb="7">
      <t>ギジュツ</t>
    </rPh>
    <rPh sb="7" eb="9">
      <t>キジュン</t>
    </rPh>
    <rPh sb="10" eb="11">
      <t>カン</t>
    </rPh>
    <rPh sb="13" eb="15">
      <t>ケンショウ</t>
    </rPh>
    <rPh sb="18" eb="20">
      <t>タイオウ</t>
    </rPh>
    <rPh sb="21" eb="24">
      <t>ホウコウセイ</t>
    </rPh>
    <rPh sb="24" eb="25">
      <t>ナド</t>
    </rPh>
    <rPh sb="26" eb="27">
      <t>カカワ</t>
    </rPh>
    <rPh sb="28" eb="30">
      <t>チョウサ</t>
    </rPh>
    <rPh sb="30" eb="32">
      <t>ケントウ</t>
    </rPh>
    <phoneticPr fontId="5"/>
  </si>
  <si>
    <t>（公社）日本交通計画協会</t>
    <rPh sb="1" eb="3">
      <t>コウシャ</t>
    </rPh>
    <rPh sb="4" eb="6">
      <t>ニホン</t>
    </rPh>
    <rPh sb="6" eb="8">
      <t>コウツウ</t>
    </rPh>
    <rPh sb="8" eb="10">
      <t>ケイカク</t>
    </rPh>
    <rPh sb="10" eb="12">
      <t>キョウカイ</t>
    </rPh>
    <phoneticPr fontId="5"/>
  </si>
  <si>
    <t>路面電車の運転速度及び車両長に関する調査研究</t>
    <rPh sb="0" eb="2">
      <t>ロメン</t>
    </rPh>
    <rPh sb="2" eb="4">
      <t>デンシャ</t>
    </rPh>
    <rPh sb="5" eb="7">
      <t>ウンテン</t>
    </rPh>
    <rPh sb="7" eb="9">
      <t>ソクド</t>
    </rPh>
    <rPh sb="9" eb="10">
      <t>オヨ</t>
    </rPh>
    <rPh sb="11" eb="13">
      <t>シャリョウ</t>
    </rPh>
    <rPh sb="13" eb="14">
      <t>チョウ</t>
    </rPh>
    <rPh sb="15" eb="16">
      <t>カン</t>
    </rPh>
    <rPh sb="18" eb="20">
      <t>チョウサ</t>
    </rPh>
    <rPh sb="20" eb="22">
      <t>ケンキュウ</t>
    </rPh>
    <phoneticPr fontId="5"/>
  </si>
  <si>
    <t>（一財）日本鋼索交通協会</t>
    <rPh sb="1" eb="2">
      <t>イチ</t>
    </rPh>
    <rPh sb="2" eb="3">
      <t>ザイ</t>
    </rPh>
    <rPh sb="4" eb="6">
      <t>ニホン</t>
    </rPh>
    <rPh sb="6" eb="8">
      <t>コウサク</t>
    </rPh>
    <rPh sb="8" eb="10">
      <t>コウツウ</t>
    </rPh>
    <rPh sb="10" eb="12">
      <t>キョウカイ</t>
    </rPh>
    <phoneticPr fontId="5"/>
  </si>
  <si>
    <t>索道施設の維持管理に係る技術継承を踏まえたマニュアル整備の検討</t>
    <rPh sb="0" eb="2">
      <t>サクドウ</t>
    </rPh>
    <rPh sb="2" eb="4">
      <t>シセツ</t>
    </rPh>
    <rPh sb="5" eb="7">
      <t>イジ</t>
    </rPh>
    <rPh sb="7" eb="9">
      <t>カンリ</t>
    </rPh>
    <rPh sb="10" eb="11">
      <t>カカワ</t>
    </rPh>
    <rPh sb="12" eb="14">
      <t>ギジュツ</t>
    </rPh>
    <rPh sb="14" eb="16">
      <t>ケイショウ</t>
    </rPh>
    <rPh sb="17" eb="18">
      <t>フ</t>
    </rPh>
    <rPh sb="26" eb="28">
      <t>セイビ</t>
    </rPh>
    <rPh sb="29" eb="31">
      <t>ケントウ</t>
    </rPh>
    <phoneticPr fontId="5"/>
  </si>
  <si>
    <t>（独）自動車技術総合機構</t>
    <rPh sb="1" eb="2">
      <t>ドク</t>
    </rPh>
    <rPh sb="3" eb="6">
      <t>ジドウシャ</t>
    </rPh>
    <rPh sb="6" eb="8">
      <t>ギジュツ</t>
    </rPh>
    <rPh sb="8" eb="10">
      <t>ソウゴウ</t>
    </rPh>
    <rPh sb="10" eb="12">
      <t>キコウ</t>
    </rPh>
    <phoneticPr fontId="5"/>
  </si>
  <si>
    <t>（学）東京理科大学</t>
    <rPh sb="1" eb="2">
      <t>ガク</t>
    </rPh>
    <rPh sb="3" eb="5">
      <t>トウキョウ</t>
    </rPh>
    <rPh sb="5" eb="7">
      <t>リカ</t>
    </rPh>
    <rPh sb="7" eb="9">
      <t>ダイガク</t>
    </rPh>
    <phoneticPr fontId="5"/>
  </si>
  <si>
    <t>日欧の鉄道車両用材料燃焼規格に関する着火性等の比較・検討調査</t>
    <rPh sb="0" eb="2">
      <t>ニチオウ</t>
    </rPh>
    <rPh sb="3" eb="5">
      <t>テツドウ</t>
    </rPh>
    <rPh sb="5" eb="8">
      <t>シャリョウヨウ</t>
    </rPh>
    <rPh sb="8" eb="10">
      <t>ザイリョウ</t>
    </rPh>
    <rPh sb="10" eb="12">
      <t>ネンショウ</t>
    </rPh>
    <rPh sb="12" eb="14">
      <t>キカク</t>
    </rPh>
    <rPh sb="15" eb="16">
      <t>カン</t>
    </rPh>
    <rPh sb="18" eb="20">
      <t>チャッカ</t>
    </rPh>
    <rPh sb="20" eb="21">
      <t>セイ</t>
    </rPh>
    <rPh sb="21" eb="22">
      <t>ナド</t>
    </rPh>
    <rPh sb="23" eb="25">
      <t>ヒカク</t>
    </rPh>
    <rPh sb="26" eb="28">
      <t>ケントウ</t>
    </rPh>
    <rPh sb="28" eb="30">
      <t>チョウサ</t>
    </rPh>
    <phoneticPr fontId="5"/>
  </si>
  <si>
    <t>曙ブレーキ工業(株)</t>
    <rPh sb="0" eb="1">
      <t>アケボノ</t>
    </rPh>
    <rPh sb="5" eb="7">
      <t>コウギョウ</t>
    </rPh>
    <rPh sb="7" eb="10">
      <t>カブシキガイシャ</t>
    </rPh>
    <phoneticPr fontId="5"/>
  </si>
  <si>
    <t>欧州における鉄道分野の適合性評価機関の実情調査</t>
    <rPh sb="0" eb="2">
      <t>オウシュウ</t>
    </rPh>
    <rPh sb="6" eb="8">
      <t>テツドウ</t>
    </rPh>
    <rPh sb="8" eb="10">
      <t>ブンヤ</t>
    </rPh>
    <rPh sb="11" eb="14">
      <t>テキゴウセイ</t>
    </rPh>
    <rPh sb="14" eb="16">
      <t>ヒョウカ</t>
    </rPh>
    <rPh sb="16" eb="18">
      <t>キカン</t>
    </rPh>
    <rPh sb="19" eb="21">
      <t>ジツジョウ</t>
    </rPh>
    <rPh sb="21" eb="23">
      <t>チョウサ</t>
    </rPh>
    <phoneticPr fontId="5"/>
  </si>
  <si>
    <t>日本工営(株)</t>
    <rPh sb="0" eb="2">
      <t>ニホン</t>
    </rPh>
    <rPh sb="2" eb="4">
      <t>コウエイ</t>
    </rPh>
    <rPh sb="4" eb="7">
      <t>カブシキガイシャ</t>
    </rPh>
    <phoneticPr fontId="5"/>
  </si>
  <si>
    <t>実施基準の策定状況に関する調査</t>
    <rPh sb="0" eb="2">
      <t>ジッシ</t>
    </rPh>
    <rPh sb="2" eb="4">
      <t>キジュン</t>
    </rPh>
    <rPh sb="5" eb="7">
      <t>サクテイ</t>
    </rPh>
    <rPh sb="7" eb="9">
      <t>ジョウキョウ</t>
    </rPh>
    <rPh sb="10" eb="11">
      <t>カン</t>
    </rPh>
    <rPh sb="13" eb="15">
      <t>チョウサ</t>
    </rPh>
    <phoneticPr fontId="5"/>
  </si>
  <si>
    <t>平成32年度の鉄道運転事故件数（人身障害事故を除く）を平成27年度比1割削減
（平成27年度 鉄道運転事故件数 311件）</t>
    <rPh sb="0" eb="2">
      <t>ヘイセイ</t>
    </rPh>
    <rPh sb="4" eb="5">
      <t>ネン</t>
    </rPh>
    <rPh sb="5" eb="6">
      <t>ド</t>
    </rPh>
    <rPh sb="7" eb="9">
      <t>テツドウ</t>
    </rPh>
    <rPh sb="9" eb="11">
      <t>ウンテン</t>
    </rPh>
    <rPh sb="11" eb="13">
      <t>ジコ</t>
    </rPh>
    <rPh sb="13" eb="15">
      <t>ケンスウ</t>
    </rPh>
    <rPh sb="16" eb="18">
      <t>ジンシン</t>
    </rPh>
    <rPh sb="18" eb="20">
      <t>ショウガイ</t>
    </rPh>
    <rPh sb="20" eb="22">
      <t>ジコ</t>
    </rPh>
    <rPh sb="23" eb="24">
      <t>ノゾ</t>
    </rPh>
    <rPh sb="27" eb="29">
      <t>ヘイセイ</t>
    </rPh>
    <rPh sb="31" eb="32">
      <t>ネン</t>
    </rPh>
    <rPh sb="32" eb="33">
      <t>ド</t>
    </rPh>
    <rPh sb="33" eb="34">
      <t>ヒ</t>
    </rPh>
    <rPh sb="35" eb="36">
      <t>ワリ</t>
    </rPh>
    <rPh sb="36" eb="38">
      <t>サクゲン</t>
    </rPh>
    <rPh sb="40" eb="42">
      <t>ヘイセイ</t>
    </rPh>
    <rPh sb="44" eb="45">
      <t>ネン</t>
    </rPh>
    <rPh sb="45" eb="46">
      <t>ド</t>
    </rPh>
    <rPh sb="47" eb="49">
      <t>テツドウ</t>
    </rPh>
    <rPh sb="49" eb="51">
      <t>ウンテン</t>
    </rPh>
    <rPh sb="51" eb="53">
      <t>ジコ</t>
    </rPh>
    <rPh sb="53" eb="55">
      <t>ケンスウ</t>
    </rPh>
    <rPh sb="59" eb="60">
      <t>ケン</t>
    </rPh>
    <phoneticPr fontId="5"/>
  </si>
  <si>
    <t>鉄道事故等報告規則及び軌道事故等報告規則に基づく運転事故の報告（各年度）</t>
    <rPh sb="0" eb="2">
      <t>テツドウ</t>
    </rPh>
    <rPh sb="2" eb="4">
      <t>ジコ</t>
    </rPh>
    <rPh sb="4" eb="5">
      <t>ナド</t>
    </rPh>
    <rPh sb="5" eb="7">
      <t>ホウコク</t>
    </rPh>
    <rPh sb="7" eb="9">
      <t>キソク</t>
    </rPh>
    <rPh sb="9" eb="10">
      <t>オヨ</t>
    </rPh>
    <rPh sb="11" eb="13">
      <t>キドウ</t>
    </rPh>
    <rPh sb="13" eb="15">
      <t>ジコ</t>
    </rPh>
    <rPh sb="15" eb="16">
      <t>ナド</t>
    </rPh>
    <rPh sb="16" eb="18">
      <t>ホウコク</t>
    </rPh>
    <rPh sb="18" eb="20">
      <t>キソク</t>
    </rPh>
    <rPh sb="21" eb="22">
      <t>モト</t>
    </rPh>
    <rPh sb="24" eb="26">
      <t>ウンテン</t>
    </rPh>
    <rPh sb="26" eb="28">
      <t>ジコ</t>
    </rPh>
    <rPh sb="29" eb="31">
      <t>ホウコク</t>
    </rPh>
    <rPh sb="32" eb="33">
      <t>カク</t>
    </rPh>
    <rPh sb="33" eb="35">
      <t>ネンド</t>
    </rPh>
    <phoneticPr fontId="5"/>
  </si>
  <si>
    <t>成果実績の低下といった変化があることなども踏まえ、引き続き事業効果の説明に努めるべきである。</t>
    <phoneticPr fontId="5"/>
  </si>
  <si>
    <t>執行等改善</t>
  </si>
  <si>
    <t>技術開発状況や社会情勢を考慮した上で調査研究が必要な内容を精査し、引き続き鉄軌道における輸送の安全の確保に係る経費を効率的に執行できるよう取り組むとともに、その必要性や事業効果の説明について充実化を図る。</t>
    <rPh sb="0" eb="2">
      <t>ギジュツ</t>
    </rPh>
    <rPh sb="2" eb="4">
      <t>カイハツ</t>
    </rPh>
    <rPh sb="4" eb="6">
      <t>ジョウキョウ</t>
    </rPh>
    <rPh sb="7" eb="9">
      <t>シャカイ</t>
    </rPh>
    <rPh sb="9" eb="11">
      <t>ジョウセイ</t>
    </rPh>
    <rPh sb="12" eb="14">
      <t>コウリョ</t>
    </rPh>
    <rPh sb="16" eb="17">
      <t>ウエ</t>
    </rPh>
    <rPh sb="18" eb="20">
      <t>チョウサ</t>
    </rPh>
    <rPh sb="20" eb="22">
      <t>ケンキュウ</t>
    </rPh>
    <rPh sb="23" eb="25">
      <t>ヒツヨウ</t>
    </rPh>
    <rPh sb="26" eb="28">
      <t>ナイヨウ</t>
    </rPh>
    <rPh sb="29" eb="31">
      <t>セイサ</t>
    </rPh>
    <rPh sb="33" eb="34">
      <t>ヒ</t>
    </rPh>
    <rPh sb="35" eb="36">
      <t>ツヅ</t>
    </rPh>
    <rPh sb="37" eb="38">
      <t>テツ</t>
    </rPh>
    <rPh sb="38" eb="40">
      <t>キドウ</t>
    </rPh>
    <rPh sb="44" eb="46">
      <t>ユソウ</t>
    </rPh>
    <rPh sb="47" eb="49">
      <t>アンゼン</t>
    </rPh>
    <rPh sb="50" eb="52">
      <t>カクホ</t>
    </rPh>
    <rPh sb="53" eb="54">
      <t>カカワ</t>
    </rPh>
    <rPh sb="55" eb="57">
      <t>ケイヒ</t>
    </rPh>
    <rPh sb="58" eb="61">
      <t>コウリツテキ</t>
    </rPh>
    <rPh sb="62" eb="64">
      <t>シッコウ</t>
    </rPh>
    <rPh sb="69" eb="70">
      <t>ト</t>
    </rPh>
    <rPh sb="71" eb="72">
      <t>ク</t>
    </rPh>
    <rPh sb="80" eb="83">
      <t>ヒツヨウセイ</t>
    </rPh>
    <rPh sb="84" eb="86">
      <t>ジギョウ</t>
    </rPh>
    <rPh sb="86" eb="88">
      <t>コウカ</t>
    </rPh>
    <rPh sb="89" eb="91">
      <t>セツメイ</t>
    </rPh>
    <rPh sb="95" eb="98">
      <t>ジュウジツカ</t>
    </rPh>
    <rPh sb="99" eb="100">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</si>
</sst>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67685</xdr:colOff>
      <xdr:row>741</xdr:row>
      <xdr:rowOff>267361</xdr:rowOff>
    </xdr:from>
    <xdr:to>
      <xdr:col>21</xdr:col>
      <xdr:colOff>183654</xdr:colOff>
      <xdr:row>743</xdr:row>
      <xdr:rowOff>268206</xdr:rowOff>
    </xdr:to>
    <xdr:sp macro="" textlink="">
      <xdr:nvSpPr>
        <xdr:cNvPr id="2" name="正方形/長方形 1"/>
        <xdr:cNvSpPr/>
      </xdr:nvSpPr>
      <xdr:spPr>
        <a:xfrm>
          <a:off x="2302885" y="45949261"/>
          <a:ext cx="2147969" cy="7120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231</a:t>
          </a:r>
          <a:r>
            <a:rPr kumimoji="1" lang="ja-JP" altLang="en-US" sz="1100">
              <a:solidFill>
                <a:schemeClr val="tx1"/>
              </a:solidFill>
            </a:rPr>
            <a:t>百万円</a:t>
          </a:r>
        </a:p>
      </xdr:txBody>
    </xdr:sp>
    <xdr:clientData/>
  </xdr:twoCellAnchor>
  <xdr:twoCellAnchor>
    <xdr:from>
      <xdr:col>11</xdr:col>
      <xdr:colOff>0</xdr:colOff>
      <xdr:row>743</xdr:row>
      <xdr:rowOff>307058</xdr:rowOff>
    </xdr:from>
    <xdr:to>
      <xdr:col>22</xdr:col>
      <xdr:colOff>37552</xdr:colOff>
      <xdr:row>744</xdr:row>
      <xdr:rowOff>239582</xdr:rowOff>
    </xdr:to>
    <xdr:sp macro="" textlink="">
      <xdr:nvSpPr>
        <xdr:cNvPr id="3" name="正方形/長方形 2"/>
        <xdr:cNvSpPr/>
      </xdr:nvSpPr>
      <xdr:spPr>
        <a:xfrm>
          <a:off x="2235200" y="46700158"/>
          <a:ext cx="2272752" cy="28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6048</xdr:colOff>
      <xdr:row>742</xdr:row>
      <xdr:rowOff>191855</xdr:rowOff>
    </xdr:from>
    <xdr:to>
      <xdr:col>31</xdr:col>
      <xdr:colOff>33193</xdr:colOff>
      <xdr:row>742</xdr:row>
      <xdr:rowOff>191855</xdr:rowOff>
    </xdr:to>
    <xdr:cxnSp macro="">
      <xdr:nvCxnSpPr>
        <xdr:cNvPr id="4" name="直線矢印コネクタ 3"/>
        <xdr:cNvCxnSpPr/>
      </xdr:nvCxnSpPr>
      <xdr:spPr>
        <a:xfrm>
          <a:off x="4882848" y="46229355"/>
          <a:ext cx="1449545"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141642</xdr:colOff>
      <xdr:row>741</xdr:row>
      <xdr:rowOff>276701</xdr:rowOff>
    </xdr:from>
    <xdr:to>
      <xdr:col>47</xdr:col>
      <xdr:colOff>49104</xdr:colOff>
      <xdr:row>743</xdr:row>
      <xdr:rowOff>279410</xdr:rowOff>
    </xdr:to>
    <xdr:sp macro="" textlink="">
      <xdr:nvSpPr>
        <xdr:cNvPr id="5" name="正方形/長方形 4"/>
        <xdr:cNvSpPr/>
      </xdr:nvSpPr>
      <xdr:spPr>
        <a:xfrm>
          <a:off x="6847242" y="45958601"/>
          <a:ext cx="2752262" cy="713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Ａ：（公財）鉄道総合技術研究所等（</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147</a:t>
          </a:r>
          <a:r>
            <a:rPr kumimoji="1" lang="ja-JP" altLang="en-US" sz="1100">
              <a:solidFill>
                <a:schemeClr val="tx1"/>
              </a:solidFill>
            </a:rPr>
            <a:t>百万円</a:t>
          </a:r>
        </a:p>
      </xdr:txBody>
    </xdr:sp>
    <xdr:clientData/>
  </xdr:twoCellAnchor>
  <xdr:twoCellAnchor>
    <xdr:from>
      <xdr:col>35</xdr:col>
      <xdr:colOff>8643</xdr:colOff>
      <xdr:row>744</xdr:row>
      <xdr:rowOff>84748</xdr:rowOff>
    </xdr:from>
    <xdr:to>
      <xdr:col>46</xdr:col>
      <xdr:colOff>99306</xdr:colOff>
      <xdr:row>746</xdr:row>
      <xdr:rowOff>38586</xdr:rowOff>
    </xdr:to>
    <xdr:sp macro="" textlink="">
      <xdr:nvSpPr>
        <xdr:cNvPr id="6" name="正方形/長方形 5"/>
        <xdr:cNvSpPr/>
      </xdr:nvSpPr>
      <xdr:spPr>
        <a:xfrm>
          <a:off x="7120643" y="46833448"/>
          <a:ext cx="2325863" cy="6650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11</xdr:col>
      <xdr:colOff>57387</xdr:colOff>
      <xdr:row>746</xdr:row>
      <xdr:rowOff>82233</xdr:rowOff>
    </xdr:from>
    <xdr:to>
      <xdr:col>21</xdr:col>
      <xdr:colOff>172448</xdr:colOff>
      <xdr:row>747</xdr:row>
      <xdr:rowOff>329660</xdr:rowOff>
    </xdr:to>
    <xdr:sp macro="" textlink="">
      <xdr:nvSpPr>
        <xdr:cNvPr id="7" name="正方形/長方形 6"/>
        <xdr:cNvSpPr/>
      </xdr:nvSpPr>
      <xdr:spPr>
        <a:xfrm>
          <a:off x="2292587" y="47542133"/>
          <a:ext cx="2147061" cy="603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11</xdr:col>
      <xdr:colOff>55281</xdr:colOff>
      <xdr:row>748</xdr:row>
      <xdr:rowOff>117444</xdr:rowOff>
    </xdr:from>
    <xdr:to>
      <xdr:col>21</xdr:col>
      <xdr:colOff>170342</xdr:colOff>
      <xdr:row>750</xdr:row>
      <xdr:rowOff>10387</xdr:rowOff>
    </xdr:to>
    <xdr:sp macro="" textlink="">
      <xdr:nvSpPr>
        <xdr:cNvPr id="8" name="正方形/長方形 7"/>
        <xdr:cNvSpPr/>
      </xdr:nvSpPr>
      <xdr:spPr>
        <a:xfrm>
          <a:off x="2290481" y="48288544"/>
          <a:ext cx="2147061" cy="604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16</xdr:col>
      <xdr:colOff>64823</xdr:colOff>
      <xdr:row>744</xdr:row>
      <xdr:rowOff>274418</xdr:rowOff>
    </xdr:from>
    <xdr:to>
      <xdr:col>16</xdr:col>
      <xdr:colOff>64823</xdr:colOff>
      <xdr:row>746</xdr:row>
      <xdr:rowOff>74015</xdr:rowOff>
    </xdr:to>
    <xdr:cxnSp macro="">
      <xdr:nvCxnSpPr>
        <xdr:cNvPr id="9" name="直線コネクタ 8"/>
        <xdr:cNvCxnSpPr/>
      </xdr:nvCxnSpPr>
      <xdr:spPr>
        <a:xfrm>
          <a:off x="3316023" y="47023118"/>
          <a:ext cx="0" cy="5107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70729</xdr:colOff>
      <xdr:row>741</xdr:row>
      <xdr:rowOff>0</xdr:rowOff>
    </xdr:from>
    <xdr:to>
      <xdr:col>42</xdr:col>
      <xdr:colOff>64763</xdr:colOff>
      <xdr:row>741</xdr:row>
      <xdr:rowOff>280062</xdr:rowOff>
    </xdr:to>
    <xdr:sp macro="" textlink="">
      <xdr:nvSpPr>
        <xdr:cNvPr id="10" name="正方形/長方形 9"/>
        <xdr:cNvSpPr/>
      </xdr:nvSpPr>
      <xdr:spPr>
        <a:xfrm>
          <a:off x="6369929" y="45681900"/>
          <a:ext cx="2229234"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28575</xdr:colOff>
      <xdr:row>742</xdr:row>
      <xdr:rowOff>222250</xdr:rowOff>
    </xdr:from>
    <xdr:to>
      <xdr:col>27</xdr:col>
      <xdr:colOff>33536</xdr:colOff>
      <xdr:row>761</xdr:row>
      <xdr:rowOff>193675</xdr:rowOff>
    </xdr:to>
    <xdr:cxnSp macro="">
      <xdr:nvCxnSpPr>
        <xdr:cNvPr id="11" name="直線コネクタ 10"/>
        <xdr:cNvCxnSpPr/>
      </xdr:nvCxnSpPr>
      <xdr:spPr>
        <a:xfrm flipH="1">
          <a:off x="5514975" y="46259750"/>
          <a:ext cx="4961" cy="75660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94435</xdr:colOff>
      <xdr:row>747</xdr:row>
      <xdr:rowOff>304213</xdr:rowOff>
    </xdr:from>
    <xdr:to>
      <xdr:col>46</xdr:col>
      <xdr:colOff>193082</xdr:colOff>
      <xdr:row>749</xdr:row>
      <xdr:rowOff>221656</xdr:rowOff>
    </xdr:to>
    <xdr:sp macro="" textlink="">
      <xdr:nvSpPr>
        <xdr:cNvPr id="12" name="正方形/長方形 11"/>
        <xdr:cNvSpPr/>
      </xdr:nvSpPr>
      <xdr:spPr>
        <a:xfrm>
          <a:off x="6800035" y="48119713"/>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43</a:t>
          </a:r>
          <a:r>
            <a:rPr kumimoji="1" lang="ja-JP" altLang="en-US" sz="1100">
              <a:solidFill>
                <a:schemeClr val="tx1"/>
              </a:solidFill>
            </a:rPr>
            <a:t>百万円</a:t>
          </a:r>
        </a:p>
      </xdr:txBody>
    </xdr:sp>
    <xdr:clientData/>
  </xdr:twoCellAnchor>
  <xdr:twoCellAnchor>
    <xdr:from>
      <xdr:col>34</xdr:col>
      <xdr:colOff>139122</xdr:colOff>
      <xdr:row>749</xdr:row>
      <xdr:rowOff>294030</xdr:rowOff>
    </xdr:from>
    <xdr:to>
      <xdr:col>46</xdr:col>
      <xdr:colOff>47523</xdr:colOff>
      <xdr:row>751</xdr:row>
      <xdr:rowOff>155018</xdr:rowOff>
    </xdr:to>
    <xdr:sp macro="" textlink="">
      <xdr:nvSpPr>
        <xdr:cNvPr id="13" name="正方形/長方形 12"/>
        <xdr:cNvSpPr/>
      </xdr:nvSpPr>
      <xdr:spPr>
        <a:xfrm>
          <a:off x="7047922" y="48820730"/>
          <a:ext cx="2346801" cy="572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27</xdr:col>
      <xdr:colOff>17101</xdr:colOff>
      <xdr:row>757</xdr:row>
      <xdr:rowOff>216460</xdr:rowOff>
    </xdr:from>
    <xdr:to>
      <xdr:col>31</xdr:col>
      <xdr:colOff>151175</xdr:colOff>
      <xdr:row>757</xdr:row>
      <xdr:rowOff>218060</xdr:rowOff>
    </xdr:to>
    <xdr:cxnSp macro="">
      <xdr:nvCxnSpPr>
        <xdr:cNvPr id="14" name="直線矢印コネクタ 13"/>
        <xdr:cNvCxnSpPr/>
      </xdr:nvCxnSpPr>
      <xdr:spPr>
        <a:xfrm flipV="1">
          <a:off x="5503501" y="51905460"/>
          <a:ext cx="946874"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26427</xdr:colOff>
      <xdr:row>756</xdr:row>
      <xdr:rowOff>574275</xdr:rowOff>
    </xdr:from>
    <xdr:to>
      <xdr:col>46</xdr:col>
      <xdr:colOff>141893</xdr:colOff>
      <xdr:row>757</xdr:row>
      <xdr:rowOff>621358</xdr:rowOff>
    </xdr:to>
    <xdr:sp macro="" textlink="">
      <xdr:nvSpPr>
        <xdr:cNvPr id="15" name="正方形/長方形 14"/>
        <xdr:cNvSpPr/>
      </xdr:nvSpPr>
      <xdr:spPr>
        <a:xfrm>
          <a:off x="6732027" y="51590175"/>
          <a:ext cx="2757066" cy="7201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34</xdr:col>
      <xdr:colOff>170800</xdr:colOff>
      <xdr:row>758</xdr:row>
      <xdr:rowOff>66046</xdr:rowOff>
    </xdr:from>
    <xdr:to>
      <xdr:col>46</xdr:col>
      <xdr:colOff>95591</xdr:colOff>
      <xdr:row>758</xdr:row>
      <xdr:rowOff>595955</xdr:rowOff>
    </xdr:to>
    <xdr:sp macro="" textlink="">
      <xdr:nvSpPr>
        <xdr:cNvPr id="16" name="正方形/長方形 15"/>
        <xdr:cNvSpPr/>
      </xdr:nvSpPr>
      <xdr:spPr>
        <a:xfrm>
          <a:off x="7079600" y="52428146"/>
          <a:ext cx="2363191" cy="529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鉄道車両用材料燃焼規格に関する着火性等の比較・検討調査</a:t>
          </a:r>
          <a:endParaRPr kumimoji="1" lang="ja-JP" altLang="en-US" sz="1100">
            <a:solidFill>
              <a:sysClr val="windowText" lastClr="000000"/>
            </a:solidFill>
          </a:endParaRPr>
        </a:p>
      </xdr:txBody>
    </xdr:sp>
    <xdr:clientData/>
  </xdr:twoCellAnchor>
  <xdr:twoCellAnchor>
    <xdr:from>
      <xdr:col>27</xdr:col>
      <xdr:colOff>9525</xdr:colOff>
      <xdr:row>753</xdr:row>
      <xdr:rowOff>226055</xdr:rowOff>
    </xdr:from>
    <xdr:to>
      <xdr:col>31</xdr:col>
      <xdr:colOff>142692</xdr:colOff>
      <xdr:row>753</xdr:row>
      <xdr:rowOff>227655</xdr:rowOff>
    </xdr:to>
    <xdr:cxnSp macro="">
      <xdr:nvCxnSpPr>
        <xdr:cNvPr id="17" name="直線矢印コネクタ 16"/>
        <xdr:cNvCxnSpPr/>
      </xdr:nvCxnSpPr>
      <xdr:spPr>
        <a:xfrm flipV="1">
          <a:off x="5495925" y="50175155"/>
          <a:ext cx="945967"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64263</xdr:colOff>
      <xdr:row>752</xdr:row>
      <xdr:rowOff>234843</xdr:rowOff>
    </xdr:from>
    <xdr:to>
      <xdr:col>46</xdr:col>
      <xdr:colOff>188800</xdr:colOff>
      <xdr:row>754</xdr:row>
      <xdr:rowOff>252070</xdr:rowOff>
    </xdr:to>
    <xdr:sp macro="" textlink="">
      <xdr:nvSpPr>
        <xdr:cNvPr id="18" name="正方形/長方形 17"/>
        <xdr:cNvSpPr/>
      </xdr:nvSpPr>
      <xdr:spPr>
        <a:xfrm>
          <a:off x="6769863" y="49828343"/>
          <a:ext cx="2766137" cy="7284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138591</xdr:colOff>
      <xdr:row>754</xdr:row>
      <xdr:rowOff>346671</xdr:rowOff>
    </xdr:from>
    <xdr:to>
      <xdr:col>46</xdr:col>
      <xdr:colOff>77784</xdr:colOff>
      <xdr:row>756</xdr:row>
      <xdr:rowOff>174184</xdr:rowOff>
    </xdr:to>
    <xdr:sp macro="" textlink="">
      <xdr:nvSpPr>
        <xdr:cNvPr id="19" name="正方形/長方形 18"/>
        <xdr:cNvSpPr/>
      </xdr:nvSpPr>
      <xdr:spPr>
        <a:xfrm>
          <a:off x="7047391" y="50651371"/>
          <a:ext cx="2377593" cy="5387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鉄道車両の外側磁界等に係る調査</a:t>
          </a:r>
        </a:p>
      </xdr:txBody>
    </xdr:sp>
    <xdr:clientData/>
  </xdr:twoCellAnchor>
  <xdr:twoCellAnchor>
    <xdr:from>
      <xdr:col>27</xdr:col>
      <xdr:colOff>17616</xdr:colOff>
      <xdr:row>748</xdr:row>
      <xdr:rowOff>242299</xdr:rowOff>
    </xdr:from>
    <xdr:to>
      <xdr:col>31</xdr:col>
      <xdr:colOff>117916</xdr:colOff>
      <xdr:row>748</xdr:row>
      <xdr:rowOff>242299</xdr:rowOff>
    </xdr:to>
    <xdr:cxnSp macro="">
      <xdr:nvCxnSpPr>
        <xdr:cNvPr id="20" name="直線矢印コネクタ 19"/>
        <xdr:cNvCxnSpPr/>
      </xdr:nvCxnSpPr>
      <xdr:spPr>
        <a:xfrm>
          <a:off x="5504016" y="484133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147833</xdr:colOff>
      <xdr:row>746</xdr:row>
      <xdr:rowOff>343944</xdr:rowOff>
    </xdr:from>
    <xdr:to>
      <xdr:col>47</xdr:col>
      <xdr:colOff>44416</xdr:colOff>
      <xdr:row>747</xdr:row>
      <xdr:rowOff>293007</xdr:rowOff>
    </xdr:to>
    <xdr:sp macro="" textlink="">
      <xdr:nvSpPr>
        <xdr:cNvPr id="21" name="正方形/長方形 20"/>
        <xdr:cNvSpPr/>
      </xdr:nvSpPr>
      <xdr:spPr>
        <a:xfrm>
          <a:off x="6650233" y="478038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181442</xdr:colOff>
      <xdr:row>751</xdr:row>
      <xdr:rowOff>304797</xdr:rowOff>
    </xdr:from>
    <xdr:to>
      <xdr:col>42</xdr:col>
      <xdr:colOff>170064</xdr:colOff>
      <xdr:row>752</xdr:row>
      <xdr:rowOff>178576</xdr:rowOff>
    </xdr:to>
    <xdr:sp macro="" textlink="">
      <xdr:nvSpPr>
        <xdr:cNvPr id="22" name="正方形/長方形 21"/>
        <xdr:cNvSpPr/>
      </xdr:nvSpPr>
      <xdr:spPr>
        <a:xfrm>
          <a:off x="6480642" y="49542697"/>
          <a:ext cx="2223822"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26427</xdr:colOff>
      <xdr:row>760</xdr:row>
      <xdr:rowOff>25000</xdr:rowOff>
    </xdr:from>
    <xdr:to>
      <xdr:col>46</xdr:col>
      <xdr:colOff>141893</xdr:colOff>
      <xdr:row>762</xdr:row>
      <xdr:rowOff>62558</xdr:rowOff>
    </xdr:to>
    <xdr:sp macro="" textlink="">
      <xdr:nvSpPr>
        <xdr:cNvPr id="23" name="正方形/長方形 22"/>
        <xdr:cNvSpPr/>
      </xdr:nvSpPr>
      <xdr:spPr>
        <a:xfrm>
          <a:off x="6732027" y="53428500"/>
          <a:ext cx="2757066" cy="710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：民間企業</a:t>
          </a:r>
          <a:r>
            <a:rPr kumimoji="1" lang="en-US" altLang="ja-JP" sz="1100">
              <a:solidFill>
                <a:schemeClr val="tx1"/>
              </a:solidFill>
            </a:rPr>
            <a:t>(3</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34</xdr:col>
      <xdr:colOff>170800</xdr:colOff>
      <xdr:row>762</xdr:row>
      <xdr:rowOff>180346</xdr:rowOff>
    </xdr:from>
    <xdr:to>
      <xdr:col>46</xdr:col>
      <xdr:colOff>95591</xdr:colOff>
      <xdr:row>764</xdr:row>
      <xdr:rowOff>2230</xdr:rowOff>
    </xdr:to>
    <xdr:sp macro="" textlink="">
      <xdr:nvSpPr>
        <xdr:cNvPr id="24" name="正方形/長方形 23"/>
        <xdr:cNvSpPr/>
      </xdr:nvSpPr>
      <xdr:spPr>
        <a:xfrm>
          <a:off x="7079600" y="54256946"/>
          <a:ext cx="2363191" cy="5203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実施基準の策定状況に関する調査</a:t>
          </a:r>
          <a:endParaRPr kumimoji="1" lang="ja-JP" altLang="en-US" sz="1100">
            <a:solidFill>
              <a:sysClr val="windowText" lastClr="000000"/>
            </a:solidFill>
          </a:endParaRPr>
        </a:p>
      </xdr:txBody>
    </xdr:sp>
    <xdr:clientData/>
  </xdr:twoCellAnchor>
  <xdr:twoCellAnchor>
    <xdr:from>
      <xdr:col>27</xdr:col>
      <xdr:colOff>26626</xdr:colOff>
      <xdr:row>761</xdr:row>
      <xdr:rowOff>187885</xdr:rowOff>
    </xdr:from>
    <xdr:to>
      <xdr:col>31</xdr:col>
      <xdr:colOff>160700</xdr:colOff>
      <xdr:row>761</xdr:row>
      <xdr:rowOff>189485</xdr:rowOff>
    </xdr:to>
    <xdr:cxnSp macro="">
      <xdr:nvCxnSpPr>
        <xdr:cNvPr id="25" name="直線矢印コネクタ 24"/>
        <xdr:cNvCxnSpPr/>
      </xdr:nvCxnSpPr>
      <xdr:spPr>
        <a:xfrm flipV="1">
          <a:off x="5513026" y="53819985"/>
          <a:ext cx="946874"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143342</xdr:colOff>
      <xdr:row>756</xdr:row>
      <xdr:rowOff>333372</xdr:rowOff>
    </xdr:from>
    <xdr:to>
      <xdr:col>42</xdr:col>
      <xdr:colOff>131964</xdr:colOff>
      <xdr:row>756</xdr:row>
      <xdr:rowOff>562751</xdr:rowOff>
    </xdr:to>
    <xdr:sp macro="" textlink="">
      <xdr:nvSpPr>
        <xdr:cNvPr id="26" name="正方形/長方形 25"/>
        <xdr:cNvSpPr/>
      </xdr:nvSpPr>
      <xdr:spPr>
        <a:xfrm>
          <a:off x="6442542" y="51349272"/>
          <a:ext cx="2223822"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152867</xdr:colOff>
      <xdr:row>759</xdr:row>
      <xdr:rowOff>126997</xdr:rowOff>
    </xdr:from>
    <xdr:to>
      <xdr:col>42</xdr:col>
      <xdr:colOff>141489</xdr:colOff>
      <xdr:row>759</xdr:row>
      <xdr:rowOff>362726</xdr:rowOff>
    </xdr:to>
    <xdr:sp macro="" textlink="">
      <xdr:nvSpPr>
        <xdr:cNvPr id="27" name="正方形/長方形 26"/>
        <xdr:cNvSpPr/>
      </xdr:nvSpPr>
      <xdr:spPr>
        <a:xfrm>
          <a:off x="6452067" y="53162197"/>
          <a:ext cx="2223822" cy="235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165100</xdr:colOff>
      <xdr:row>744</xdr:row>
      <xdr:rowOff>139700</xdr:rowOff>
    </xdr:from>
    <xdr:to>
      <xdr:col>35</xdr:col>
      <xdr:colOff>61064</xdr:colOff>
      <xdr:row>745</xdr:row>
      <xdr:rowOff>343937</xdr:rowOff>
    </xdr:to>
    <xdr:sp macro="" textlink="">
      <xdr:nvSpPr>
        <xdr:cNvPr id="30" name="左大かっこ 29"/>
        <xdr:cNvSpPr/>
      </xdr:nvSpPr>
      <xdr:spPr>
        <a:xfrm>
          <a:off x="7073900" y="468884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88900</xdr:colOff>
      <xdr:row>744</xdr:row>
      <xdr:rowOff>139700</xdr:rowOff>
    </xdr:from>
    <xdr:to>
      <xdr:col>45</xdr:col>
      <xdr:colOff>171893</xdr:colOff>
      <xdr:row>745</xdr:row>
      <xdr:rowOff>328109</xdr:rowOff>
    </xdr:to>
    <xdr:sp macro="" textlink="">
      <xdr:nvSpPr>
        <xdr:cNvPr id="31" name="右大かっこ 30"/>
        <xdr:cNvSpPr/>
      </xdr:nvSpPr>
      <xdr:spPr>
        <a:xfrm>
          <a:off x="9232900" y="468884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88900</xdr:colOff>
      <xdr:row>749</xdr:row>
      <xdr:rowOff>304800</xdr:rowOff>
    </xdr:from>
    <xdr:to>
      <xdr:col>45</xdr:col>
      <xdr:colOff>171893</xdr:colOff>
      <xdr:row>751</xdr:row>
      <xdr:rowOff>137609</xdr:rowOff>
    </xdr:to>
    <xdr:sp macro="" textlink="">
      <xdr:nvSpPr>
        <xdr:cNvPr id="32" name="右大かっこ 31"/>
        <xdr:cNvSpPr/>
      </xdr:nvSpPr>
      <xdr:spPr>
        <a:xfrm>
          <a:off x="9232900" y="488315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101600</xdr:colOff>
      <xdr:row>754</xdr:row>
      <xdr:rowOff>342900</xdr:rowOff>
    </xdr:from>
    <xdr:to>
      <xdr:col>45</xdr:col>
      <xdr:colOff>184593</xdr:colOff>
      <xdr:row>756</xdr:row>
      <xdr:rowOff>175709</xdr:rowOff>
    </xdr:to>
    <xdr:sp macro="" textlink="">
      <xdr:nvSpPr>
        <xdr:cNvPr id="33" name="右大かっこ 32"/>
        <xdr:cNvSpPr/>
      </xdr:nvSpPr>
      <xdr:spPr>
        <a:xfrm>
          <a:off x="9245600" y="506476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152400</xdr:colOff>
      <xdr:row>758</xdr:row>
      <xdr:rowOff>63500</xdr:rowOff>
    </xdr:from>
    <xdr:to>
      <xdr:col>46</xdr:col>
      <xdr:colOff>32193</xdr:colOff>
      <xdr:row>758</xdr:row>
      <xdr:rowOff>607509</xdr:rowOff>
    </xdr:to>
    <xdr:sp macro="" textlink="">
      <xdr:nvSpPr>
        <xdr:cNvPr id="34" name="右大かっこ 33"/>
        <xdr:cNvSpPr/>
      </xdr:nvSpPr>
      <xdr:spPr>
        <a:xfrm>
          <a:off x="9296400" y="524256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165100</xdr:colOff>
      <xdr:row>762</xdr:row>
      <xdr:rowOff>165100</xdr:rowOff>
    </xdr:from>
    <xdr:to>
      <xdr:col>46</xdr:col>
      <xdr:colOff>44893</xdr:colOff>
      <xdr:row>764</xdr:row>
      <xdr:rowOff>10609</xdr:rowOff>
    </xdr:to>
    <xdr:sp macro="" textlink="">
      <xdr:nvSpPr>
        <xdr:cNvPr id="35" name="右大かっこ 34"/>
        <xdr:cNvSpPr/>
      </xdr:nvSpPr>
      <xdr:spPr>
        <a:xfrm>
          <a:off x="9309100" y="542417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101600</xdr:colOff>
      <xdr:row>749</xdr:row>
      <xdr:rowOff>304800</xdr:rowOff>
    </xdr:from>
    <xdr:to>
      <xdr:col>34</xdr:col>
      <xdr:colOff>200764</xdr:colOff>
      <xdr:row>751</xdr:row>
      <xdr:rowOff>153437</xdr:rowOff>
    </xdr:to>
    <xdr:sp macro="" textlink="">
      <xdr:nvSpPr>
        <xdr:cNvPr id="38" name="左大かっこ 37"/>
        <xdr:cNvSpPr/>
      </xdr:nvSpPr>
      <xdr:spPr>
        <a:xfrm>
          <a:off x="7010400" y="488315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114300</xdr:colOff>
      <xdr:row>754</xdr:row>
      <xdr:rowOff>330200</xdr:rowOff>
    </xdr:from>
    <xdr:to>
      <xdr:col>35</xdr:col>
      <xdr:colOff>10264</xdr:colOff>
      <xdr:row>756</xdr:row>
      <xdr:rowOff>178837</xdr:rowOff>
    </xdr:to>
    <xdr:sp macro="" textlink="">
      <xdr:nvSpPr>
        <xdr:cNvPr id="39" name="左大かっこ 38"/>
        <xdr:cNvSpPr/>
      </xdr:nvSpPr>
      <xdr:spPr>
        <a:xfrm>
          <a:off x="7023100" y="506349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127000</xdr:colOff>
      <xdr:row>758</xdr:row>
      <xdr:rowOff>38100</xdr:rowOff>
    </xdr:from>
    <xdr:to>
      <xdr:col>35</xdr:col>
      <xdr:colOff>22964</xdr:colOff>
      <xdr:row>758</xdr:row>
      <xdr:rowOff>597937</xdr:rowOff>
    </xdr:to>
    <xdr:sp macro="" textlink="">
      <xdr:nvSpPr>
        <xdr:cNvPr id="40" name="左大かっこ 39"/>
        <xdr:cNvSpPr/>
      </xdr:nvSpPr>
      <xdr:spPr>
        <a:xfrm>
          <a:off x="7035800" y="524002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101600</xdr:colOff>
      <xdr:row>762</xdr:row>
      <xdr:rowOff>139700</xdr:rowOff>
    </xdr:from>
    <xdr:to>
      <xdr:col>34</xdr:col>
      <xdr:colOff>200764</xdr:colOff>
      <xdr:row>764</xdr:row>
      <xdr:rowOff>1037</xdr:rowOff>
    </xdr:to>
    <xdr:sp macro="" textlink="">
      <xdr:nvSpPr>
        <xdr:cNvPr id="41" name="左大かっこ 40"/>
        <xdr:cNvSpPr/>
      </xdr:nvSpPr>
      <xdr:spPr>
        <a:xfrm>
          <a:off x="7010400" y="542163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2"/>
  <sheetViews>
    <sheetView tabSelected="1" view="pageBreakPreview" zoomScale="75" zoomScaleNormal="75" zoomScaleSheetLayoutView="75" zoomScalePageLayoutView="85" workbookViewId="0">
      <selection activeCell="X1170" sqref="X11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151</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3.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145</v>
      </c>
      <c r="Q13" s="657"/>
      <c r="R13" s="657"/>
      <c r="S13" s="657"/>
      <c r="T13" s="657"/>
      <c r="U13" s="657"/>
      <c r="V13" s="658"/>
      <c r="W13" s="656">
        <v>144</v>
      </c>
      <c r="X13" s="657"/>
      <c r="Y13" s="657"/>
      <c r="Z13" s="657"/>
      <c r="AA13" s="657"/>
      <c r="AB13" s="657"/>
      <c r="AC13" s="658"/>
      <c r="AD13" s="656">
        <v>248</v>
      </c>
      <c r="AE13" s="657"/>
      <c r="AF13" s="657"/>
      <c r="AG13" s="657"/>
      <c r="AH13" s="657"/>
      <c r="AI13" s="657"/>
      <c r="AJ13" s="658"/>
      <c r="AK13" s="656">
        <v>247</v>
      </c>
      <c r="AL13" s="657"/>
      <c r="AM13" s="657"/>
      <c r="AN13" s="657"/>
      <c r="AO13" s="657"/>
      <c r="AP13" s="657"/>
      <c r="AQ13" s="658"/>
      <c r="AR13" s="917">
        <v>247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0</v>
      </c>
      <c r="Q14" s="657"/>
      <c r="R14" s="657"/>
      <c r="S14" s="657"/>
      <c r="T14" s="657"/>
      <c r="U14" s="657"/>
      <c r="V14" s="658"/>
      <c r="W14" s="656">
        <v>0</v>
      </c>
      <c r="X14" s="657"/>
      <c r="Y14" s="657"/>
      <c r="Z14" s="657"/>
      <c r="AA14" s="657"/>
      <c r="AB14" s="657"/>
      <c r="AC14" s="658"/>
      <c r="AD14" s="656">
        <v>0</v>
      </c>
      <c r="AE14" s="657"/>
      <c r="AF14" s="657"/>
      <c r="AG14" s="657"/>
      <c r="AH14" s="657"/>
      <c r="AI14" s="657"/>
      <c r="AJ14" s="658"/>
      <c r="AK14" s="656">
        <v>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0</v>
      </c>
      <c r="Q15" s="657"/>
      <c r="R15" s="657"/>
      <c r="S15" s="657"/>
      <c r="T15" s="657"/>
      <c r="U15" s="657"/>
      <c r="V15" s="658"/>
      <c r="W15" s="656">
        <v>0</v>
      </c>
      <c r="X15" s="657"/>
      <c r="Y15" s="657"/>
      <c r="Z15" s="657"/>
      <c r="AA15" s="657"/>
      <c r="AB15" s="657"/>
      <c r="AC15" s="658"/>
      <c r="AD15" s="656">
        <v>0</v>
      </c>
      <c r="AE15" s="657"/>
      <c r="AF15" s="657"/>
      <c r="AG15" s="657"/>
      <c r="AH15" s="657"/>
      <c r="AI15" s="657"/>
      <c r="AJ15" s="658"/>
      <c r="AK15" s="656">
        <v>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0</v>
      </c>
      <c r="Q16" s="657"/>
      <c r="R16" s="657"/>
      <c r="S16" s="657"/>
      <c r="T16" s="657"/>
      <c r="U16" s="657"/>
      <c r="V16" s="658"/>
      <c r="W16" s="656">
        <v>0</v>
      </c>
      <c r="X16" s="657"/>
      <c r="Y16" s="657"/>
      <c r="Z16" s="657"/>
      <c r="AA16" s="657"/>
      <c r="AB16" s="657"/>
      <c r="AC16" s="658"/>
      <c r="AD16" s="656">
        <v>0</v>
      </c>
      <c r="AE16" s="657"/>
      <c r="AF16" s="657"/>
      <c r="AG16" s="657"/>
      <c r="AH16" s="657"/>
      <c r="AI16" s="657"/>
      <c r="AJ16" s="658"/>
      <c r="AK16" s="656">
        <v>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0</v>
      </c>
      <c r="Q17" s="657"/>
      <c r="R17" s="657"/>
      <c r="S17" s="657"/>
      <c r="T17" s="657"/>
      <c r="U17" s="657"/>
      <c r="V17" s="658"/>
      <c r="W17" s="656">
        <v>0</v>
      </c>
      <c r="X17" s="657"/>
      <c r="Y17" s="657"/>
      <c r="Z17" s="657"/>
      <c r="AA17" s="657"/>
      <c r="AB17" s="657"/>
      <c r="AC17" s="658"/>
      <c r="AD17" s="656">
        <v>0</v>
      </c>
      <c r="AE17" s="657"/>
      <c r="AF17" s="657"/>
      <c r="AG17" s="657"/>
      <c r="AH17" s="657"/>
      <c r="AI17" s="657"/>
      <c r="AJ17" s="658"/>
      <c r="AK17" s="656">
        <v>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145</v>
      </c>
      <c r="Q18" s="878"/>
      <c r="R18" s="878"/>
      <c r="S18" s="878"/>
      <c r="T18" s="878"/>
      <c r="U18" s="878"/>
      <c r="V18" s="879"/>
      <c r="W18" s="877">
        <f>SUM(W13:AC17)</f>
        <v>144</v>
      </c>
      <c r="X18" s="878"/>
      <c r="Y18" s="878"/>
      <c r="Z18" s="878"/>
      <c r="AA18" s="878"/>
      <c r="AB18" s="878"/>
      <c r="AC18" s="879"/>
      <c r="AD18" s="877">
        <f>SUM(AD13:AJ17)</f>
        <v>248</v>
      </c>
      <c r="AE18" s="878"/>
      <c r="AF18" s="878"/>
      <c r="AG18" s="878"/>
      <c r="AH18" s="878"/>
      <c r="AI18" s="878"/>
      <c r="AJ18" s="879"/>
      <c r="AK18" s="877">
        <f>SUM(AK13:AQ17)</f>
        <v>247</v>
      </c>
      <c r="AL18" s="878"/>
      <c r="AM18" s="878"/>
      <c r="AN18" s="878"/>
      <c r="AO18" s="878"/>
      <c r="AP18" s="878"/>
      <c r="AQ18" s="879"/>
      <c r="AR18" s="877">
        <f>SUM(AR13:AX17)</f>
        <v>247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140</v>
      </c>
      <c r="Q19" s="657"/>
      <c r="R19" s="657"/>
      <c r="S19" s="657"/>
      <c r="T19" s="657"/>
      <c r="U19" s="657"/>
      <c r="V19" s="658"/>
      <c r="W19" s="656">
        <v>128</v>
      </c>
      <c r="X19" s="657"/>
      <c r="Y19" s="657"/>
      <c r="Z19" s="657"/>
      <c r="AA19" s="657"/>
      <c r="AB19" s="657"/>
      <c r="AC19" s="658"/>
      <c r="AD19" s="656">
        <v>231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0.96551724137931039</v>
      </c>
      <c r="Q20" s="311"/>
      <c r="R20" s="311"/>
      <c r="S20" s="311"/>
      <c r="T20" s="311"/>
      <c r="U20" s="311"/>
      <c r="V20" s="311"/>
      <c r="W20" s="311">
        <f t="shared" ref="W20" si="0">IF(W18=0, "-", SUM(W19)/W18)</f>
        <v>0.88888888888888884</v>
      </c>
      <c r="X20" s="311"/>
      <c r="Y20" s="311"/>
      <c r="Z20" s="311"/>
      <c r="AA20" s="311"/>
      <c r="AB20" s="311"/>
      <c r="AC20" s="311"/>
      <c r="AD20" s="311">
        <f t="shared" ref="AD20" si="1">IF(AD18=0, "-", SUM(AD19)/AD18)</f>
        <v>0.93145161290322576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0.96551724137931039</v>
      </c>
      <c r="Q21" s="311"/>
      <c r="R21" s="311"/>
      <c r="S21" s="311"/>
      <c r="T21" s="311"/>
      <c r="U21" s="311"/>
      <c r="V21" s="311"/>
      <c r="W21" s="311">
        <f t="shared" ref="W21" si="2">IF(W19=0, "-", SUM(W19)/SUM(W13,W14))</f>
        <v>0.88888888888888884</v>
      </c>
      <c r="X21" s="311"/>
      <c r="Y21" s="311"/>
      <c r="Z21" s="311"/>
      <c r="AA21" s="311"/>
      <c r="AB21" s="311"/>
      <c r="AC21" s="311"/>
      <c r="AD21" s="311">
        <f t="shared" ref="AD21" si="3">IF(AD19=0, "-", SUM(AD19)/SUM(AD13,AD14))</f>
        <v>0.93145161290322576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204</v>
      </c>
      <c r="Q23" s="918"/>
      <c r="R23" s="918"/>
      <c r="S23" s="918"/>
      <c r="T23" s="918"/>
      <c r="U23" s="918"/>
      <c r="V23" s="935"/>
      <c r="W23" s="917">
        <v>204</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37</v>
      </c>
      <c r="Q24" s="657"/>
      <c r="R24" s="657"/>
      <c r="S24" s="657"/>
      <c r="T24" s="657"/>
      <c r="U24" s="657"/>
      <c r="V24" s="658"/>
      <c r="W24" s="656">
        <v>37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558</v>
      </c>
      <c r="H25" s="954"/>
      <c r="I25" s="954"/>
      <c r="J25" s="954"/>
      <c r="K25" s="954"/>
      <c r="L25" s="954"/>
      <c r="M25" s="954"/>
      <c r="N25" s="954"/>
      <c r="O25" s="955"/>
      <c r="P25" s="656">
        <v>6</v>
      </c>
      <c r="Q25" s="657"/>
      <c r="R25" s="657"/>
      <c r="S25" s="657"/>
      <c r="T25" s="657"/>
      <c r="U25" s="657"/>
      <c r="V25" s="658"/>
      <c r="W25" s="656">
        <v>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247</v>
      </c>
      <c r="Q29" s="932"/>
      <c r="R29" s="932"/>
      <c r="S29" s="932"/>
      <c r="T29" s="932"/>
      <c r="U29" s="932"/>
      <c r="V29" s="933"/>
      <c r="W29" s="931">
        <f>AR13</f>
        <v>247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553</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0</v>
      </c>
      <c r="AF32" s="212"/>
      <c r="AG32" s="212"/>
      <c r="AH32" s="212"/>
      <c r="AI32" s="211">
        <v>0</v>
      </c>
      <c r="AJ32" s="212"/>
      <c r="AK32" s="212"/>
      <c r="AL32" s="212"/>
      <c r="AM32" s="211">
        <v>0</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0</v>
      </c>
      <c r="AF33" s="212"/>
      <c r="AG33" s="212"/>
      <c r="AH33" s="212"/>
      <c r="AI33" s="211">
        <v>0</v>
      </c>
      <c r="AJ33" s="212"/>
      <c r="AK33" s="212"/>
      <c r="AL33" s="212"/>
      <c r="AM33" s="211">
        <v>0</v>
      </c>
      <c r="AN33" s="212"/>
      <c r="AO33" s="212"/>
      <c r="AP33" s="212"/>
      <c r="AQ33" s="333">
        <v>0</v>
      </c>
      <c r="AR33" s="200"/>
      <c r="AS33" s="200"/>
      <c r="AT33" s="334"/>
      <c r="AU33" s="212" t="s">
        <v>553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553</v>
      </c>
      <c r="AR34" s="200"/>
      <c r="AS34" s="200"/>
      <c r="AT34" s="334"/>
      <c r="AU34" s="212" t="s">
        <v>553</v>
      </c>
      <c r="AV34" s="212"/>
      <c r="AW34" s="212"/>
      <c r="AX34" s="214"/>
    </row>
    <row r="35" spans="1:50" ht="23.25" customHeight="1" x14ac:dyDescent="0.15">
      <c r="A35" s="219" t="s">
        <v>524</v>
      </c>
      <c r="B35" s="220"/>
      <c r="C35" s="220"/>
      <c r="D35" s="220"/>
      <c r="E35" s="220"/>
      <c r="F35" s="221"/>
      <c r="G35" s="225" t="s">
        <v>646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33" customHeight="1" x14ac:dyDescent="0.15">
      <c r="A39" s="399"/>
      <c r="B39" s="397"/>
      <c r="C39" s="397"/>
      <c r="D39" s="397"/>
      <c r="E39" s="397"/>
      <c r="F39" s="398"/>
      <c r="G39" s="560" t="s">
        <v>645</v>
      </c>
      <c r="H39" s="561"/>
      <c r="I39" s="561"/>
      <c r="J39" s="561"/>
      <c r="K39" s="561"/>
      <c r="L39" s="561"/>
      <c r="M39" s="561"/>
      <c r="N39" s="561"/>
      <c r="O39" s="562"/>
      <c r="P39" s="98" t="s">
        <v>598</v>
      </c>
      <c r="Q39" s="98"/>
      <c r="R39" s="98"/>
      <c r="S39" s="98"/>
      <c r="T39" s="98"/>
      <c r="U39" s="98"/>
      <c r="V39" s="98"/>
      <c r="W39" s="98"/>
      <c r="X39" s="99"/>
      <c r="Y39" s="467" t="s">
        <v>12</v>
      </c>
      <c r="Z39" s="527"/>
      <c r="AA39" s="528"/>
      <c r="AB39" s="457" t="s">
        <v>562</v>
      </c>
      <c r="AC39" s="457"/>
      <c r="AD39" s="457"/>
      <c r="AE39" s="211">
        <v>0</v>
      </c>
      <c r="AF39" s="212"/>
      <c r="AG39" s="212"/>
      <c r="AH39" s="212"/>
      <c r="AI39" s="211">
        <v>25</v>
      </c>
      <c r="AJ39" s="212"/>
      <c r="AK39" s="212"/>
      <c r="AL39" s="212"/>
      <c r="AM39" s="211">
        <v>11</v>
      </c>
      <c r="AN39" s="212"/>
      <c r="AO39" s="212"/>
      <c r="AP39" s="212"/>
      <c r="AQ39" s="333" t="s">
        <v>553</v>
      </c>
      <c r="AR39" s="200"/>
      <c r="AS39" s="200"/>
      <c r="AT39" s="334"/>
      <c r="AU39" s="212"/>
      <c r="AV39" s="212"/>
      <c r="AW39" s="212"/>
      <c r="AX39" s="214"/>
    </row>
    <row r="40" spans="1:50" ht="3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t="s">
        <v>553</v>
      </c>
      <c r="AF40" s="212"/>
      <c r="AG40" s="212"/>
      <c r="AH40" s="212"/>
      <c r="AI40" s="211">
        <v>32</v>
      </c>
      <c r="AJ40" s="212"/>
      <c r="AK40" s="212"/>
      <c r="AL40" s="212"/>
      <c r="AM40" s="211">
        <v>32</v>
      </c>
      <c r="AN40" s="212"/>
      <c r="AO40" s="212"/>
      <c r="AP40" s="212"/>
      <c r="AQ40" s="333">
        <v>32</v>
      </c>
      <c r="AR40" s="200"/>
      <c r="AS40" s="200"/>
      <c r="AT40" s="334"/>
      <c r="AU40" s="212">
        <v>32</v>
      </c>
      <c r="AV40" s="212"/>
      <c r="AW40" s="212"/>
      <c r="AX40" s="214"/>
    </row>
    <row r="41" spans="1:50" ht="3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v>78.099999999999994</v>
      </c>
      <c r="AJ41" s="212"/>
      <c r="AK41" s="212"/>
      <c r="AL41" s="212"/>
      <c r="AM41" s="211">
        <v>34.4</v>
      </c>
      <c r="AN41" s="212"/>
      <c r="AO41" s="212"/>
      <c r="AP41" s="212"/>
      <c r="AQ41" s="333" t="s">
        <v>553</v>
      </c>
      <c r="AR41" s="200"/>
      <c r="AS41" s="200"/>
      <c r="AT41" s="334"/>
      <c r="AU41" s="212"/>
      <c r="AV41" s="212"/>
      <c r="AW41" s="212"/>
      <c r="AX41" s="214"/>
    </row>
    <row r="42" spans="1:50" ht="23.25" customHeight="1" x14ac:dyDescent="0.15">
      <c r="A42" s="219" t="s">
        <v>524</v>
      </c>
      <c r="B42" s="220"/>
      <c r="C42" s="220"/>
      <c r="D42" s="220"/>
      <c r="E42" s="220"/>
      <c r="F42" s="221"/>
      <c r="G42" s="225" t="s">
        <v>646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t="s">
        <v>562</v>
      </c>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562</v>
      </c>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15</v>
      </c>
      <c r="AF101" s="212"/>
      <c r="AG101" s="212"/>
      <c r="AH101" s="213"/>
      <c r="AI101" s="211">
        <v>15</v>
      </c>
      <c r="AJ101" s="212"/>
      <c r="AK101" s="212"/>
      <c r="AL101" s="213"/>
      <c r="AM101" s="211">
        <v>18</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17</v>
      </c>
      <c r="AF102" s="414"/>
      <c r="AG102" s="414"/>
      <c r="AH102" s="414"/>
      <c r="AI102" s="414">
        <v>16</v>
      </c>
      <c r="AJ102" s="414"/>
      <c r="AK102" s="414"/>
      <c r="AL102" s="414"/>
      <c r="AM102" s="414">
        <v>19</v>
      </c>
      <c r="AN102" s="414"/>
      <c r="AO102" s="414"/>
      <c r="AP102" s="414"/>
      <c r="AQ102" s="266">
        <v>19</v>
      </c>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9.3000000000000007</v>
      </c>
      <c r="AF116" s="414"/>
      <c r="AG116" s="414"/>
      <c r="AH116" s="414"/>
      <c r="AI116" s="414">
        <v>8.5</v>
      </c>
      <c r="AJ116" s="414"/>
      <c r="AK116" s="414"/>
      <c r="AL116" s="414"/>
      <c r="AM116" s="414">
        <v>12.8</v>
      </c>
      <c r="AN116" s="414"/>
      <c r="AO116" s="414"/>
      <c r="AP116" s="414"/>
      <c r="AQ116" s="211">
        <v>13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599</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0</v>
      </c>
      <c r="AF134" s="200"/>
      <c r="AG134" s="200"/>
      <c r="AH134" s="200"/>
      <c r="AI134" s="199">
        <v>0</v>
      </c>
      <c r="AJ134" s="200"/>
      <c r="AK134" s="200"/>
      <c r="AL134" s="200"/>
      <c r="AM134" s="199">
        <v>0</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0</v>
      </c>
      <c r="AF135" s="200"/>
      <c r="AG135" s="200"/>
      <c r="AH135" s="200"/>
      <c r="AI135" s="199">
        <v>0</v>
      </c>
      <c r="AJ135" s="200"/>
      <c r="AK135" s="200"/>
      <c r="AL135" s="200"/>
      <c r="AM135" s="199">
        <v>0</v>
      </c>
      <c r="AN135" s="200"/>
      <c r="AO135" s="200"/>
      <c r="AP135" s="200"/>
      <c r="AQ135" s="199"/>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customHeight="1" x14ac:dyDescent="0.15">
      <c r="A138" s="182"/>
      <c r="B138" s="179"/>
      <c r="C138" s="173"/>
      <c r="D138" s="179"/>
      <c r="E138" s="173"/>
      <c r="F138" s="174"/>
      <c r="G138" s="97" t="s">
        <v>598</v>
      </c>
      <c r="H138" s="98"/>
      <c r="I138" s="98"/>
      <c r="J138" s="98"/>
      <c r="K138" s="98"/>
      <c r="L138" s="98"/>
      <c r="M138" s="98"/>
      <c r="N138" s="98"/>
      <c r="O138" s="98"/>
      <c r="P138" s="98"/>
      <c r="Q138" s="98"/>
      <c r="R138" s="98"/>
      <c r="S138" s="98"/>
      <c r="T138" s="98"/>
      <c r="U138" s="98"/>
      <c r="V138" s="98"/>
      <c r="W138" s="98"/>
      <c r="X138" s="99"/>
      <c r="Y138" s="194" t="s">
        <v>379</v>
      </c>
      <c r="Z138" s="195"/>
      <c r="AA138" s="196"/>
      <c r="AB138" s="197" t="s">
        <v>562</v>
      </c>
      <c r="AC138" s="198"/>
      <c r="AD138" s="198"/>
      <c r="AE138" s="199">
        <v>0</v>
      </c>
      <c r="AF138" s="200"/>
      <c r="AG138" s="200"/>
      <c r="AH138" s="200"/>
      <c r="AI138" s="199">
        <v>25</v>
      </c>
      <c r="AJ138" s="200"/>
      <c r="AK138" s="200"/>
      <c r="AL138" s="200"/>
      <c r="AM138" s="199">
        <v>11</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562</v>
      </c>
      <c r="AC139" s="206"/>
      <c r="AD139" s="206"/>
      <c r="AE139" s="199" t="s">
        <v>553</v>
      </c>
      <c r="AF139" s="200"/>
      <c r="AG139" s="200"/>
      <c r="AH139" s="200"/>
      <c r="AI139" s="199">
        <v>32</v>
      </c>
      <c r="AJ139" s="200"/>
      <c r="AK139" s="200"/>
      <c r="AL139" s="200"/>
      <c r="AM139" s="199">
        <v>32</v>
      </c>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3.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57.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61.5"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42"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648</v>
      </c>
      <c r="B733" s="673"/>
      <c r="C733" s="673"/>
      <c r="D733" s="673"/>
      <c r="E733" s="674"/>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595</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479</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c r="J739" s="981"/>
      <c r="K739" s="91" t="str">
        <f>IF(OR(I739="　", I739=""), "", "-")</f>
        <v/>
      </c>
      <c r="L739" s="982">
        <v>154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603</v>
      </c>
      <c r="M781" s="664"/>
      <c r="N781" s="664"/>
      <c r="O781" s="664"/>
      <c r="P781" s="664"/>
      <c r="Q781" s="664"/>
      <c r="R781" s="664"/>
      <c r="S781" s="664"/>
      <c r="T781" s="664"/>
      <c r="U781" s="664"/>
      <c r="V781" s="664"/>
      <c r="W781" s="664"/>
      <c r="X781" s="665"/>
      <c r="Y781" s="384">
        <v>35</v>
      </c>
      <c r="Z781" s="385"/>
      <c r="AA781" s="385"/>
      <c r="AB781" s="804"/>
      <c r="AC781" s="669" t="s">
        <v>608</v>
      </c>
      <c r="AD781" s="670"/>
      <c r="AE781" s="670"/>
      <c r="AF781" s="670"/>
      <c r="AG781" s="671"/>
      <c r="AH781" s="663" t="s">
        <v>610</v>
      </c>
      <c r="AI781" s="664"/>
      <c r="AJ781" s="664"/>
      <c r="AK781" s="664"/>
      <c r="AL781" s="664"/>
      <c r="AM781" s="664"/>
      <c r="AN781" s="664"/>
      <c r="AO781" s="664"/>
      <c r="AP781" s="664"/>
      <c r="AQ781" s="664"/>
      <c r="AR781" s="664"/>
      <c r="AS781" s="664"/>
      <c r="AT781" s="665"/>
      <c r="AU781" s="384">
        <v>8</v>
      </c>
      <c r="AV781" s="385"/>
      <c r="AW781" s="385"/>
      <c r="AX781" s="386"/>
    </row>
    <row r="782" spans="1:50" ht="24.75" customHeight="1" x14ac:dyDescent="0.15">
      <c r="A782" s="630"/>
      <c r="B782" s="631"/>
      <c r="C782" s="631"/>
      <c r="D782" s="631"/>
      <c r="E782" s="631"/>
      <c r="F782" s="632"/>
      <c r="G782" s="605" t="s">
        <v>609</v>
      </c>
      <c r="H782" s="606"/>
      <c r="I782" s="606"/>
      <c r="J782" s="606"/>
      <c r="K782" s="607"/>
      <c r="L782" s="597" t="s">
        <v>602</v>
      </c>
      <c r="M782" s="598"/>
      <c r="N782" s="598"/>
      <c r="O782" s="598"/>
      <c r="P782" s="598"/>
      <c r="Q782" s="598"/>
      <c r="R782" s="598"/>
      <c r="S782" s="598"/>
      <c r="T782" s="598"/>
      <c r="U782" s="598"/>
      <c r="V782" s="598"/>
      <c r="W782" s="598"/>
      <c r="X782" s="599"/>
      <c r="Y782" s="600">
        <v>35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609</v>
      </c>
      <c r="H783" s="606"/>
      <c r="I783" s="606"/>
      <c r="J783" s="606"/>
      <c r="K783" s="607"/>
      <c r="L783" s="597" t="s">
        <v>604</v>
      </c>
      <c r="M783" s="598"/>
      <c r="N783" s="598"/>
      <c r="O783" s="598"/>
      <c r="P783" s="598"/>
      <c r="Q783" s="598"/>
      <c r="R783" s="598"/>
      <c r="S783" s="598"/>
      <c r="T783" s="598"/>
      <c r="U783" s="598"/>
      <c r="V783" s="598"/>
      <c r="W783" s="598"/>
      <c r="X783" s="599"/>
      <c r="Y783" s="600">
        <v>29</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609</v>
      </c>
      <c r="H784" s="606"/>
      <c r="I784" s="606"/>
      <c r="J784" s="606"/>
      <c r="K784" s="607"/>
      <c r="L784" s="597" t="s">
        <v>601</v>
      </c>
      <c r="M784" s="598"/>
      <c r="N784" s="598"/>
      <c r="O784" s="598"/>
      <c r="P784" s="598"/>
      <c r="Q784" s="598"/>
      <c r="R784" s="598"/>
      <c r="S784" s="598"/>
      <c r="T784" s="598"/>
      <c r="U784" s="598"/>
      <c r="V784" s="598"/>
      <c r="W784" s="598"/>
      <c r="X784" s="599"/>
      <c r="Y784" s="600">
        <v>12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609</v>
      </c>
      <c r="H785" s="606"/>
      <c r="I785" s="606"/>
      <c r="J785" s="606"/>
      <c r="K785" s="607"/>
      <c r="L785" s="597" t="s">
        <v>605</v>
      </c>
      <c r="M785" s="598"/>
      <c r="N785" s="598"/>
      <c r="O785" s="598"/>
      <c r="P785" s="598"/>
      <c r="Q785" s="598"/>
      <c r="R785" s="598"/>
      <c r="S785" s="598"/>
      <c r="T785" s="598"/>
      <c r="U785" s="598"/>
      <c r="V785" s="598"/>
      <c r="W785" s="598"/>
      <c r="X785" s="599"/>
      <c r="Y785" s="600">
        <v>7</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609</v>
      </c>
      <c r="H786" s="606"/>
      <c r="I786" s="606"/>
      <c r="J786" s="606"/>
      <c r="K786" s="607"/>
      <c r="L786" s="597" t="s">
        <v>606</v>
      </c>
      <c r="M786" s="598"/>
      <c r="N786" s="598"/>
      <c r="O786" s="598"/>
      <c r="P786" s="598"/>
      <c r="Q786" s="598"/>
      <c r="R786" s="598"/>
      <c r="S786" s="598"/>
      <c r="T786" s="598"/>
      <c r="U786" s="598"/>
      <c r="V786" s="598"/>
      <c r="W786" s="598"/>
      <c r="X786" s="599"/>
      <c r="Y786" s="600">
        <v>7</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8</v>
      </c>
      <c r="AV791" s="831"/>
      <c r="AW791" s="831"/>
      <c r="AX791" s="833"/>
    </row>
    <row r="792" spans="1:50" ht="24.75" customHeight="1" x14ac:dyDescent="0.15">
      <c r="A792" s="630"/>
      <c r="B792" s="631"/>
      <c r="C792" s="631"/>
      <c r="D792" s="631"/>
      <c r="E792" s="631"/>
      <c r="F792" s="632"/>
      <c r="G792" s="594" t="s">
        <v>611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609</v>
      </c>
      <c r="H794" s="670"/>
      <c r="I794" s="670"/>
      <c r="J794" s="670"/>
      <c r="K794" s="671"/>
      <c r="L794" s="663" t="s">
        <v>612</v>
      </c>
      <c r="M794" s="664"/>
      <c r="N794" s="664"/>
      <c r="O794" s="664"/>
      <c r="P794" s="664"/>
      <c r="Q794" s="664"/>
      <c r="R794" s="664"/>
      <c r="S794" s="664"/>
      <c r="T794" s="664"/>
      <c r="U794" s="664"/>
      <c r="V794" s="664"/>
      <c r="W794" s="664"/>
      <c r="X794" s="665"/>
      <c r="Y794" s="384">
        <v>4</v>
      </c>
      <c r="Z794" s="385"/>
      <c r="AA794" s="385"/>
      <c r="AB794" s="804"/>
      <c r="AC794" s="669" t="s">
        <v>609</v>
      </c>
      <c r="AD794" s="670"/>
      <c r="AE794" s="670"/>
      <c r="AF794" s="670"/>
      <c r="AG794" s="671"/>
      <c r="AH794" s="663" t="s">
        <v>614</v>
      </c>
      <c r="AI794" s="664"/>
      <c r="AJ794" s="664"/>
      <c r="AK794" s="664"/>
      <c r="AL794" s="664"/>
      <c r="AM794" s="664"/>
      <c r="AN794" s="664"/>
      <c r="AO794" s="664"/>
      <c r="AP794" s="664"/>
      <c r="AQ794" s="664"/>
      <c r="AR794" s="664"/>
      <c r="AS794" s="664"/>
      <c r="AT794" s="665"/>
      <c r="AU794" s="384">
        <v>11</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11</v>
      </c>
      <c r="AV804" s="831"/>
      <c r="AW804" s="831"/>
      <c r="AX804" s="833"/>
    </row>
    <row r="805" spans="1:50" ht="24.75" customHeight="1" x14ac:dyDescent="0.15">
      <c r="A805" s="630"/>
      <c r="B805" s="631"/>
      <c r="C805" s="631"/>
      <c r="D805" s="631"/>
      <c r="E805" s="631"/>
      <c r="F805" s="632"/>
      <c r="G805" s="594" t="s">
        <v>623</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609</v>
      </c>
      <c r="H807" s="670"/>
      <c r="I807" s="670"/>
      <c r="J807" s="670"/>
      <c r="K807" s="671"/>
      <c r="L807" s="663" t="s">
        <v>615</v>
      </c>
      <c r="M807" s="664"/>
      <c r="N807" s="664"/>
      <c r="O807" s="664"/>
      <c r="P807" s="664"/>
      <c r="Q807" s="664"/>
      <c r="R807" s="664"/>
      <c r="S807" s="664"/>
      <c r="T807" s="664"/>
      <c r="U807" s="664"/>
      <c r="V807" s="664"/>
      <c r="W807" s="664"/>
      <c r="X807" s="665"/>
      <c r="Y807" s="384">
        <v>10</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9.75" customHeight="1" x14ac:dyDescent="0.15">
      <c r="A837" s="372">
        <v>1</v>
      </c>
      <c r="B837" s="372">
        <v>1</v>
      </c>
      <c r="C837" s="354" t="s">
        <v>616</v>
      </c>
      <c r="D837" s="340"/>
      <c r="E837" s="340"/>
      <c r="F837" s="340"/>
      <c r="G837" s="340"/>
      <c r="H837" s="340"/>
      <c r="I837" s="340"/>
      <c r="J837" s="341">
        <v>3012405002559</v>
      </c>
      <c r="K837" s="342"/>
      <c r="L837" s="342"/>
      <c r="M837" s="342"/>
      <c r="N837" s="342"/>
      <c r="O837" s="342"/>
      <c r="P837" s="355" t="s">
        <v>603</v>
      </c>
      <c r="Q837" s="343"/>
      <c r="R837" s="343"/>
      <c r="S837" s="343"/>
      <c r="T837" s="343"/>
      <c r="U837" s="343"/>
      <c r="V837" s="343"/>
      <c r="W837" s="343"/>
      <c r="X837" s="343"/>
      <c r="Y837" s="344">
        <v>35</v>
      </c>
      <c r="Z837" s="345"/>
      <c r="AA837" s="345"/>
      <c r="AB837" s="346"/>
      <c r="AC837" s="356" t="s">
        <v>520</v>
      </c>
      <c r="AD837" s="364"/>
      <c r="AE837" s="364"/>
      <c r="AF837" s="364"/>
      <c r="AG837" s="364"/>
      <c r="AH837" s="365">
        <v>1</v>
      </c>
      <c r="AI837" s="366"/>
      <c r="AJ837" s="366"/>
      <c r="AK837" s="366"/>
      <c r="AL837" s="350" t="s">
        <v>617</v>
      </c>
      <c r="AM837" s="351"/>
      <c r="AN837" s="351"/>
      <c r="AO837" s="352"/>
      <c r="AP837" s="353"/>
      <c r="AQ837" s="353"/>
      <c r="AR837" s="353"/>
      <c r="AS837" s="353"/>
      <c r="AT837" s="353"/>
      <c r="AU837" s="353"/>
      <c r="AV837" s="353"/>
      <c r="AW837" s="353"/>
      <c r="AX837" s="353"/>
    </row>
    <row r="838" spans="1:50" ht="38.25" customHeight="1" x14ac:dyDescent="0.15">
      <c r="A838" s="372">
        <v>2</v>
      </c>
      <c r="B838" s="372">
        <v>1</v>
      </c>
      <c r="C838" s="354" t="s">
        <v>616</v>
      </c>
      <c r="D838" s="340"/>
      <c r="E838" s="340"/>
      <c r="F838" s="340"/>
      <c r="G838" s="340"/>
      <c r="H838" s="340"/>
      <c r="I838" s="340"/>
      <c r="J838" s="341">
        <v>3012405002559</v>
      </c>
      <c r="K838" s="342"/>
      <c r="L838" s="342"/>
      <c r="M838" s="342"/>
      <c r="N838" s="342"/>
      <c r="O838" s="342"/>
      <c r="P838" s="355" t="s">
        <v>602</v>
      </c>
      <c r="Q838" s="343"/>
      <c r="R838" s="343"/>
      <c r="S838" s="343"/>
      <c r="T838" s="343"/>
      <c r="U838" s="343"/>
      <c r="V838" s="343"/>
      <c r="W838" s="343"/>
      <c r="X838" s="343"/>
      <c r="Y838" s="344">
        <v>35</v>
      </c>
      <c r="Z838" s="345"/>
      <c r="AA838" s="345"/>
      <c r="AB838" s="346"/>
      <c r="AC838" s="356" t="s">
        <v>520</v>
      </c>
      <c r="AD838" s="356"/>
      <c r="AE838" s="356"/>
      <c r="AF838" s="356"/>
      <c r="AG838" s="356"/>
      <c r="AH838" s="365">
        <v>1</v>
      </c>
      <c r="AI838" s="366"/>
      <c r="AJ838" s="366"/>
      <c r="AK838" s="366"/>
      <c r="AL838" s="350" t="s">
        <v>617</v>
      </c>
      <c r="AM838" s="351"/>
      <c r="AN838" s="351"/>
      <c r="AO838" s="352"/>
      <c r="AP838" s="353"/>
      <c r="AQ838" s="353"/>
      <c r="AR838" s="353"/>
      <c r="AS838" s="353"/>
      <c r="AT838" s="353"/>
      <c r="AU838" s="353"/>
      <c r="AV838" s="353"/>
      <c r="AW838" s="353"/>
      <c r="AX838" s="353"/>
    </row>
    <row r="839" spans="1:50" ht="38.25" customHeight="1" x14ac:dyDescent="0.15">
      <c r="A839" s="372">
        <v>3</v>
      </c>
      <c r="B839" s="372">
        <v>1</v>
      </c>
      <c r="C839" s="354" t="s">
        <v>616</v>
      </c>
      <c r="D839" s="340"/>
      <c r="E839" s="340"/>
      <c r="F839" s="340"/>
      <c r="G839" s="340"/>
      <c r="H839" s="340"/>
      <c r="I839" s="340"/>
      <c r="J839" s="341">
        <v>3012405002559</v>
      </c>
      <c r="K839" s="342"/>
      <c r="L839" s="342"/>
      <c r="M839" s="342"/>
      <c r="N839" s="342"/>
      <c r="O839" s="342"/>
      <c r="P839" s="355" t="s">
        <v>604</v>
      </c>
      <c r="Q839" s="343"/>
      <c r="R839" s="343"/>
      <c r="S839" s="343"/>
      <c r="T839" s="343"/>
      <c r="U839" s="343"/>
      <c r="V839" s="343"/>
      <c r="W839" s="343"/>
      <c r="X839" s="343"/>
      <c r="Y839" s="344">
        <v>29</v>
      </c>
      <c r="Z839" s="345"/>
      <c r="AA839" s="345"/>
      <c r="AB839" s="346"/>
      <c r="AC839" s="356" t="s">
        <v>520</v>
      </c>
      <c r="AD839" s="356"/>
      <c r="AE839" s="356"/>
      <c r="AF839" s="356"/>
      <c r="AG839" s="356"/>
      <c r="AH839" s="365">
        <v>1</v>
      </c>
      <c r="AI839" s="366"/>
      <c r="AJ839" s="366"/>
      <c r="AK839" s="366"/>
      <c r="AL839" s="350" t="s">
        <v>617</v>
      </c>
      <c r="AM839" s="351"/>
      <c r="AN839" s="351"/>
      <c r="AO839" s="352"/>
      <c r="AP839" s="353"/>
      <c r="AQ839" s="353"/>
      <c r="AR839" s="353"/>
      <c r="AS839" s="353"/>
      <c r="AT839" s="353"/>
      <c r="AU839" s="353"/>
      <c r="AV839" s="353"/>
      <c r="AW839" s="353"/>
      <c r="AX839" s="353"/>
    </row>
    <row r="840" spans="1:50" ht="38.25" customHeight="1" x14ac:dyDescent="0.15">
      <c r="A840" s="372">
        <v>4</v>
      </c>
      <c r="B840" s="372">
        <v>1</v>
      </c>
      <c r="C840" s="354" t="s">
        <v>616</v>
      </c>
      <c r="D840" s="340"/>
      <c r="E840" s="340"/>
      <c r="F840" s="340"/>
      <c r="G840" s="340"/>
      <c r="H840" s="340"/>
      <c r="I840" s="340"/>
      <c r="J840" s="341">
        <v>3012405002559</v>
      </c>
      <c r="K840" s="342"/>
      <c r="L840" s="342"/>
      <c r="M840" s="342"/>
      <c r="N840" s="342"/>
      <c r="O840" s="342"/>
      <c r="P840" s="355" t="s">
        <v>601</v>
      </c>
      <c r="Q840" s="343"/>
      <c r="R840" s="343"/>
      <c r="S840" s="343"/>
      <c r="T840" s="343"/>
      <c r="U840" s="343"/>
      <c r="V840" s="343"/>
      <c r="W840" s="343"/>
      <c r="X840" s="343"/>
      <c r="Y840" s="344">
        <v>12</v>
      </c>
      <c r="Z840" s="345"/>
      <c r="AA840" s="345"/>
      <c r="AB840" s="346"/>
      <c r="AC840" s="356" t="s">
        <v>520</v>
      </c>
      <c r="AD840" s="356"/>
      <c r="AE840" s="356"/>
      <c r="AF840" s="356"/>
      <c r="AG840" s="356"/>
      <c r="AH840" s="365">
        <v>1</v>
      </c>
      <c r="AI840" s="366"/>
      <c r="AJ840" s="366"/>
      <c r="AK840" s="366"/>
      <c r="AL840" s="350" t="s">
        <v>617</v>
      </c>
      <c r="AM840" s="351"/>
      <c r="AN840" s="351"/>
      <c r="AO840" s="352"/>
      <c r="AP840" s="353"/>
      <c r="AQ840" s="353"/>
      <c r="AR840" s="353"/>
      <c r="AS840" s="353"/>
      <c r="AT840" s="353"/>
      <c r="AU840" s="353"/>
      <c r="AV840" s="353"/>
      <c r="AW840" s="353"/>
      <c r="AX840" s="353"/>
    </row>
    <row r="841" spans="1:50" ht="56.25" customHeight="1" x14ac:dyDescent="0.15">
      <c r="A841" s="372">
        <v>5</v>
      </c>
      <c r="B841" s="372">
        <v>1</v>
      </c>
      <c r="C841" s="354" t="s">
        <v>616</v>
      </c>
      <c r="D841" s="340"/>
      <c r="E841" s="340"/>
      <c r="F841" s="340"/>
      <c r="G841" s="340"/>
      <c r="H841" s="340"/>
      <c r="I841" s="340"/>
      <c r="J841" s="341">
        <v>3012405002559</v>
      </c>
      <c r="K841" s="342"/>
      <c r="L841" s="342"/>
      <c r="M841" s="342"/>
      <c r="N841" s="342"/>
      <c r="O841" s="342"/>
      <c r="P841" s="355" t="s">
        <v>605</v>
      </c>
      <c r="Q841" s="343"/>
      <c r="R841" s="343"/>
      <c r="S841" s="343"/>
      <c r="T841" s="343"/>
      <c r="U841" s="343"/>
      <c r="V841" s="343"/>
      <c r="W841" s="343"/>
      <c r="X841" s="343"/>
      <c r="Y841" s="344">
        <v>7</v>
      </c>
      <c r="Z841" s="345"/>
      <c r="AA841" s="345"/>
      <c r="AB841" s="346"/>
      <c r="AC841" s="356" t="s">
        <v>520</v>
      </c>
      <c r="AD841" s="356"/>
      <c r="AE841" s="356"/>
      <c r="AF841" s="356"/>
      <c r="AG841" s="356"/>
      <c r="AH841" s="365">
        <v>1</v>
      </c>
      <c r="AI841" s="366"/>
      <c r="AJ841" s="366"/>
      <c r="AK841" s="366"/>
      <c r="AL841" s="350" t="s">
        <v>617</v>
      </c>
      <c r="AM841" s="351"/>
      <c r="AN841" s="351"/>
      <c r="AO841" s="352"/>
      <c r="AP841" s="353"/>
      <c r="AQ841" s="353"/>
      <c r="AR841" s="353"/>
      <c r="AS841" s="353"/>
      <c r="AT841" s="353"/>
      <c r="AU841" s="353"/>
      <c r="AV841" s="353"/>
      <c r="AW841" s="353"/>
      <c r="AX841" s="353"/>
    </row>
    <row r="842" spans="1:50" ht="42" customHeight="1" x14ac:dyDescent="0.15">
      <c r="A842" s="372">
        <v>6</v>
      </c>
      <c r="B842" s="372">
        <v>1</v>
      </c>
      <c r="C842" s="354" t="s">
        <v>616</v>
      </c>
      <c r="D842" s="340"/>
      <c r="E842" s="340"/>
      <c r="F842" s="340"/>
      <c r="G842" s="340"/>
      <c r="H842" s="340"/>
      <c r="I842" s="340"/>
      <c r="J842" s="341">
        <v>3012405002559</v>
      </c>
      <c r="K842" s="342"/>
      <c r="L842" s="342"/>
      <c r="M842" s="342"/>
      <c r="N842" s="342"/>
      <c r="O842" s="342"/>
      <c r="P842" s="355" t="s">
        <v>606</v>
      </c>
      <c r="Q842" s="343"/>
      <c r="R842" s="343"/>
      <c r="S842" s="343"/>
      <c r="T842" s="343"/>
      <c r="U842" s="343"/>
      <c r="V842" s="343"/>
      <c r="W842" s="343"/>
      <c r="X842" s="343"/>
      <c r="Y842" s="344">
        <v>7</v>
      </c>
      <c r="Z842" s="345"/>
      <c r="AA842" s="345"/>
      <c r="AB842" s="346"/>
      <c r="AC842" s="356" t="s">
        <v>520</v>
      </c>
      <c r="AD842" s="356"/>
      <c r="AE842" s="356"/>
      <c r="AF842" s="356"/>
      <c r="AG842" s="356"/>
      <c r="AH842" s="365">
        <v>1</v>
      </c>
      <c r="AI842" s="366"/>
      <c r="AJ842" s="366"/>
      <c r="AK842" s="366"/>
      <c r="AL842" s="350" t="s">
        <v>617</v>
      </c>
      <c r="AM842" s="351"/>
      <c r="AN842" s="351"/>
      <c r="AO842" s="352"/>
      <c r="AP842" s="353"/>
      <c r="AQ842" s="353"/>
      <c r="AR842" s="353"/>
      <c r="AS842" s="353"/>
      <c r="AT842" s="353"/>
      <c r="AU842" s="353"/>
      <c r="AV842" s="353"/>
      <c r="AW842" s="353"/>
      <c r="AX842" s="353"/>
    </row>
    <row r="843" spans="1:50" ht="50.25" customHeight="1" x14ac:dyDescent="0.15">
      <c r="A843" s="372">
        <v>7</v>
      </c>
      <c r="B843" s="372">
        <v>1</v>
      </c>
      <c r="C843" s="354" t="s">
        <v>619</v>
      </c>
      <c r="D843" s="340"/>
      <c r="E843" s="340"/>
      <c r="F843" s="340"/>
      <c r="G843" s="340"/>
      <c r="H843" s="340"/>
      <c r="I843" s="340"/>
      <c r="J843" s="341">
        <v>7010001097251</v>
      </c>
      <c r="K843" s="342"/>
      <c r="L843" s="342"/>
      <c r="M843" s="342"/>
      <c r="N843" s="342"/>
      <c r="O843" s="342"/>
      <c r="P843" s="355" t="s">
        <v>618</v>
      </c>
      <c r="Q843" s="343"/>
      <c r="R843" s="343"/>
      <c r="S843" s="343"/>
      <c r="T843" s="343"/>
      <c r="U843" s="343"/>
      <c r="V843" s="343"/>
      <c r="W843" s="343"/>
      <c r="X843" s="343"/>
      <c r="Y843" s="344">
        <v>14</v>
      </c>
      <c r="Z843" s="345"/>
      <c r="AA843" s="345"/>
      <c r="AB843" s="346"/>
      <c r="AC843" s="356" t="s">
        <v>520</v>
      </c>
      <c r="AD843" s="356"/>
      <c r="AE843" s="356"/>
      <c r="AF843" s="356"/>
      <c r="AG843" s="356"/>
      <c r="AH843" s="365">
        <v>1</v>
      </c>
      <c r="AI843" s="366"/>
      <c r="AJ843" s="366"/>
      <c r="AK843" s="366"/>
      <c r="AL843" s="350" t="s">
        <v>617</v>
      </c>
      <c r="AM843" s="351"/>
      <c r="AN843" s="351"/>
      <c r="AO843" s="352"/>
      <c r="AP843" s="353"/>
      <c r="AQ843" s="353"/>
      <c r="AR843" s="353"/>
      <c r="AS843" s="353"/>
      <c r="AT843" s="353"/>
      <c r="AU843" s="353"/>
      <c r="AV843" s="353"/>
      <c r="AW843" s="353"/>
      <c r="AX843" s="353"/>
    </row>
    <row r="844" spans="1:50" ht="54.75" customHeight="1" x14ac:dyDescent="0.15">
      <c r="A844" s="372">
        <v>8</v>
      </c>
      <c r="B844" s="372">
        <v>1</v>
      </c>
      <c r="C844" s="354" t="s">
        <v>620</v>
      </c>
      <c r="D844" s="340"/>
      <c r="E844" s="340"/>
      <c r="F844" s="340"/>
      <c r="G844" s="340"/>
      <c r="H844" s="340"/>
      <c r="I844" s="340"/>
      <c r="J844" s="341">
        <v>6010001030403</v>
      </c>
      <c r="K844" s="342"/>
      <c r="L844" s="342"/>
      <c r="M844" s="342"/>
      <c r="N844" s="342"/>
      <c r="O844" s="342"/>
      <c r="P844" s="355" t="s">
        <v>621</v>
      </c>
      <c r="Q844" s="343"/>
      <c r="R844" s="343"/>
      <c r="S844" s="343"/>
      <c r="T844" s="343"/>
      <c r="U844" s="343"/>
      <c r="V844" s="343"/>
      <c r="W844" s="343"/>
      <c r="X844" s="343"/>
      <c r="Y844" s="344">
        <v>10</v>
      </c>
      <c r="Z844" s="345"/>
      <c r="AA844" s="345"/>
      <c r="AB844" s="346"/>
      <c r="AC844" s="356" t="s">
        <v>520</v>
      </c>
      <c r="AD844" s="356"/>
      <c r="AE844" s="356"/>
      <c r="AF844" s="356"/>
      <c r="AG844" s="356"/>
      <c r="AH844" s="365">
        <v>1</v>
      </c>
      <c r="AI844" s="366"/>
      <c r="AJ844" s="366"/>
      <c r="AK844" s="366"/>
      <c r="AL844" s="350" t="s">
        <v>617</v>
      </c>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56"/>
      <c r="AD845" s="356"/>
      <c r="AE845" s="356"/>
      <c r="AF845" s="356"/>
      <c r="AG845" s="356"/>
      <c r="AH845" s="365"/>
      <c r="AI845" s="366"/>
      <c r="AJ845" s="366"/>
      <c r="AK845" s="366"/>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56"/>
      <c r="AD846" s="356"/>
      <c r="AE846" s="356"/>
      <c r="AF846" s="356"/>
      <c r="AG846" s="356"/>
      <c r="AH846" s="365"/>
      <c r="AI846" s="366"/>
      <c r="AJ846" s="366"/>
      <c r="AK846" s="366"/>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72">
        <v>1</v>
      </c>
      <c r="B870" s="372">
        <v>1</v>
      </c>
      <c r="C870" s="354" t="s">
        <v>622</v>
      </c>
      <c r="D870" s="340"/>
      <c r="E870" s="340"/>
      <c r="F870" s="340"/>
      <c r="G870" s="340"/>
      <c r="H870" s="340"/>
      <c r="I870" s="340"/>
      <c r="J870" s="341">
        <v>9012405000111</v>
      </c>
      <c r="K870" s="342"/>
      <c r="L870" s="342"/>
      <c r="M870" s="342"/>
      <c r="N870" s="342"/>
      <c r="O870" s="342"/>
      <c r="P870" s="355" t="s">
        <v>610</v>
      </c>
      <c r="Q870" s="343"/>
      <c r="R870" s="343"/>
      <c r="S870" s="343"/>
      <c r="T870" s="343"/>
      <c r="U870" s="343"/>
      <c r="V870" s="343"/>
      <c r="W870" s="343"/>
      <c r="X870" s="343"/>
      <c r="Y870" s="344">
        <v>8</v>
      </c>
      <c r="Z870" s="345"/>
      <c r="AA870" s="345"/>
      <c r="AB870" s="346"/>
      <c r="AC870" s="356" t="s">
        <v>516</v>
      </c>
      <c r="AD870" s="364"/>
      <c r="AE870" s="364"/>
      <c r="AF870" s="364"/>
      <c r="AG870" s="364"/>
      <c r="AH870" s="365">
        <v>1</v>
      </c>
      <c r="AI870" s="366"/>
      <c r="AJ870" s="366"/>
      <c r="AK870" s="366"/>
      <c r="AL870" s="350">
        <v>83</v>
      </c>
      <c r="AM870" s="351"/>
      <c r="AN870" s="351"/>
      <c r="AO870" s="352"/>
      <c r="AP870" s="353"/>
      <c r="AQ870" s="353"/>
      <c r="AR870" s="353"/>
      <c r="AS870" s="353"/>
      <c r="AT870" s="353"/>
      <c r="AU870" s="353"/>
      <c r="AV870" s="353"/>
      <c r="AW870" s="353"/>
      <c r="AX870" s="353"/>
    </row>
    <row r="871" spans="1:50" ht="77.25" customHeight="1" x14ac:dyDescent="0.15">
      <c r="A871" s="372">
        <v>2</v>
      </c>
      <c r="B871" s="372">
        <v>1</v>
      </c>
      <c r="C871" s="354" t="s">
        <v>624</v>
      </c>
      <c r="D871" s="340"/>
      <c r="E871" s="340"/>
      <c r="F871" s="340"/>
      <c r="G871" s="340"/>
      <c r="H871" s="340"/>
      <c r="I871" s="340"/>
      <c r="J871" s="341">
        <v>8010505000107</v>
      </c>
      <c r="K871" s="342"/>
      <c r="L871" s="342"/>
      <c r="M871" s="342"/>
      <c r="N871" s="342"/>
      <c r="O871" s="342"/>
      <c r="P871" s="355" t="s">
        <v>625</v>
      </c>
      <c r="Q871" s="343"/>
      <c r="R871" s="343"/>
      <c r="S871" s="343"/>
      <c r="T871" s="343"/>
      <c r="U871" s="343"/>
      <c r="V871" s="343"/>
      <c r="W871" s="343"/>
      <c r="X871" s="343"/>
      <c r="Y871" s="344">
        <v>6</v>
      </c>
      <c r="Z871" s="345"/>
      <c r="AA871" s="345"/>
      <c r="AB871" s="346"/>
      <c r="AC871" s="356" t="s">
        <v>516</v>
      </c>
      <c r="AD871" s="364"/>
      <c r="AE871" s="364"/>
      <c r="AF871" s="364"/>
      <c r="AG871" s="364"/>
      <c r="AH871" s="365">
        <v>1</v>
      </c>
      <c r="AI871" s="366"/>
      <c r="AJ871" s="366"/>
      <c r="AK871" s="366"/>
      <c r="AL871" s="350">
        <v>99</v>
      </c>
      <c r="AM871" s="351"/>
      <c r="AN871" s="351"/>
      <c r="AO871" s="352"/>
      <c r="AP871" s="353"/>
      <c r="AQ871" s="353"/>
      <c r="AR871" s="353"/>
      <c r="AS871" s="353"/>
      <c r="AT871" s="353"/>
      <c r="AU871" s="353"/>
      <c r="AV871" s="353"/>
      <c r="AW871" s="353"/>
      <c r="AX871" s="353"/>
    </row>
    <row r="872" spans="1:50" ht="57.75" customHeight="1" x14ac:dyDescent="0.15">
      <c r="A872" s="372">
        <v>3</v>
      </c>
      <c r="B872" s="372">
        <v>1</v>
      </c>
      <c r="C872" s="354" t="s">
        <v>626</v>
      </c>
      <c r="D872" s="340"/>
      <c r="E872" s="340"/>
      <c r="F872" s="340"/>
      <c r="G872" s="340"/>
      <c r="H872" s="340"/>
      <c r="I872" s="340"/>
      <c r="J872" s="341">
        <v>1010505001953</v>
      </c>
      <c r="K872" s="342"/>
      <c r="L872" s="342"/>
      <c r="M872" s="342"/>
      <c r="N872" s="342"/>
      <c r="O872" s="342"/>
      <c r="P872" s="355" t="s">
        <v>627</v>
      </c>
      <c r="Q872" s="343"/>
      <c r="R872" s="343"/>
      <c r="S872" s="343"/>
      <c r="T872" s="343"/>
      <c r="U872" s="343"/>
      <c r="V872" s="343"/>
      <c r="W872" s="343"/>
      <c r="X872" s="343"/>
      <c r="Y872" s="344">
        <v>3</v>
      </c>
      <c r="Z872" s="345"/>
      <c r="AA872" s="345"/>
      <c r="AB872" s="346"/>
      <c r="AC872" s="356" t="s">
        <v>516</v>
      </c>
      <c r="AD872" s="364"/>
      <c r="AE872" s="364"/>
      <c r="AF872" s="364"/>
      <c r="AG872" s="364"/>
      <c r="AH872" s="348">
        <v>1</v>
      </c>
      <c r="AI872" s="349"/>
      <c r="AJ872" s="349"/>
      <c r="AK872" s="349"/>
      <c r="AL872" s="350">
        <v>94</v>
      </c>
      <c r="AM872" s="351"/>
      <c r="AN872" s="351"/>
      <c r="AO872" s="352"/>
      <c r="AP872" s="353"/>
      <c r="AQ872" s="353"/>
      <c r="AR872" s="353"/>
      <c r="AS872" s="353"/>
      <c r="AT872" s="353"/>
      <c r="AU872" s="353"/>
      <c r="AV872" s="353"/>
      <c r="AW872" s="353"/>
      <c r="AX872" s="353"/>
    </row>
    <row r="873" spans="1:50" ht="74.25" customHeight="1" x14ac:dyDescent="0.15">
      <c r="A873" s="372">
        <v>4</v>
      </c>
      <c r="B873" s="372">
        <v>1</v>
      </c>
      <c r="C873" s="354" t="s">
        <v>626</v>
      </c>
      <c r="D873" s="340"/>
      <c r="E873" s="340"/>
      <c r="F873" s="340"/>
      <c r="G873" s="340"/>
      <c r="H873" s="340"/>
      <c r="I873" s="340"/>
      <c r="J873" s="341">
        <v>1010505001953</v>
      </c>
      <c r="K873" s="342"/>
      <c r="L873" s="342"/>
      <c r="M873" s="342"/>
      <c r="N873" s="342"/>
      <c r="O873" s="342"/>
      <c r="P873" s="355" t="s">
        <v>628</v>
      </c>
      <c r="Q873" s="343"/>
      <c r="R873" s="343"/>
      <c r="S873" s="343"/>
      <c r="T873" s="343"/>
      <c r="U873" s="343"/>
      <c r="V873" s="343"/>
      <c r="W873" s="343"/>
      <c r="X873" s="343"/>
      <c r="Y873" s="344">
        <v>3</v>
      </c>
      <c r="Z873" s="345"/>
      <c r="AA873" s="345"/>
      <c r="AB873" s="346"/>
      <c r="AC873" s="356" t="s">
        <v>516</v>
      </c>
      <c r="AD873" s="364"/>
      <c r="AE873" s="364"/>
      <c r="AF873" s="364"/>
      <c r="AG873" s="364"/>
      <c r="AH873" s="348">
        <v>1</v>
      </c>
      <c r="AI873" s="349"/>
      <c r="AJ873" s="349"/>
      <c r="AK873" s="349"/>
      <c r="AL873" s="350">
        <v>95</v>
      </c>
      <c r="AM873" s="351"/>
      <c r="AN873" s="351"/>
      <c r="AO873" s="352"/>
      <c r="AP873" s="353"/>
      <c r="AQ873" s="353"/>
      <c r="AR873" s="353"/>
      <c r="AS873" s="353"/>
      <c r="AT873" s="353"/>
      <c r="AU873" s="353"/>
      <c r="AV873" s="353"/>
      <c r="AW873" s="353"/>
      <c r="AX873" s="353"/>
    </row>
    <row r="874" spans="1:50" ht="41.25" customHeight="1" x14ac:dyDescent="0.15">
      <c r="A874" s="372">
        <v>5</v>
      </c>
      <c r="B874" s="372">
        <v>1</v>
      </c>
      <c r="C874" s="354" t="s">
        <v>616</v>
      </c>
      <c r="D874" s="340"/>
      <c r="E874" s="340"/>
      <c r="F874" s="340"/>
      <c r="G874" s="340"/>
      <c r="H874" s="340"/>
      <c r="I874" s="340"/>
      <c r="J874" s="341">
        <v>3012405002559</v>
      </c>
      <c r="K874" s="342"/>
      <c r="L874" s="342"/>
      <c r="M874" s="342"/>
      <c r="N874" s="342"/>
      <c r="O874" s="342"/>
      <c r="P874" s="355" t="s">
        <v>629</v>
      </c>
      <c r="Q874" s="343"/>
      <c r="R874" s="343"/>
      <c r="S874" s="343"/>
      <c r="T874" s="343"/>
      <c r="U874" s="343"/>
      <c r="V874" s="343"/>
      <c r="W874" s="343"/>
      <c r="X874" s="343"/>
      <c r="Y874" s="344">
        <v>5</v>
      </c>
      <c r="Z874" s="345"/>
      <c r="AA874" s="345"/>
      <c r="AB874" s="346"/>
      <c r="AC874" s="356" t="s">
        <v>516</v>
      </c>
      <c r="AD874" s="364"/>
      <c r="AE874" s="364"/>
      <c r="AF874" s="364"/>
      <c r="AG874" s="364"/>
      <c r="AH874" s="348">
        <v>1</v>
      </c>
      <c r="AI874" s="349"/>
      <c r="AJ874" s="349"/>
      <c r="AK874" s="349"/>
      <c r="AL874" s="350">
        <v>96</v>
      </c>
      <c r="AM874" s="351"/>
      <c r="AN874" s="351"/>
      <c r="AO874" s="352"/>
      <c r="AP874" s="353"/>
      <c r="AQ874" s="353"/>
      <c r="AR874" s="353"/>
      <c r="AS874" s="353"/>
      <c r="AT874" s="353"/>
      <c r="AU874" s="353"/>
      <c r="AV874" s="353"/>
      <c r="AW874" s="353"/>
      <c r="AX874" s="353"/>
    </row>
    <row r="875" spans="1:50" ht="61.5" customHeight="1" x14ac:dyDescent="0.15">
      <c r="A875" s="372">
        <v>6</v>
      </c>
      <c r="B875" s="372">
        <v>1</v>
      </c>
      <c r="C875" s="354" t="s">
        <v>630</v>
      </c>
      <c r="D875" s="340"/>
      <c r="E875" s="340"/>
      <c r="F875" s="340"/>
      <c r="G875" s="340"/>
      <c r="H875" s="340"/>
      <c r="I875" s="340"/>
      <c r="J875" s="341">
        <v>1010405010609</v>
      </c>
      <c r="K875" s="342"/>
      <c r="L875" s="342"/>
      <c r="M875" s="342"/>
      <c r="N875" s="342"/>
      <c r="O875" s="342"/>
      <c r="P875" s="355" t="s">
        <v>631</v>
      </c>
      <c r="Q875" s="343"/>
      <c r="R875" s="343"/>
      <c r="S875" s="343"/>
      <c r="T875" s="343"/>
      <c r="U875" s="343"/>
      <c r="V875" s="343"/>
      <c r="W875" s="343"/>
      <c r="X875" s="343"/>
      <c r="Y875" s="344">
        <v>5</v>
      </c>
      <c r="Z875" s="345"/>
      <c r="AA875" s="345"/>
      <c r="AB875" s="346"/>
      <c r="AC875" s="356" t="s">
        <v>516</v>
      </c>
      <c r="AD875" s="364"/>
      <c r="AE875" s="364"/>
      <c r="AF875" s="364"/>
      <c r="AG875" s="364"/>
      <c r="AH875" s="348">
        <v>1</v>
      </c>
      <c r="AI875" s="349"/>
      <c r="AJ875" s="349"/>
      <c r="AK875" s="349"/>
      <c r="AL875" s="350">
        <v>99</v>
      </c>
      <c r="AM875" s="351"/>
      <c r="AN875" s="351"/>
      <c r="AO875" s="352"/>
      <c r="AP875" s="353"/>
      <c r="AQ875" s="353"/>
      <c r="AR875" s="353"/>
      <c r="AS875" s="353"/>
      <c r="AT875" s="353"/>
      <c r="AU875" s="353"/>
      <c r="AV875" s="353"/>
      <c r="AW875" s="353"/>
      <c r="AX875" s="353"/>
    </row>
    <row r="876" spans="1:50" ht="57.75" customHeight="1" x14ac:dyDescent="0.15">
      <c r="A876" s="372">
        <v>7</v>
      </c>
      <c r="B876" s="372">
        <v>1</v>
      </c>
      <c r="C876" s="354" t="s">
        <v>632</v>
      </c>
      <c r="D876" s="340"/>
      <c r="E876" s="340"/>
      <c r="F876" s="340"/>
      <c r="G876" s="340"/>
      <c r="H876" s="340"/>
      <c r="I876" s="340"/>
      <c r="J876" s="341">
        <v>8010505001955</v>
      </c>
      <c r="K876" s="342"/>
      <c r="L876" s="342"/>
      <c r="M876" s="342"/>
      <c r="N876" s="342"/>
      <c r="O876" s="342"/>
      <c r="P876" s="355" t="s">
        <v>633</v>
      </c>
      <c r="Q876" s="343"/>
      <c r="R876" s="343"/>
      <c r="S876" s="343"/>
      <c r="T876" s="343"/>
      <c r="U876" s="343"/>
      <c r="V876" s="343"/>
      <c r="W876" s="343"/>
      <c r="X876" s="343"/>
      <c r="Y876" s="344">
        <v>5</v>
      </c>
      <c r="Z876" s="345"/>
      <c r="AA876" s="345"/>
      <c r="AB876" s="346"/>
      <c r="AC876" s="356" t="s">
        <v>516</v>
      </c>
      <c r="AD876" s="364"/>
      <c r="AE876" s="364"/>
      <c r="AF876" s="364"/>
      <c r="AG876" s="364"/>
      <c r="AH876" s="348">
        <v>1</v>
      </c>
      <c r="AI876" s="349"/>
      <c r="AJ876" s="349"/>
      <c r="AK876" s="349"/>
      <c r="AL876" s="350">
        <v>99</v>
      </c>
      <c r="AM876" s="351"/>
      <c r="AN876" s="351"/>
      <c r="AO876" s="352"/>
      <c r="AP876" s="353"/>
      <c r="AQ876" s="353"/>
      <c r="AR876" s="353"/>
      <c r="AS876" s="353"/>
      <c r="AT876" s="353"/>
      <c r="AU876" s="353"/>
      <c r="AV876" s="353"/>
      <c r="AW876" s="353"/>
      <c r="AX876" s="353"/>
    </row>
    <row r="877" spans="1:50" ht="48.75" customHeight="1" x14ac:dyDescent="0.15">
      <c r="A877" s="372">
        <v>8</v>
      </c>
      <c r="B877" s="372">
        <v>1</v>
      </c>
      <c r="C877" s="354" t="s">
        <v>634</v>
      </c>
      <c r="D877" s="340"/>
      <c r="E877" s="340"/>
      <c r="F877" s="340"/>
      <c r="G877" s="340"/>
      <c r="H877" s="340"/>
      <c r="I877" s="340"/>
      <c r="J877" s="341">
        <v>8010005003758</v>
      </c>
      <c r="K877" s="342"/>
      <c r="L877" s="342"/>
      <c r="M877" s="342"/>
      <c r="N877" s="342"/>
      <c r="O877" s="342"/>
      <c r="P877" s="355" t="s">
        <v>635</v>
      </c>
      <c r="Q877" s="343"/>
      <c r="R877" s="343"/>
      <c r="S877" s="343"/>
      <c r="T877" s="343"/>
      <c r="U877" s="343"/>
      <c r="V877" s="343"/>
      <c r="W877" s="343"/>
      <c r="X877" s="343"/>
      <c r="Y877" s="344">
        <v>5</v>
      </c>
      <c r="Z877" s="345"/>
      <c r="AA877" s="345"/>
      <c r="AB877" s="346"/>
      <c r="AC877" s="356" t="s">
        <v>516</v>
      </c>
      <c r="AD877" s="364"/>
      <c r="AE877" s="364"/>
      <c r="AF877" s="364"/>
      <c r="AG877" s="364"/>
      <c r="AH877" s="348">
        <v>1</v>
      </c>
      <c r="AI877" s="349"/>
      <c r="AJ877" s="349"/>
      <c r="AK877" s="349"/>
      <c r="AL877" s="350">
        <v>97</v>
      </c>
      <c r="AM877" s="351"/>
      <c r="AN877" s="351"/>
      <c r="AO877" s="352"/>
      <c r="AP877" s="353"/>
      <c r="AQ877" s="353"/>
      <c r="AR877" s="353"/>
      <c r="AS877" s="353"/>
      <c r="AT877" s="353"/>
      <c r="AU877" s="353"/>
      <c r="AV877" s="353"/>
      <c r="AW877" s="353"/>
      <c r="AX877" s="353"/>
    </row>
    <row r="878" spans="1:50" ht="57.75" customHeight="1" x14ac:dyDescent="0.15">
      <c r="A878" s="372">
        <v>9</v>
      </c>
      <c r="B878" s="372">
        <v>1</v>
      </c>
      <c r="C878" s="354" t="s">
        <v>636</v>
      </c>
      <c r="D878" s="340"/>
      <c r="E878" s="340"/>
      <c r="F878" s="340"/>
      <c r="G878" s="340"/>
      <c r="H878" s="340"/>
      <c r="I878" s="340"/>
      <c r="J878" s="341">
        <v>4010505002081</v>
      </c>
      <c r="K878" s="342"/>
      <c r="L878" s="342"/>
      <c r="M878" s="342"/>
      <c r="N878" s="342"/>
      <c r="O878" s="342"/>
      <c r="P878" s="355" t="s">
        <v>637</v>
      </c>
      <c r="Q878" s="343"/>
      <c r="R878" s="343"/>
      <c r="S878" s="343"/>
      <c r="T878" s="343"/>
      <c r="U878" s="343"/>
      <c r="V878" s="343"/>
      <c r="W878" s="343"/>
      <c r="X878" s="343"/>
      <c r="Y878" s="344">
        <v>3</v>
      </c>
      <c r="Z878" s="345"/>
      <c r="AA878" s="345"/>
      <c r="AB878" s="346"/>
      <c r="AC878" s="356" t="s">
        <v>516</v>
      </c>
      <c r="AD878" s="364"/>
      <c r="AE878" s="364"/>
      <c r="AF878" s="364"/>
      <c r="AG878" s="364"/>
      <c r="AH878" s="348">
        <v>1</v>
      </c>
      <c r="AI878" s="349"/>
      <c r="AJ878" s="349"/>
      <c r="AK878" s="349"/>
      <c r="AL878" s="350">
        <v>98</v>
      </c>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638</v>
      </c>
      <c r="D903" s="340"/>
      <c r="E903" s="340"/>
      <c r="F903" s="340"/>
      <c r="G903" s="340"/>
      <c r="H903" s="340"/>
      <c r="I903" s="340"/>
      <c r="J903" s="341">
        <v>1011105001930</v>
      </c>
      <c r="K903" s="342"/>
      <c r="L903" s="342"/>
      <c r="M903" s="342"/>
      <c r="N903" s="342"/>
      <c r="O903" s="342"/>
      <c r="P903" s="355" t="s">
        <v>612</v>
      </c>
      <c r="Q903" s="343"/>
      <c r="R903" s="343"/>
      <c r="S903" s="343"/>
      <c r="T903" s="343"/>
      <c r="U903" s="343"/>
      <c r="V903" s="343"/>
      <c r="W903" s="343"/>
      <c r="X903" s="343"/>
      <c r="Y903" s="344">
        <v>4</v>
      </c>
      <c r="Z903" s="345"/>
      <c r="AA903" s="345"/>
      <c r="AB903" s="346"/>
      <c r="AC903" s="356" t="s">
        <v>516</v>
      </c>
      <c r="AD903" s="364"/>
      <c r="AE903" s="364"/>
      <c r="AF903" s="364"/>
      <c r="AG903" s="364"/>
      <c r="AH903" s="365">
        <v>1</v>
      </c>
      <c r="AI903" s="366"/>
      <c r="AJ903" s="366"/>
      <c r="AK903" s="366"/>
      <c r="AL903" s="350">
        <v>70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7.75" customHeight="1" x14ac:dyDescent="0.15">
      <c r="A936" s="372">
        <v>1</v>
      </c>
      <c r="B936" s="372">
        <v>1</v>
      </c>
      <c r="C936" s="354" t="s">
        <v>639</v>
      </c>
      <c r="D936" s="340"/>
      <c r="E936" s="340"/>
      <c r="F936" s="340"/>
      <c r="G936" s="340"/>
      <c r="H936" s="340"/>
      <c r="I936" s="340"/>
      <c r="J936" s="341">
        <v>5011105000945</v>
      </c>
      <c r="K936" s="342"/>
      <c r="L936" s="342"/>
      <c r="M936" s="342"/>
      <c r="N936" s="342"/>
      <c r="O936" s="342"/>
      <c r="P936" s="355" t="s">
        <v>640</v>
      </c>
      <c r="Q936" s="343"/>
      <c r="R936" s="343"/>
      <c r="S936" s="343"/>
      <c r="T936" s="343"/>
      <c r="U936" s="343"/>
      <c r="V936" s="343"/>
      <c r="W936" s="343"/>
      <c r="X936" s="343"/>
      <c r="Y936" s="344">
        <v>11</v>
      </c>
      <c r="Z936" s="345"/>
      <c r="AA936" s="345"/>
      <c r="AB936" s="346"/>
      <c r="AC936" s="356" t="s">
        <v>516</v>
      </c>
      <c r="AD936" s="364"/>
      <c r="AE936" s="364"/>
      <c r="AF936" s="364"/>
      <c r="AG936" s="364"/>
      <c r="AH936" s="365">
        <v>1</v>
      </c>
      <c r="AI936" s="366"/>
      <c r="AJ936" s="366"/>
      <c r="AK936" s="366"/>
      <c r="AL936" s="350">
        <v>97</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48" customHeight="1" x14ac:dyDescent="0.15">
      <c r="A969" s="372">
        <v>1</v>
      </c>
      <c r="B969" s="372">
        <v>1</v>
      </c>
      <c r="C969" s="354" t="s">
        <v>641</v>
      </c>
      <c r="D969" s="340"/>
      <c r="E969" s="340"/>
      <c r="F969" s="340"/>
      <c r="G969" s="340"/>
      <c r="H969" s="340"/>
      <c r="I969" s="340"/>
      <c r="J969" s="341">
        <v>8010001034724</v>
      </c>
      <c r="K969" s="342"/>
      <c r="L969" s="342"/>
      <c r="M969" s="342"/>
      <c r="N969" s="342"/>
      <c r="O969" s="342"/>
      <c r="P969" s="355" t="s">
        <v>615</v>
      </c>
      <c r="Q969" s="343"/>
      <c r="R969" s="343"/>
      <c r="S969" s="343"/>
      <c r="T969" s="343"/>
      <c r="U969" s="343"/>
      <c r="V969" s="343"/>
      <c r="W969" s="343"/>
      <c r="X969" s="343"/>
      <c r="Y969" s="344">
        <v>10</v>
      </c>
      <c r="Z969" s="345"/>
      <c r="AA969" s="345"/>
      <c r="AB969" s="346"/>
      <c r="AC969" s="356" t="s">
        <v>516</v>
      </c>
      <c r="AD969" s="364"/>
      <c r="AE969" s="364"/>
      <c r="AF969" s="364"/>
      <c r="AG969" s="364"/>
      <c r="AH969" s="365">
        <v>1</v>
      </c>
      <c r="AI969" s="366"/>
      <c r="AJ969" s="366"/>
      <c r="AK969" s="366"/>
      <c r="AL969" s="350">
        <v>99</v>
      </c>
      <c r="AM969" s="351"/>
      <c r="AN969" s="351"/>
      <c r="AO969" s="352"/>
      <c r="AP969" s="353"/>
      <c r="AQ969" s="353"/>
      <c r="AR969" s="353"/>
      <c r="AS969" s="353"/>
      <c r="AT969" s="353"/>
      <c r="AU969" s="353"/>
      <c r="AV969" s="353"/>
      <c r="AW969" s="353"/>
      <c r="AX969" s="353"/>
    </row>
    <row r="970" spans="1:50" ht="39" customHeight="1" x14ac:dyDescent="0.15">
      <c r="A970" s="372">
        <v>2</v>
      </c>
      <c r="B970" s="372">
        <v>1</v>
      </c>
      <c r="C970" s="354" t="s">
        <v>620</v>
      </c>
      <c r="D970" s="340"/>
      <c r="E970" s="340"/>
      <c r="F970" s="340"/>
      <c r="G970" s="340"/>
      <c r="H970" s="340"/>
      <c r="I970" s="340"/>
      <c r="J970" s="341">
        <v>6010001030403</v>
      </c>
      <c r="K970" s="342"/>
      <c r="L970" s="342"/>
      <c r="M970" s="342"/>
      <c r="N970" s="342"/>
      <c r="O970" s="342"/>
      <c r="P970" s="355" t="s">
        <v>642</v>
      </c>
      <c r="Q970" s="343"/>
      <c r="R970" s="343"/>
      <c r="S970" s="343"/>
      <c r="T970" s="343"/>
      <c r="U970" s="343"/>
      <c r="V970" s="343"/>
      <c r="W970" s="343"/>
      <c r="X970" s="343"/>
      <c r="Y970" s="344">
        <v>6</v>
      </c>
      <c r="Z970" s="345"/>
      <c r="AA970" s="345"/>
      <c r="AB970" s="346"/>
      <c r="AC970" s="356" t="s">
        <v>516</v>
      </c>
      <c r="AD970" s="364"/>
      <c r="AE970" s="364"/>
      <c r="AF970" s="364"/>
      <c r="AG970" s="364"/>
      <c r="AH970" s="365">
        <v>1</v>
      </c>
      <c r="AI970" s="366"/>
      <c r="AJ970" s="366"/>
      <c r="AK970" s="366"/>
      <c r="AL970" s="350">
        <v>87</v>
      </c>
      <c r="AM970" s="351"/>
      <c r="AN970" s="351"/>
      <c r="AO970" s="352"/>
      <c r="AP970" s="353"/>
      <c r="AQ970" s="353"/>
      <c r="AR970" s="353"/>
      <c r="AS970" s="353"/>
      <c r="AT970" s="353"/>
      <c r="AU970" s="353"/>
      <c r="AV970" s="353"/>
      <c r="AW970" s="353"/>
      <c r="AX970" s="353"/>
    </row>
    <row r="971" spans="1:50" ht="39" customHeight="1" x14ac:dyDescent="0.15">
      <c r="A971" s="372">
        <v>3</v>
      </c>
      <c r="B971" s="372">
        <v>1</v>
      </c>
      <c r="C971" s="354" t="s">
        <v>643</v>
      </c>
      <c r="D971" s="340"/>
      <c r="E971" s="340"/>
      <c r="F971" s="340"/>
      <c r="G971" s="340"/>
      <c r="H971" s="340"/>
      <c r="I971" s="340"/>
      <c r="J971" s="341">
        <v>2010001016851</v>
      </c>
      <c r="K971" s="342"/>
      <c r="L971" s="342"/>
      <c r="M971" s="342"/>
      <c r="N971" s="342"/>
      <c r="O971" s="342"/>
      <c r="P971" s="355" t="s">
        <v>644</v>
      </c>
      <c r="Q971" s="343"/>
      <c r="R971" s="343"/>
      <c r="S971" s="343"/>
      <c r="T971" s="343"/>
      <c r="U971" s="343"/>
      <c r="V971" s="343"/>
      <c r="W971" s="343"/>
      <c r="X971" s="343"/>
      <c r="Y971" s="344">
        <v>4</v>
      </c>
      <c r="Z971" s="345"/>
      <c r="AA971" s="345"/>
      <c r="AB971" s="346"/>
      <c r="AC971" s="356" t="s">
        <v>516</v>
      </c>
      <c r="AD971" s="364"/>
      <c r="AE971" s="364"/>
      <c r="AF971" s="364"/>
      <c r="AG971" s="364"/>
      <c r="AH971" s="348">
        <v>2</v>
      </c>
      <c r="AI971" s="349"/>
      <c r="AJ971" s="349"/>
      <c r="AK971" s="349"/>
      <c r="AL971" s="350">
        <v>73</v>
      </c>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37">
      <formula>IF(RIGHT(TEXT(P14,"0.#"),1)=".",FALSE,TRUE)</formula>
    </cfRule>
    <cfRule type="expression" dxfId="2830" priority="14038">
      <formula>IF(RIGHT(TEXT(P14,"0.#"),1)=".",TRUE,FALSE)</formula>
    </cfRule>
  </conditionalFormatting>
  <conditionalFormatting sqref="AE32">
    <cfRule type="expression" dxfId="2829" priority="14027">
      <formula>IF(RIGHT(TEXT(AE32,"0.#"),1)=".",FALSE,TRUE)</formula>
    </cfRule>
    <cfRule type="expression" dxfId="2828" priority="14028">
      <formula>IF(RIGHT(TEXT(AE32,"0.#"),1)=".",TRUE,FALSE)</formula>
    </cfRule>
  </conditionalFormatting>
  <conditionalFormatting sqref="P18:AX18">
    <cfRule type="expression" dxfId="2827" priority="13913">
      <formula>IF(RIGHT(TEXT(P18,"0.#"),1)=".",FALSE,TRUE)</formula>
    </cfRule>
    <cfRule type="expression" dxfId="2826" priority="13914">
      <formula>IF(RIGHT(TEXT(P18,"0.#"),1)=".",TRUE,FALSE)</formula>
    </cfRule>
  </conditionalFormatting>
  <conditionalFormatting sqref="Y782">
    <cfRule type="expression" dxfId="2825" priority="13909">
      <formula>IF(RIGHT(TEXT(Y782,"0.#"),1)=".",FALSE,TRUE)</formula>
    </cfRule>
    <cfRule type="expression" dxfId="2824" priority="13910">
      <formula>IF(RIGHT(TEXT(Y782,"0.#"),1)=".",TRUE,FALSE)</formula>
    </cfRule>
  </conditionalFormatting>
  <conditionalFormatting sqref="Y791">
    <cfRule type="expression" dxfId="2823" priority="13905">
      <formula>IF(RIGHT(TEXT(Y791,"0.#"),1)=".",FALSE,TRUE)</formula>
    </cfRule>
    <cfRule type="expression" dxfId="2822" priority="13906">
      <formula>IF(RIGHT(TEXT(Y791,"0.#"),1)=".",TRUE,FALSE)</formula>
    </cfRule>
  </conditionalFormatting>
  <conditionalFormatting sqref="Y822:Y829 Y820 Y809:Y816 Y807 Y796:Y803 Y794">
    <cfRule type="expression" dxfId="2821" priority="13687">
      <formula>IF(RIGHT(TEXT(Y794,"0.#"),1)=".",FALSE,TRUE)</formula>
    </cfRule>
    <cfRule type="expression" dxfId="2820" priority="13688">
      <formula>IF(RIGHT(TEXT(Y794,"0.#"),1)=".",TRUE,FALSE)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83:Y790 Y781">
    <cfRule type="expression" dxfId="2813" priority="13711">
      <formula>IF(RIGHT(TEXT(Y781,"0.#"),1)=".",FALSE,TRUE)</formula>
    </cfRule>
    <cfRule type="expression" dxfId="2812" priority="13712">
      <formula>IF(RIGHT(TEXT(Y781,"0.#"),1)=".",TRUE,FALSE)</formula>
    </cfRule>
  </conditionalFormatting>
  <conditionalFormatting sqref="AU782">
    <cfRule type="expression" dxfId="2811" priority="13709">
      <formula>IF(RIGHT(TEXT(AU782,"0.#"),1)=".",FALSE,TRUE)</formula>
    </cfRule>
    <cfRule type="expression" dxfId="2810" priority="13710">
      <formula>IF(RIGHT(TEXT(AU782,"0.#"),1)=".",TRUE,FALSE)</formula>
    </cfRule>
  </conditionalFormatting>
  <conditionalFormatting sqref="AU791">
    <cfRule type="expression" dxfId="2809" priority="13707">
      <formula>IF(RIGHT(TEXT(AU791,"0.#"),1)=".",FALSE,TRUE)</formula>
    </cfRule>
    <cfRule type="expression" dxfId="2808" priority="13708">
      <formula>IF(RIGHT(TEXT(AU791,"0.#"),1)=".",TRUE,FALSE)</formula>
    </cfRule>
  </conditionalFormatting>
  <conditionalFormatting sqref="AU783:AU790 AU781">
    <cfRule type="expression" dxfId="2807" priority="13705">
      <formula>IF(RIGHT(TEXT(AU781,"0.#"),1)=".",FALSE,TRUE)</formula>
    </cfRule>
    <cfRule type="expression" dxfId="2806" priority="13706">
      <formula>IF(RIGHT(TEXT(AU781,"0.#"),1)=".",TRUE,FALSE)</formula>
    </cfRule>
  </conditionalFormatting>
  <conditionalFormatting sqref="Y821 Y808 Y795">
    <cfRule type="expression" dxfId="2805" priority="13691">
      <formula>IF(RIGHT(TEXT(Y795,"0.#"),1)=".",FALSE,TRUE)</formula>
    </cfRule>
    <cfRule type="expression" dxfId="2804" priority="13692">
      <formula>IF(RIGHT(TEXT(Y795,"0.#"),1)=".",TRUE,FALSE)</formula>
    </cfRule>
  </conditionalFormatting>
  <conditionalFormatting sqref="Y830 Y817 Y804">
    <cfRule type="expression" dxfId="2803" priority="13689">
      <formula>IF(RIGHT(TEXT(Y804,"0.#"),1)=".",FALSE,TRUE)</formula>
    </cfRule>
    <cfRule type="expression" dxfId="2802" priority="13690">
      <formula>IF(RIGHT(TEXT(Y804,"0.#"),1)=".",TRUE,FALSE)</formula>
    </cfRule>
  </conditionalFormatting>
  <conditionalFormatting sqref="AU821 AU808 AU795">
    <cfRule type="expression" dxfId="2801" priority="13685">
      <formula>IF(RIGHT(TEXT(AU795,"0.#"),1)=".",FALSE,TRUE)</formula>
    </cfRule>
    <cfRule type="expression" dxfId="2800" priority="13686">
      <formula>IF(RIGHT(TEXT(AU795,"0.#"),1)=".",TRUE,FALSE)</formula>
    </cfRule>
  </conditionalFormatting>
  <conditionalFormatting sqref="AU830 AU817 AU804">
    <cfRule type="expression" dxfId="2799" priority="13683">
      <formula>IF(RIGHT(TEXT(AU804,"0.#"),1)=".",FALSE,TRUE)</formula>
    </cfRule>
    <cfRule type="expression" dxfId="2798" priority="13684">
      <formula>IF(RIGHT(TEXT(AU804,"0.#"),1)=".",TRUE,FALSE)</formula>
    </cfRule>
  </conditionalFormatting>
  <conditionalFormatting sqref="AU822:AU829 AU820 AU809:AU816 AU807 AU796:AU803 AU794">
    <cfRule type="expression" dxfId="2797" priority="13681">
      <formula>IF(RIGHT(TEXT(AU794,"0.#"),1)=".",FALSE,TRUE)</formula>
    </cfRule>
    <cfRule type="expression" dxfId="2796" priority="13682">
      <formula>IF(RIGHT(TEXT(AU794,"0.#"),1)=".",TRUE,FALSE)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66">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7">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483" max="49" man="1"/>
    <brk id="727" max="49" man="1"/>
    <brk id="735" max="49" man="1"/>
    <brk id="778" max="49" man="1"/>
    <brk id="832"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文教及び科学振興、その他の事項経費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2018-08-26T02:06:07Z</cp:lastPrinted>
  <dcterms:created xsi:type="dcterms:W3CDTF">2012-03-13T00:50:25Z</dcterms:created>
  <dcterms:modified xsi:type="dcterms:W3CDTF">2018-08-26T02:06:18Z</dcterms:modified>
</cp:coreProperties>
</file>