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12 行政事業レビュー\H30年度\5.最終公表に向けた作業依頼\3.総務課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<sst xmlns="http://schemas.openxmlformats.org/spreadsheetml/2006/main" count="2881" uniqueCount="640">
  <si>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</si>
  <si>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</si>
  <si>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</si>
  <si>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</si>
  <si>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</si>
  <si>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</si>
  <si>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</si>
  <si>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</si>
  <si>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</si>
  <si>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</si>
  <si>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</si>
  <si>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</si>
  <si>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</si>
  <si>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</si>
  <si>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</si>
  <si>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</si>
  <si>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</si>
  <si>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</si>
  <si>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</si>
  <si>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</si>
  <si>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</si>
  <si>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</si>
  <si>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</si>
  <si>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</si>
  <si>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</si>
  <si>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</si>
  <si>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</si>
  <si>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</si>
  <si>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</si>
  <si>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</si>
  <si>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</si>
  <si>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</si>
  <si>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</si>
  <si>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</si>
  <si>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</si>
  <si>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</si>
  <si>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</si>
  <si>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</si>
  <si>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</si>
  <si>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</si>
  <si>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</si>
  <si>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</si>
  <si>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</si>
  <si>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</si>
  <si>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</si>
  <si>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</si>
  <si>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</si>
  <si>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</si>
  <si>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</si>
  <si>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</si>
  <si>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</si>
  <si>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</si>
  <si>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</si>
  <si>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</si>
  <si>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</si>
  <si>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</si>
  <si>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</si>
  <si>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</si>
  <si>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</si>
  <si>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</si>
  <si>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</si>
  <si>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</si>
  <si>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</si>
  <si>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</si>
  <si>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</si>
  <si>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</si>
  <si>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</si>
  <si>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</si>
  <si>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</si>
  <si>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</si>
  <si>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</si>
  <si>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</si>
  <si>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</si>
  <si>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</si>
  <si>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</si>
  <si>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</si>
  <si>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</si>
  <si>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</si>
  <si>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</si>
  <si>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</si>
  <si>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</si>
  <si>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</si>
  <si>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</si>
  <si>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</si>
  <si>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</si>
  <si>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</si>
  <si>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</si>
  <si>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</si>
  <si>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</si>
  <si>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</si>
  <si>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</si>
  <si>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</si>
  <si>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</si>
  <si>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</si>
  <si>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</si>
  <si>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</si>
  <si>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</si>
  <si>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</si>
  <si>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</si>
  <si>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</si>
  <si>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</si>
  <si>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</si>
  <si>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</si>
  <si>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</si>
  <si>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</si>
  <si>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</si>
  <si>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</si>
  <si>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</si>
  <si>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</si>
  <si>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</si>
  <si>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</si>
  <si>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</si>
  <si>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</si>
  <si>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</si>
  <si>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</si>
  <si>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</si>
  <si>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</si>
  <si>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</si>
  <si>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</si>
  <si>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</si>
  <si>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</si>
  <si>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</si>
  <si>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</si>
  <si>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</si>
  <si>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</si>
  <si>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</si>
  <si>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</si>
  <si>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</si>
  <si>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</si>
  <si>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</si>
  <si>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</si>
  <si>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</si>
  <si>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</si>
  <si>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</si>
  <si>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</si>
  <si>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</si>
  <si>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</si>
  <si>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</si>
  <si>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</si>
  <si>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</si>
  <si>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</si>
  <si>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</si>
  <si>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</si>
  <si>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</si>
  <si>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</si>
  <si>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</si>
  <si>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</si>
  <si>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</si>
  <si>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</si>
  <si>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</si>
  <si>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</si>
  <si>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</si>
  <si>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</si>
  <si>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</si>
  <si>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</si>
  <si>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</si>
  <si>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</si>
  <si>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</si>
  <si>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</si>
  <si>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</si>
  <si>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</si>
  <si>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</si>
  <si>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</si>
  <si>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</si>
  <si>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</si>
  <si>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</si>
  <si>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</si>
  <si>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</si>
  <si>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</si>
  <si>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</si>
  <si>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</si>
  <si>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</si>
  <si>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</si>
  <si>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</si>
  <si>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</si>
  <si>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</si>
  <si>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</si>
  <si>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</si>
  <si>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</si>
  <si>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</si>
  <si>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</si>
  <si>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</si>
  <si>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</si>
  <si>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</si>
  <si>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</si>
  <si>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</si>
  <si>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</si>
  <si>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</si>
  <si>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</si>
  <si>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</si>
  <si>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</si>
  <si>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</si>
  <si>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</si>
  <si>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</si>
  <si>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</si>
  <si>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</si>
  <si>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</si>
  <si>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</si>
  <si>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</si>
  <si>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</si>
  <si>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</si>
  <si>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</si>
  <si>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</si>
  <si>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</si>
  <si>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</si>
  <si>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</si>
  <si>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</si>
  <si>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</si>
  <si>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</si>
  <si>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</si>
  <si>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</si>
  <si>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</si>
  <si>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</si>
  <si>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</si>
  <si>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</si>
  <si>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</si>
  <si>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</si>
  <si>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</si>
  <si>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</si>
  <si>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</si>
  <si>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</si>
  <si>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</si>
  <si>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</si>
  <si>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</si>
  <si>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</si>
  <si>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</si>
  <si>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</si>
  <si>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</si>
  <si>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</si>
  <si>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</si>
  <si>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</si>
  <si>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</si>
  <si>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</si>
  <si>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</si>
  <si>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</si>
  <si>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</si>
  <si>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</si>
  <si>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</si>
  <si>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</si>
  <si>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</si>
  <si>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</si>
  <si>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</si>
  <si>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</si>
  <si>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</si>
  <si>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</si>
  <si>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</si>
  <si>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</si>
  <si>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</si>
  <si>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</si>
  <si>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</si>
  <si>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</si>
  <si>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</si>
  <si>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</si>
  <si>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</si>
  <si>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</si>
  <si>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</si>
  <si>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</si>
  <si>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</si>
  <si>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</si>
  <si>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</si>
  <si>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</si>
  <si>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</si>
  <si>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</si>
  <si>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</si>
  <si>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</si>
  <si>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</si>
  <si>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</si>
  <si>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</si>
  <si>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</si>
  <si>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</si>
  <si>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</si>
  <si>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</si>
  <si>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</si>
  <si>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</si>
  <si>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</si>
  <si>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</si>
  <si>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</si>
  <si>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</si>
  <si>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</si>
  <si>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</si>
  <si>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</si>
  <si>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</si>
  <si>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</si>
  <si>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</si>
  <si>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</si>
  <si>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</si>
  <si>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</si>
  <si>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</si>
  <si>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</si>
  <si>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</si>
  <si>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</si>
  <si>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</si>
  <si>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</si>
  <si>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</si>
  <si>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</si>
  <si>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</si>
  <si>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</si>
  <si>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</si>
  <si>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</si>
  <si>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</si>
  <si>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</si>
  <si>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</si>
  <si>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</si>
  <si>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</si>
  <si>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</si>
  <si>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</si>
  <si>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</si>
  <si>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</si>
  <si>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</si>
  <si>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</si>
  <si>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</si>
  <si>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</si>
  <si>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</si>
  <si>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</si>
  <si>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</si>
  <si>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</si>
  <si>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</si>
  <si>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</si>
  <si>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</si>
  <si>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</si>
  <si>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</si>
  <si>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</si>
  <si>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</si>
  <si>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</si>
  <si>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</si>
  <si>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</si>
  <si>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</si>
  <si>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</si>
  <si>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</si>
  <si>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</si>
  <si>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</si>
  <si>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</si>
  <si>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</si>
  <si>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</si>
  <si>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</si>
  <si>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</si>
  <si>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</si>
  <si>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</si>
  <si>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</si>
  <si>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</si>
  <si>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</si>
  <si>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</si>
  <si>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</si>
  <si>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</si>
  <si>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</si>
  <si>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</si>
  <si>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</si>
  <si>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</si>
  <si>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</si>
  <si>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</si>
  <si>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</si>
  <si>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</si>
  <si>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</si>
  <si>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</si>
  <si>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</si>
  <si>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</si>
  <si>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</si>
  <si>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</si>
  <si>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</si>
  <si>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</si>
  <si>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</si>
  <si>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</si>
  <si>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</si>
  <si>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</si>
  <si>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</si>
  <si>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</si>
  <si>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</si>
  <si>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</si>
  <si>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</si>
  <si>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</si>
  <si>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</si>
  <si>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</si>
  <si>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</si>
  <si>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</si>
  <si>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</si>
  <si>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</si>
  <si>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</si>
  <si>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</si>
  <si>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</si>
  <si>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</si>
  <si>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</si>
  <si>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</si>
  <si>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</si>
  <si>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</si>
  <si>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</si>
  <si>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</si>
  <si>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</si>
  <si>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</si>
  <si>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</si>
  <si>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</si>
  <si>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</si>
  <si>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</si>
  <si>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</si>
  <si>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</si>
  <si>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</si>
  <si>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</si>
  <si>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</si>
  <si>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</si>
  <si>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</si>
  <si>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</si>
  <si>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</si>
  <si>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</si>
  <si>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</si>
  <si>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</si>
  <si>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</si>
  <si>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</si>
  <si>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</si>
  <si>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</si>
  <si>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</si>
  <si>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</si>
  <si>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</si>
  <si>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</si>
  <si>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</si>
  <si>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</si>
  <si>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</si>
  <si>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</si>
  <si>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</si>
  <si>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</si>
  <si>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</si>
  <si>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</si>
  <si>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</si>
  <si>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</si>
  <si>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</si>
  <si>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</si>
  <si>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</si>
  <si>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</si>
  <si>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</si>
  <si>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</si>
  <si>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</si>
  <si>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</si>
  <si>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</si>
  <si>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</si>
  <si>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</si>
  <si>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</si>
  <si>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</si>
  <si>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</si>
  <si>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</si>
  <si>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</si>
  <si>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</si>
  <si>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</si>
  <si>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</si>
  <si>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</si>
  <si>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</si>
  <si>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</si>
  <si>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</si>
  <si>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</si>
  <si>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</si>
  <si>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</si>
  <si>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</si>
  <si>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</si>
  <si>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</si>
  <si>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</si>
  <si>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</si>
  <si>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</si>
  <si>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</si>
  <si>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</si>
  <si>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</si>
  <si>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</si>
  <si>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</si>
  <si>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</si>
  <si>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</si>
  <si>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</si>
  <si>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</si>
  <si>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</si>
  <si>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</si>
  <si>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</si>
  <si>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</si>
  <si>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</si>
  <si>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</si>
  <si>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</si>
  <si>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</si>
  <si>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</si>
  <si>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</si>
  <si>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</si>
  <si>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</si>
  <si>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</si>
  <si>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</si>
  <si>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</si>
  <si>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</si>
  <si>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</si>
  <si>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</si>
  <si>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</si>
  <si>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</si>
  <si>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</si>
  <si>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</si>
  <si>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</si>
  <si>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</si>
  <si>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</si>
  <si>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</si>
  <si>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</si>
  <si>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</si>
  <si>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</si>
  <si>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</si>
  <si>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</si>
  <si>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</si>
  <si>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</si>
  <si>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</si>
  <si>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</si>
  <si>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</si>
  <si>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</si>
  <si>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</si>
  <si>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</si>
  <si>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</si>
  <si>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</si>
  <si>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</si>
  <si>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</si>
  <si>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</si>
  <si>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</si>
  <si>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</si>
  <si>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</si>
  <si>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</si>
  <si>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</si>
  <si>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</si>
  <si>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</si>
  <si>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</si>
  <si>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</si>
  <si>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</si>
  <si>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</si>
  <si>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</si>
  <si>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</si>
  <si>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</si>
  <si>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</si>
  <si>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</si>
  <si>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</si>
  <si>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</si>
  <si>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</si>
  <si>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</si>
  <si>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</si>
  <si>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</si>
  <si>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</si>
  <si>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</si>
  <si>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</si>
  <si>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</si>
  <si>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</si>
  <si>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</si>
  <si>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</si>
  <si>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</si>
  <si>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</si>
  <si>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</si>
  <si>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</si>
  <si>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</si>
  <si>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</si>
  <si>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</si>
  <si>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</si>
  <si>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</si>
  <si>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</si>
  <si>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</si>
  <si>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</si>
  <si>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</si>
  <si>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</si>
  <si>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</si>
  <si>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鉄道局</t>
    <rPh sb="0" eb="3">
      <t>テツドウキョク</t>
    </rPh>
    <phoneticPr fontId="5"/>
  </si>
  <si>
    <t>幹線鉄道課、施設課、技術開発室</t>
    <rPh sb="0" eb="2">
      <t>カンセン</t>
    </rPh>
    <rPh sb="2" eb="5">
      <t>テツドウカ</t>
    </rPh>
    <rPh sb="6" eb="9">
      <t>シセツカ</t>
    </rPh>
    <rPh sb="10" eb="12">
      <t>ギジュツ</t>
    </rPh>
    <rPh sb="12" eb="15">
      <t>カイハツシツ</t>
    </rPh>
    <phoneticPr fontId="5"/>
  </si>
  <si>
    <t>幹線鉄道課長　池光崇
施設課長　岸谷克己
技術開発室長　権藤宗高</t>
    <rPh sb="0" eb="2">
      <t>カンセン</t>
    </rPh>
    <rPh sb="2" eb="5">
      <t>テツドウカ</t>
    </rPh>
    <rPh sb="5" eb="6">
      <t>チョウ</t>
    </rPh>
    <rPh sb="7" eb="8">
      <t>イケ</t>
    </rPh>
    <rPh sb="8" eb="9">
      <t>ミツ</t>
    </rPh>
    <rPh sb="9" eb="10">
      <t>タカシ</t>
    </rPh>
    <rPh sb="11" eb="13">
      <t>シセツ</t>
    </rPh>
    <rPh sb="13" eb="15">
      <t>カチョウ</t>
    </rPh>
    <rPh sb="16" eb="18">
      <t>キシタニ</t>
    </rPh>
    <rPh sb="18" eb="20">
      <t>カツミ</t>
    </rPh>
    <rPh sb="21" eb="23">
      <t>ギジュツ</t>
    </rPh>
    <rPh sb="23" eb="25">
      <t>カイハツ</t>
    </rPh>
    <rPh sb="25" eb="27">
      <t>シツチョウ</t>
    </rPh>
    <rPh sb="28" eb="30">
      <t>ゴンドウ</t>
    </rPh>
    <rPh sb="30" eb="32">
      <t>ムネタカ</t>
    </rPh>
    <phoneticPr fontId="6"/>
  </si>
  <si>
    <t>-</t>
  </si>
  <si>
    <t>-</t>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</si>
  <si>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6"/>
  </si>
  <si>
    <t>整備新幹線の未着工区間において、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さらに、軌間可変技術調査を実施することにより、新幹線と在来線の直通運転を実現し、整備新幹線の高速化効果を他の地域に均霑する。</t>
  </si>
  <si>
    <t>○</t>
  </si>
  <si>
    <t>整備新幹線建設推進高度化等事業費補助金</t>
    <rPh sb="0" eb="2">
      <t>セイビ</t>
    </rPh>
    <rPh sb="2" eb="5">
      <t>シンカンセン</t>
    </rPh>
    <rPh sb="5" eb="7">
      <t>ケンセツ</t>
    </rPh>
    <rPh sb="7" eb="9">
      <t>スイシン</t>
    </rPh>
    <rPh sb="9" eb="12">
      <t>コウドカ</t>
    </rPh>
    <rPh sb="12" eb="13">
      <t>トウ</t>
    </rPh>
    <rPh sb="13" eb="15">
      <t>ジギョウ</t>
    </rPh>
    <rPh sb="15" eb="16">
      <t>ヒ</t>
    </rPh>
    <rPh sb="16" eb="19">
      <t>ホジョキン</t>
    </rPh>
    <phoneticPr fontId="5"/>
  </si>
  <si>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6"/>
  </si>
  <si>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</si>
  <si>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6"/>
  </si>
  <si>
    <t>本事業で実施された土木経済調査のうち、調査終了から５年を経過した時点での実用化率を５０％とする。</t>
  </si>
  <si>
    <t>土木経済調査（整備新幹線建設推進高度化等事業）</t>
    <rPh sb="0" eb="2">
      <t>ドボク</t>
    </rPh>
    <rPh sb="2" eb="4">
      <t>ケイザイ</t>
    </rPh>
    <rPh sb="4" eb="6">
      <t>チョウサ</t>
    </rPh>
    <rPh sb="7" eb="9">
      <t>セイビ</t>
    </rPh>
    <rPh sb="9" eb="12">
      <t>シンカンセン</t>
    </rPh>
    <rPh sb="12" eb="14">
      <t>ケンセツ</t>
    </rPh>
    <rPh sb="14" eb="16">
      <t>スイシン</t>
    </rPh>
    <rPh sb="16" eb="19">
      <t>コウドカ</t>
    </rPh>
    <rPh sb="19" eb="20">
      <t>トウ</t>
    </rPh>
    <rPh sb="20" eb="22">
      <t>ジギョウ</t>
    </rPh>
    <phoneticPr fontId="6"/>
  </si>
  <si>
    <t>本事業で調査を行った件数</t>
    <rPh sb="0" eb="1">
      <t>ホン</t>
    </rPh>
    <rPh sb="1" eb="3">
      <t>ジギョウ</t>
    </rPh>
    <rPh sb="4" eb="6">
      <t>チョウサ</t>
    </rPh>
    <rPh sb="7" eb="8">
      <t>オコナ</t>
    </rPh>
    <rPh sb="10" eb="12">
      <t>ケンスウ</t>
    </rPh>
    <phoneticPr fontId="5"/>
  </si>
  <si>
    <t>実績額／調査件数　　　　　　　　　　　　　　</t>
    <rPh sb="0" eb="3">
      <t>ジッセキガク</t>
    </rPh>
    <rPh sb="4" eb="6">
      <t>チョウサ</t>
    </rPh>
    <rPh sb="6" eb="8">
      <t>ケンスウ</t>
    </rPh>
    <phoneticPr fontId="5"/>
  </si>
  <si>
    <t>件</t>
    <rPh sb="0" eb="1">
      <t>ケン</t>
    </rPh>
    <phoneticPr fontId="5"/>
  </si>
  <si>
    <t>百万円</t>
    <rPh sb="0" eb="1">
      <t>ヒャク</t>
    </rPh>
    <rPh sb="1" eb="3">
      <t>マンエン</t>
    </rPh>
    <phoneticPr fontId="6"/>
  </si>
  <si>
    <t>　実績額/調査件数</t>
    <rPh sb="1" eb="4">
      <t>ジッセキガク</t>
    </rPh>
    <rPh sb="5" eb="7">
      <t>チョウサ</t>
    </rPh>
    <rPh sb="7" eb="9">
      <t>ケンスウ</t>
    </rPh>
    <phoneticPr fontId="6"/>
  </si>
  <si>
    <t>3,211/17</t>
  </si>
  <si>
    <t>3,268/27</t>
  </si>
  <si>
    <t>６　国際競争力、観光交流、広域・地域間連携等の確保・強化</t>
  </si>
  <si>
    <t>23　整備新幹線の整備を推進する</t>
  </si>
  <si>
    <t>万人</t>
    <rPh sb="0" eb="2">
      <t>マンニン</t>
    </rPh>
    <phoneticPr fontId="5"/>
  </si>
  <si>
    <t>新幹線の建設は複数の地方自治体にまたがって計画するものであり、地方自治体が個別に立案し実施することは非効率であるため、国が実施する必要がある。</t>
  </si>
  <si>
    <t>有</t>
  </si>
  <si>
    <t>補助対象者である(独)鉄道建設・運輸施設整備支援機構において、「調達等合理化計画」を作成し、原則として一般競争入札等としている。</t>
    <rPh sb="32" eb="34">
      <t>チョウタツ</t>
    </rPh>
    <rPh sb="34" eb="35">
      <t>トウ</t>
    </rPh>
    <rPh sb="35" eb="38">
      <t>ゴウリカ</t>
    </rPh>
    <phoneticPr fontId="6"/>
  </si>
  <si>
    <t>‐</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</si>
  <si>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6"/>
  </si>
  <si>
    <t>同上</t>
    <rPh sb="0" eb="2">
      <t>ドウジョウ</t>
    </rPh>
    <phoneticPr fontId="6"/>
  </si>
  <si>
    <t>費目・使途は事業目的に即し真に必要なものに限定されている。</t>
  </si>
  <si>
    <t>見込みに見合った活動実績となっている。</t>
  </si>
  <si>
    <t>整備された施設や成果物は十分に活用している。</t>
  </si>
  <si>
    <t>261</t>
    <phoneticPr fontId="5"/>
  </si>
  <si>
    <t>253</t>
    <phoneticPr fontId="5"/>
  </si>
  <si>
    <t>250</t>
    <phoneticPr fontId="5"/>
  </si>
  <si>
    <t>257</t>
    <phoneticPr fontId="5"/>
  </si>
  <si>
    <t>268</t>
    <phoneticPr fontId="5"/>
  </si>
  <si>
    <t>259</t>
    <phoneticPr fontId="5"/>
  </si>
  <si>
    <t>282</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</si>
  <si>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6"/>
  </si>
  <si>
    <t>整備新幹線等の建設、保有・貸付け等</t>
    <rPh sb="0" eb="2">
      <t>セイビ</t>
    </rPh>
    <rPh sb="2" eb="5">
      <t>シンカンセン</t>
    </rPh>
    <rPh sb="5" eb="6">
      <t>トウ</t>
    </rPh>
    <rPh sb="7" eb="9">
      <t>ケンセツ</t>
    </rPh>
    <rPh sb="10" eb="12">
      <t>ホユウ</t>
    </rPh>
    <rPh sb="13" eb="15">
      <t>カシツケ</t>
    </rPh>
    <rPh sb="16" eb="17">
      <t>トウ</t>
    </rPh>
    <phoneticPr fontId="6"/>
  </si>
  <si>
    <t>補助金等交付</t>
  </si>
  <si>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</si>
  <si>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3，144/17</t>
    <phoneticPr fontId="5"/>
  </si>
  <si>
    <t>軌間可変技術調査</t>
    <rPh sb="0" eb="2">
      <t>キカン</t>
    </rPh>
    <rPh sb="2" eb="4">
      <t>カヘン</t>
    </rPh>
    <rPh sb="4" eb="6">
      <t>ギジュツ</t>
    </rPh>
    <rPh sb="6" eb="8">
      <t>チョウサ</t>
    </rPh>
    <phoneticPr fontId="5"/>
  </si>
  <si>
    <t>軌間可変電車の走行試験実施及び設備等の維持管理、台車分解調査等</t>
    <rPh sb="24" eb="26">
      <t>ダイシャ</t>
    </rPh>
    <rPh sb="26" eb="28">
      <t>ブンカイ</t>
    </rPh>
    <rPh sb="28" eb="30">
      <t>チョウサ</t>
    </rPh>
    <rPh sb="30" eb="31">
      <t>トウ</t>
    </rPh>
    <phoneticPr fontId="5"/>
  </si>
  <si>
    <t>貨物列車走行調査</t>
    <rPh sb="0" eb="2">
      <t>カモツ</t>
    </rPh>
    <rPh sb="2" eb="4">
      <t>レッシャ</t>
    </rPh>
    <rPh sb="4" eb="6">
      <t>ソウコウ</t>
    </rPh>
    <rPh sb="6" eb="8">
      <t>チョウサ</t>
    </rPh>
    <phoneticPr fontId="5"/>
  </si>
  <si>
    <t>青函共用走行区間における高速確認車、誤進入防止システムの開発等</t>
    <rPh sb="18" eb="19">
      <t>ゴ</t>
    </rPh>
    <rPh sb="19" eb="21">
      <t>シンニュウ</t>
    </rPh>
    <rPh sb="21" eb="23">
      <t>ボウシ</t>
    </rPh>
    <rPh sb="30" eb="31">
      <t>トウ</t>
    </rPh>
    <phoneticPr fontId="5"/>
  </si>
  <si>
    <t>設計施工法等調査</t>
    <rPh sb="0" eb="2">
      <t>セッケイ</t>
    </rPh>
    <rPh sb="2" eb="5">
      <t>セコウホウ</t>
    </rPh>
    <rPh sb="5" eb="6">
      <t>トウ</t>
    </rPh>
    <rPh sb="6" eb="8">
      <t>チョウサ</t>
    </rPh>
    <phoneticPr fontId="5"/>
  </si>
  <si>
    <t>北陸新幹線（敦賀・新大阪間）の地形・地質調査等</t>
    <rPh sb="0" eb="2">
      <t>ホクリク</t>
    </rPh>
    <rPh sb="2" eb="5">
      <t>シンカンセン</t>
    </rPh>
    <rPh sb="6" eb="8">
      <t>ツルガ</t>
    </rPh>
    <rPh sb="9" eb="12">
      <t>シンオオサカ</t>
    </rPh>
    <rPh sb="12" eb="13">
      <t>アイダ</t>
    </rPh>
    <rPh sb="15" eb="17">
      <t>チケイ</t>
    </rPh>
    <rPh sb="18" eb="20">
      <t>チシツ</t>
    </rPh>
    <rPh sb="20" eb="22">
      <t>チョウサ</t>
    </rPh>
    <rPh sb="22" eb="23">
      <t>トウ</t>
    </rPh>
    <phoneticPr fontId="5"/>
  </si>
  <si>
    <t>管理費</t>
    <rPh sb="0" eb="3">
      <t>カンリヒ</t>
    </rPh>
    <phoneticPr fontId="5"/>
  </si>
  <si>
    <t>人件費等</t>
    <rPh sb="0" eb="3">
      <t>ジンケンヒ</t>
    </rPh>
    <rPh sb="3" eb="4">
      <t>トウ</t>
    </rPh>
    <phoneticPr fontId="5"/>
  </si>
  <si>
    <t>経済設計調査</t>
    <rPh sb="0" eb="2">
      <t>ケイザイ</t>
    </rPh>
    <rPh sb="2" eb="4">
      <t>セッケイ</t>
    </rPh>
    <rPh sb="4" eb="6">
      <t>チョウサ</t>
    </rPh>
    <phoneticPr fontId="5"/>
  </si>
  <si>
    <t>整備新幹線の便益計測に関する調査等</t>
    <rPh sb="0" eb="2">
      <t>セイビ</t>
    </rPh>
    <rPh sb="2" eb="5">
      <t>シンカンセン</t>
    </rPh>
    <rPh sb="6" eb="8">
      <t>ベンエキ</t>
    </rPh>
    <rPh sb="8" eb="10">
      <t>ケイソク</t>
    </rPh>
    <rPh sb="11" eb="12">
      <t>カン</t>
    </rPh>
    <rPh sb="14" eb="16">
      <t>チョウサ</t>
    </rPh>
    <rPh sb="16" eb="17">
      <t>トウ</t>
    </rPh>
    <phoneticPr fontId="5"/>
  </si>
  <si>
    <t>環境影響評価</t>
    <rPh sb="0" eb="2">
      <t>カンキョウ</t>
    </rPh>
    <rPh sb="2" eb="4">
      <t>エイキョウ</t>
    </rPh>
    <rPh sb="4" eb="6">
      <t>ヒョウカ</t>
    </rPh>
    <phoneticPr fontId="5"/>
  </si>
  <si>
    <t>北陸新幹線（敦賀・新大阪間）の計画段階環境配慮書作成に向けた資料準備</t>
    <rPh sb="0" eb="2">
      <t>ホクリク</t>
    </rPh>
    <rPh sb="2" eb="5">
      <t>シンカンセン</t>
    </rPh>
    <rPh sb="6" eb="8">
      <t>ツルガ</t>
    </rPh>
    <rPh sb="9" eb="12">
      <t>シンオオサカ</t>
    </rPh>
    <rPh sb="12" eb="13">
      <t>アイダ</t>
    </rPh>
    <rPh sb="15" eb="17">
      <t>ケイカク</t>
    </rPh>
    <rPh sb="17" eb="19">
      <t>ダンカイ</t>
    </rPh>
    <rPh sb="19" eb="21">
      <t>カンキョウ</t>
    </rPh>
    <rPh sb="21" eb="23">
      <t>ハイリョ</t>
    </rPh>
    <rPh sb="23" eb="24">
      <t>ショ</t>
    </rPh>
    <rPh sb="24" eb="26">
      <t>サクセイ</t>
    </rPh>
    <rPh sb="27" eb="28">
      <t>ム</t>
    </rPh>
    <rPh sb="30" eb="32">
      <t>シリョウ</t>
    </rPh>
    <rPh sb="32" eb="34">
      <t>ジュンビ</t>
    </rPh>
    <phoneticPr fontId="5"/>
  </si>
  <si>
    <t>青函共用走行区間時間帯区分方式における貨物列車の誤進入の防止に関するシステムの開発</t>
    <phoneticPr fontId="5"/>
  </si>
  <si>
    <t>青函共用走行区間における高速確認車の開発</t>
    <phoneticPr fontId="5"/>
  </si>
  <si>
    <t>B.北海道旅客鉄道株式会社</t>
    <rPh sb="2" eb="5">
      <t>ホッカイドウ</t>
    </rPh>
    <rPh sb="5" eb="7">
      <t>リョカク</t>
    </rPh>
    <rPh sb="7" eb="9">
      <t>テツドウ</t>
    </rPh>
    <rPh sb="9" eb="11">
      <t>カブシキ</t>
    </rPh>
    <rPh sb="11" eb="13">
      <t>カイシャ</t>
    </rPh>
    <phoneticPr fontId="5"/>
  </si>
  <si>
    <t>北海道旅客鉄道(株)</t>
    <rPh sb="0" eb="3">
      <t>ホッカイドウ</t>
    </rPh>
    <rPh sb="3" eb="5">
      <t>リョカク</t>
    </rPh>
    <rPh sb="5" eb="7">
      <t>テツドウ</t>
    </rPh>
    <rPh sb="7" eb="10">
      <t>カブ</t>
    </rPh>
    <phoneticPr fontId="5"/>
  </si>
  <si>
    <t>九州旅客鉄道(株)</t>
    <rPh sb="0" eb="2">
      <t>キュウシュウ</t>
    </rPh>
    <rPh sb="2" eb="4">
      <t>リョカク</t>
    </rPh>
    <rPh sb="4" eb="6">
      <t>テツドウ</t>
    </rPh>
    <rPh sb="6" eb="9">
      <t>カブ</t>
    </rPh>
    <phoneticPr fontId="5"/>
  </si>
  <si>
    <t>（公財）鉄道総合技術研究所</t>
    <rPh sb="1" eb="2">
      <t>コウ</t>
    </rPh>
    <rPh sb="2" eb="3">
      <t>ザイ</t>
    </rPh>
    <rPh sb="4" eb="6">
      <t>テツドウ</t>
    </rPh>
    <rPh sb="6" eb="8">
      <t>ソウゴウ</t>
    </rPh>
    <rPh sb="8" eb="10">
      <t>ギジュツ</t>
    </rPh>
    <rPh sb="10" eb="13">
      <t>ケンキュウジョ</t>
    </rPh>
    <phoneticPr fontId="5"/>
  </si>
  <si>
    <t>日本物理探鑛(株)</t>
    <rPh sb="6" eb="9">
      <t>カブ</t>
    </rPh>
    <phoneticPr fontId="5"/>
  </si>
  <si>
    <t>パシフィックコンサルタンツ(株)</t>
    <rPh sb="13" eb="16">
      <t>カブ</t>
    </rPh>
    <phoneticPr fontId="5"/>
  </si>
  <si>
    <t>中央復建コンサルタンツ(株)</t>
    <rPh sb="11" eb="14">
      <t>カブ</t>
    </rPh>
    <phoneticPr fontId="5"/>
  </si>
  <si>
    <t>(株)三菱総合研究所</t>
    <rPh sb="0" eb="3">
      <t>カブ</t>
    </rPh>
    <phoneticPr fontId="5"/>
  </si>
  <si>
    <t>サンコーコンサルタント(株)</t>
    <rPh sb="11" eb="14">
      <t>カブ</t>
    </rPh>
    <phoneticPr fontId="5"/>
  </si>
  <si>
    <t>（一財）運輸総合研究所</t>
    <rPh sb="1" eb="2">
      <t>イチ</t>
    </rPh>
    <rPh sb="2" eb="3">
      <t>ザイ</t>
    </rPh>
    <phoneticPr fontId="5"/>
  </si>
  <si>
    <t>三井共同建設コンサルタント(株)</t>
    <rPh sb="13" eb="16">
      <t>カブ</t>
    </rPh>
    <phoneticPr fontId="5"/>
  </si>
  <si>
    <t>-</t>
    <phoneticPr fontId="5"/>
  </si>
  <si>
    <t>整備新幹線の開業効果に関する調査（整備新幹線建設推進高度化等事業）</t>
    <rPh sb="0" eb="2">
      <t>セイビ</t>
    </rPh>
    <rPh sb="2" eb="5">
      <t>シンカンセン</t>
    </rPh>
    <rPh sb="6" eb="8">
      <t>カイギョウ</t>
    </rPh>
    <rPh sb="8" eb="10">
      <t>コウカ</t>
    </rPh>
    <rPh sb="11" eb="12">
      <t>カン</t>
    </rPh>
    <rPh sb="14" eb="16">
      <t>チョウサ</t>
    </rPh>
    <rPh sb="17" eb="19">
      <t>セイビ</t>
    </rPh>
    <rPh sb="19" eb="22">
      <t>シンカンセン</t>
    </rPh>
    <rPh sb="22" eb="24">
      <t>ケンセツ</t>
    </rPh>
    <rPh sb="24" eb="26">
      <t>スイシン</t>
    </rPh>
    <rPh sb="26" eb="29">
      <t>コウドカ</t>
    </rPh>
    <rPh sb="29" eb="30">
      <t>トウ</t>
    </rPh>
    <rPh sb="30" eb="32">
      <t>ジギョウ</t>
    </rPh>
    <phoneticPr fontId="5"/>
  </si>
  <si>
    <t>本事業は新幹線建設の円滑な進捗やコスト縮減を図るための調査等を行うものであり、整備新幹線の工事の円滑な実施又は整備方策の検討に必要な事業である。</t>
    <rPh sb="0" eb="1">
      <t>ホン</t>
    </rPh>
    <rPh sb="1" eb="3">
      <t>ジギョウ</t>
    </rPh>
    <rPh sb="4" eb="7">
      <t>シンカンセン</t>
    </rPh>
    <rPh sb="7" eb="9">
      <t>ケンセツ</t>
    </rPh>
    <rPh sb="10" eb="12">
      <t>エンカツ</t>
    </rPh>
    <rPh sb="13" eb="15">
      <t>シンチョク</t>
    </rPh>
    <rPh sb="19" eb="21">
      <t>シュクゲン</t>
    </rPh>
    <rPh sb="22" eb="23">
      <t>ハカ</t>
    </rPh>
    <rPh sb="27" eb="29">
      <t>チョウサ</t>
    </rPh>
    <rPh sb="29" eb="30">
      <t>トウ</t>
    </rPh>
    <rPh sb="31" eb="32">
      <t>オコナ</t>
    </rPh>
    <rPh sb="39" eb="41">
      <t>セイビ</t>
    </rPh>
    <rPh sb="41" eb="44">
      <t>シンカンセン</t>
    </rPh>
    <rPh sb="45" eb="47">
      <t>コウジ</t>
    </rPh>
    <rPh sb="48" eb="50">
      <t>エンカツ</t>
    </rPh>
    <rPh sb="51" eb="53">
      <t>ジッシ</t>
    </rPh>
    <rPh sb="53" eb="54">
      <t>マタ</t>
    </rPh>
    <rPh sb="55" eb="57">
      <t>セイビ</t>
    </rPh>
    <rPh sb="57" eb="59">
      <t>ホウサク</t>
    </rPh>
    <rPh sb="60" eb="62">
      <t>ケントウ</t>
    </rPh>
    <rPh sb="63" eb="65">
      <t>ヒツヨウ</t>
    </rPh>
    <rPh sb="66" eb="68">
      <t>ジギョウ</t>
    </rPh>
    <phoneticPr fontId="6"/>
  </si>
  <si>
    <t>新幹線建設の円滑な進捗やコスト縮減を図るための調査等であり、国民や社会のニーズを的確に反映している。</t>
    <rPh sb="25" eb="26">
      <t>トウ</t>
    </rPh>
    <rPh sb="30" eb="32">
      <t>コクミン</t>
    </rPh>
    <rPh sb="33" eb="35">
      <t>シャカイ</t>
    </rPh>
    <rPh sb="40" eb="42">
      <t>テキカク</t>
    </rPh>
    <rPh sb="43" eb="45">
      <t>ハンエイ</t>
    </rPh>
    <phoneticPr fontId="6"/>
  </si>
  <si>
    <t>新幹線建設の円滑な進捗やコスト縮減を図るための調査等であり、極めて優先度が高いものである。</t>
    <rPh sb="25" eb="26">
      <t>トウ</t>
    </rPh>
    <phoneticPr fontId="5"/>
  </si>
  <si>
    <t>各調査について引き続き調査内容の精査及び入札・契約手続の適正化によるコスト縮減に努める。</t>
    <rPh sb="0" eb="3">
      <t>カクチョウサ</t>
    </rPh>
    <rPh sb="7" eb="8">
      <t>ヒ</t>
    </rPh>
    <rPh sb="9" eb="10">
      <t>ツヅ</t>
    </rPh>
    <rPh sb="11" eb="13">
      <t>チョウサ</t>
    </rPh>
    <phoneticPr fontId="5"/>
  </si>
  <si>
    <t>繰越が生じていることについては、軌間可変技術調査において、3モード耐久走行試験中に生じた車軸摩耗等に対する対策が追加で必要とされ、その検討に不測の日数を要したこと等による。</t>
    <rPh sb="0" eb="2">
      <t>クリコシ</t>
    </rPh>
    <rPh sb="3" eb="4">
      <t>ショウ</t>
    </rPh>
    <rPh sb="16" eb="18">
      <t>キカン</t>
    </rPh>
    <rPh sb="18" eb="20">
      <t>カヘン</t>
    </rPh>
    <rPh sb="20" eb="22">
      <t>ギジュツ</t>
    </rPh>
    <rPh sb="22" eb="24">
      <t>チョウサ</t>
    </rPh>
    <rPh sb="33" eb="35">
      <t>タイキュウ</t>
    </rPh>
    <rPh sb="35" eb="37">
      <t>ソウコウ</t>
    </rPh>
    <rPh sb="37" eb="39">
      <t>シケン</t>
    </rPh>
    <rPh sb="39" eb="40">
      <t>チュウ</t>
    </rPh>
    <rPh sb="41" eb="42">
      <t>ショウ</t>
    </rPh>
    <rPh sb="44" eb="46">
      <t>シャジク</t>
    </rPh>
    <rPh sb="46" eb="48">
      <t>マモウ</t>
    </rPh>
    <rPh sb="48" eb="49">
      <t>トウ</t>
    </rPh>
    <rPh sb="50" eb="51">
      <t>タイ</t>
    </rPh>
    <rPh sb="53" eb="55">
      <t>タイサク</t>
    </rPh>
    <rPh sb="56" eb="58">
      <t>ツイカ</t>
    </rPh>
    <rPh sb="59" eb="61">
      <t>ヒツヨウ</t>
    </rPh>
    <rPh sb="67" eb="69">
      <t>ケントウ</t>
    </rPh>
    <rPh sb="70" eb="72">
      <t>フソク</t>
    </rPh>
    <rPh sb="73" eb="75">
      <t>ニッスウ</t>
    </rPh>
    <rPh sb="76" eb="77">
      <t>ヨウ</t>
    </rPh>
    <rPh sb="81" eb="82">
      <t>トウ</t>
    </rPh>
    <phoneticPr fontId="5"/>
  </si>
  <si>
    <t>貨物列車走行調査において、コスト縮減や調査の着実な実施に向け、設計・試験等の見直しに努めている。</t>
    <rPh sb="0" eb="2">
      <t>カモツ</t>
    </rPh>
    <rPh sb="2" eb="4">
      <t>レッシャ</t>
    </rPh>
    <rPh sb="4" eb="6">
      <t>ソウコウ</t>
    </rPh>
    <rPh sb="6" eb="8">
      <t>チョウサ</t>
    </rPh>
    <rPh sb="16" eb="18">
      <t>シュクゲン</t>
    </rPh>
    <rPh sb="19" eb="21">
      <t>チョウサ</t>
    </rPh>
    <rPh sb="22" eb="24">
      <t>チャクジツ</t>
    </rPh>
    <rPh sb="25" eb="27">
      <t>ジッシ</t>
    </rPh>
    <rPh sb="28" eb="29">
      <t>ム</t>
    </rPh>
    <rPh sb="31" eb="33">
      <t>セッケイ</t>
    </rPh>
    <rPh sb="34" eb="36">
      <t>シケン</t>
    </rPh>
    <rPh sb="36" eb="37">
      <t>トウ</t>
    </rPh>
    <rPh sb="38" eb="40">
      <t>ミナオ</t>
    </rPh>
    <rPh sb="42" eb="43">
      <t>ツト</t>
    </rPh>
    <phoneticPr fontId="5"/>
  </si>
  <si>
    <t>（独）鉄道建設・運輸施設整備支援機構が行う以下の調査に対し、助成を行う。（定額補助）
　　　・設計施工法等調査 
　　　　　新幹線ルート上の地質の分布状況や性状等を把握し、長大トンネル等の適切な構造物の設計施工法の検討等を行うため、地質調査等
　　　　　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・軌間可変技術調査
　　　　　新幹線と在来線の直通運転を実現し、整備新幹線の高速化効果を他の地域に均霑するため、フリーゲージトレインの開発を行う。</t>
    <rPh sb="124" eb="125">
      <t>トウ</t>
    </rPh>
    <phoneticPr fontId="5"/>
  </si>
  <si>
    <t>引き続き目標値に近い数字を維持しており、成果実績は成果目標に見合ったものになっている。</t>
    <rPh sb="0" eb="1">
      <t>ヒ</t>
    </rPh>
    <rPh sb="2" eb="3">
      <t>ツヅ</t>
    </rPh>
    <rPh sb="4" eb="7">
      <t>モクヒョウチ</t>
    </rPh>
    <rPh sb="8" eb="9">
      <t>チカ</t>
    </rPh>
    <rPh sb="10" eb="12">
      <t>スウジ</t>
    </rPh>
    <rPh sb="13" eb="15">
      <t>イジ</t>
    </rPh>
    <rPh sb="20" eb="22">
      <t>セイカ</t>
    </rPh>
    <rPh sb="22" eb="24">
      <t>ジッセキ</t>
    </rPh>
    <rPh sb="25" eb="27">
      <t>セイカ</t>
    </rPh>
    <rPh sb="27" eb="29">
      <t>モクヒョウ</t>
    </rPh>
    <rPh sb="30" eb="32">
      <t>ミア</t>
    </rPh>
    <phoneticPr fontId="6"/>
  </si>
  <si>
    <t>着工後の新幹線建設の円滑な進捗やコスト縮減等を更に図るために必要なものとして適正に実施されている。</t>
    <rPh sb="0" eb="2">
      <t>チャッコウ</t>
    </rPh>
    <rPh sb="23" eb="24">
      <t>サラ</t>
    </rPh>
    <phoneticPr fontId="6"/>
  </si>
  <si>
    <t xml:space="preserve">鉄道整備等により５大都市からの鉄道利用所要時間が新たに３時間以内となる地域の人口数
</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</si>
  <si>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2,512/34</t>
    <phoneticPr fontId="5"/>
  </si>
  <si>
    <t>実用化された調査課題数の割合
計算式：
調査終了後５年以内の調査課題の実用化件数/全件数</t>
    <rPh sb="0" eb="3">
      <t>ジツヨウカ</t>
    </rPh>
    <rPh sb="6" eb="8">
      <t>チョウサ</t>
    </rPh>
    <rPh sb="8" eb="10">
      <t>カダイ</t>
    </rPh>
    <rPh sb="10" eb="11">
      <t>スウ</t>
    </rPh>
    <rPh sb="12" eb="14">
      <t>ワリアイ</t>
    </rPh>
    <rPh sb="15" eb="18">
      <t>ケイサンシキ</t>
    </rPh>
    <rPh sb="20" eb="22">
      <t>チョウサ</t>
    </rPh>
    <rPh sb="22" eb="25">
      <t>シュウリョウゴ</t>
    </rPh>
    <rPh sb="26" eb="27">
      <t>ネン</t>
    </rPh>
    <rPh sb="27" eb="29">
      <t>イナイ</t>
    </rPh>
    <rPh sb="30" eb="32">
      <t>チョウサ</t>
    </rPh>
    <rPh sb="32" eb="34">
      <t>カダイ</t>
    </rPh>
    <rPh sb="35" eb="38">
      <t>ジツヨウカ</t>
    </rPh>
    <rPh sb="38" eb="40">
      <t>ケンスウ</t>
    </rPh>
    <rPh sb="41" eb="44">
      <t>ゼンケンスウ</t>
    </rPh>
    <phoneticPr fontId="5"/>
  </si>
  <si>
    <t>-</t>
    <phoneticPr fontId="5"/>
  </si>
  <si>
    <t>軌間可変技術調査については、平成30年7月の与党検討委員会において、フリーゲージトレインの九州新幹線西九州ルートへの導入を断念せざるを得ないとの中間とりまとめがなされたところであり、見直しが必要である。</t>
    <phoneticPr fontId="5"/>
  </si>
  <si>
    <t>縮減</t>
  </si>
  <si>
    <t>本事業における軌間可変技術調査については、平成３１年度は所用の経費を要求しないこととした。</t>
    <rPh sb="0" eb="1">
      <t>ホン</t>
    </rPh>
    <rPh sb="1" eb="3">
      <t>ジギョウ</t>
    </rPh>
    <rPh sb="7" eb="9">
      <t>キカン</t>
    </rPh>
    <rPh sb="9" eb="11">
      <t>カヘン</t>
    </rPh>
    <rPh sb="11" eb="13">
      <t>ギジュツ</t>
    </rPh>
    <rPh sb="13" eb="15">
      <t>チョウサ</t>
    </rPh>
    <rPh sb="21" eb="23">
      <t>ヘイセイ</t>
    </rPh>
    <rPh sb="25" eb="27">
      <t>ネンド</t>
    </rPh>
    <rPh sb="28" eb="30">
      <t>ショヨウ</t>
    </rPh>
    <rPh sb="31" eb="33">
      <t>ケイヒ</t>
    </rPh>
    <rPh sb="32" eb="33">
      <t>ショヨウ</t>
    </rPh>
    <rPh sb="34" eb="36">
      <t>ヨウキュウ</t>
    </rPh>
    <phoneticPr fontId="5"/>
  </si>
  <si>
    <t>平成３１年度要求は軌間可変技術調査に係る経費を要求しないため減。
「新しい日本のための優先課題推進枠」500</t>
    <rPh sb="0" eb="2">
      <t>ヘイセイ</t>
    </rPh>
    <rPh sb="4" eb="6">
      <t>ネンド</t>
    </rPh>
    <rPh sb="6" eb="8">
      <t>ヨウキュウ</t>
    </rPh>
    <rPh sb="9" eb="11">
      <t>キカン</t>
    </rPh>
    <rPh sb="11" eb="13">
      <t>カヘン</t>
    </rPh>
    <rPh sb="13" eb="15">
      <t>ギジュツ</t>
    </rPh>
    <rPh sb="15" eb="17">
      <t>チョウサ</t>
    </rPh>
    <rPh sb="18" eb="19">
      <t>カカ</t>
    </rPh>
    <rPh sb="20" eb="22">
      <t>ケイヒ</t>
    </rPh>
    <rPh sb="23" eb="25">
      <t>ヨウキュウ</t>
    </rPh>
    <rPh sb="30" eb="31">
      <t>ゲン</t>
    </rPh>
    <rPh sb="34" eb="35">
      <t>アタラ</t>
    </rPh>
    <rPh sb="37" eb="39">
      <t>ニホン</t>
    </rPh>
    <rPh sb="43" eb="45">
      <t>ユウセン</t>
    </rPh>
    <rPh sb="45" eb="47">
      <t>カダイ</t>
    </rPh>
    <rPh sb="47" eb="49">
      <t>スイシン</t>
    </rPh>
    <rPh sb="49" eb="50">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</si>
</sst>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22678</xdr:colOff>
      <xdr:row>741</xdr:row>
      <xdr:rowOff>40821</xdr:rowOff>
    </xdr:from>
    <xdr:to>
      <xdr:col>37</xdr:col>
      <xdr:colOff>7918</xdr:colOff>
      <xdr:row>743</xdr:row>
      <xdr:rowOff>236126</xdr:rowOff>
    </xdr:to>
    <xdr:sp macro="" textlink="">
      <xdr:nvSpPr>
        <xdr:cNvPr id="14" name="正方形/長方形 13"/>
        <xdr:cNvSpPr/>
      </xdr:nvSpPr>
      <xdr:spPr bwMode="auto">
        <a:xfrm>
          <a:off x="3696607" y="47488928"/>
          <a:ext cx="3863275" cy="902877"/>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2,512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53522</xdr:colOff>
      <xdr:row>744</xdr:row>
      <xdr:rowOff>168725</xdr:rowOff>
    </xdr:from>
    <xdr:to>
      <xdr:col>42</xdr:col>
      <xdr:colOff>124119</xdr:colOff>
      <xdr:row>747</xdr:row>
      <xdr:rowOff>83002</xdr:rowOff>
    </xdr:to>
    <xdr:sp macro="" textlink="">
      <xdr:nvSpPr>
        <xdr:cNvPr id="15" name="大かっこ 14"/>
        <xdr:cNvSpPr>
          <a:spLocks noChangeArrowheads="1"/>
        </xdr:cNvSpPr>
      </xdr:nvSpPr>
      <xdr:spPr bwMode="auto">
        <a:xfrm>
          <a:off x="2911022" y="48678189"/>
          <a:ext cx="5785597" cy="975634"/>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貨物列車と新幹線の共用走行区間において必要とされる安全確保等の手法の技術的検証を行い、速度向上の実現を目指す。</a:t>
          </a: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さらに、</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軌間可変技術調査に対し補助することにより、新幹線と在来線の直通運転を実現し、整備新幹線の高速化効果を他の地域に均霑する。</a:t>
          </a: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63954</xdr:colOff>
      <xdr:row>747</xdr:row>
      <xdr:rowOff>329293</xdr:rowOff>
    </xdr:from>
    <xdr:to>
      <xdr:col>27</xdr:col>
      <xdr:colOff>63954</xdr:colOff>
      <xdr:row>748</xdr:row>
      <xdr:rowOff>277880</xdr:rowOff>
    </xdr:to>
    <xdr:cxnSp macro="">
      <xdr:nvCxnSpPr>
        <xdr:cNvPr id="16" name="直線矢印コネクタ 15"/>
        <xdr:cNvCxnSpPr/>
      </xdr:nvCxnSpPr>
      <xdr:spPr bwMode="auto">
        <a:xfrm>
          <a:off x="5574847" y="49900114"/>
          <a:ext cx="0" cy="30237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187326</xdr:colOff>
      <xdr:row>749</xdr:row>
      <xdr:rowOff>17234</xdr:rowOff>
    </xdr:from>
    <xdr:to>
      <xdr:col>33</xdr:col>
      <xdr:colOff>74646</xdr:colOff>
      <xdr:row>749</xdr:row>
      <xdr:rowOff>155627</xdr:rowOff>
    </xdr:to>
    <xdr:sp macro="" textlink="">
      <xdr:nvSpPr>
        <xdr:cNvPr id="17" name="正方形/長方形 16"/>
        <xdr:cNvSpPr/>
      </xdr:nvSpPr>
      <xdr:spPr>
        <a:xfrm>
          <a:off x="4269469" y="50295627"/>
          <a:ext cx="2540713" cy="1383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145143</xdr:colOff>
      <xdr:row>750</xdr:row>
      <xdr:rowOff>152396</xdr:rowOff>
    </xdr:from>
    <xdr:to>
      <xdr:col>36</xdr:col>
      <xdr:colOff>165761</xdr:colOff>
      <xdr:row>753</xdr:row>
      <xdr:rowOff>108907</xdr:rowOff>
    </xdr:to>
    <xdr:sp macro="" textlink="">
      <xdr:nvSpPr>
        <xdr:cNvPr id="18" name="正方形/長方形 17"/>
        <xdr:cNvSpPr/>
      </xdr:nvSpPr>
      <xdr:spPr bwMode="auto">
        <a:xfrm>
          <a:off x="3614964" y="50784575"/>
          <a:ext cx="3898654" cy="1017868"/>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2,512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12</xdr:col>
      <xdr:colOff>163285</xdr:colOff>
      <xdr:row>753</xdr:row>
      <xdr:rowOff>185056</xdr:rowOff>
    </xdr:from>
    <xdr:to>
      <xdr:col>42</xdr:col>
      <xdr:colOff>101192</xdr:colOff>
      <xdr:row>758</xdr:row>
      <xdr:rowOff>179985</xdr:rowOff>
    </xdr:to>
    <xdr:sp macro="" textlink="">
      <xdr:nvSpPr>
        <xdr:cNvPr id="19" name="大かっこ 18"/>
        <xdr:cNvSpPr>
          <a:spLocks noChangeArrowheads="1"/>
        </xdr:cNvSpPr>
      </xdr:nvSpPr>
      <xdr:spPr bwMode="auto">
        <a:xfrm>
          <a:off x="2612571" y="51878592"/>
          <a:ext cx="6061121" cy="2389786"/>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・設計施工法等調査、経済設計調査　</a:t>
          </a: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本調査は、（独）鉄道建設・運輸施設整備支援機構が、整備新幹線の未着工区間に関して技術的な検討</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や自治体等関係機関との協議を実施し、総合的な検討に基づきルートを設定したうえで、当該ルートに</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おける橋梁やトンネルなどの構造物の設計施工法等について調査・検討を行う。</a:t>
          </a: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・貨物列車走行調査</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（独）鉄道建設・運輸施設整備支援機構</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が、貨物</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列車と</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新幹の</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共用走行区間</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において、</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安全性を確保しつつ新幹線列車を高速走行させるための技術的な</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検討を行う</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・軌間可変技術調査</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本調査は、（独）鉄道建設・運輸施設整備支援機構が主体となり技術開発を進める。</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41729</xdr:colOff>
      <xdr:row>758</xdr:row>
      <xdr:rowOff>410934</xdr:rowOff>
    </xdr:from>
    <xdr:to>
      <xdr:col>27</xdr:col>
      <xdr:colOff>41729</xdr:colOff>
      <xdr:row>759</xdr:row>
      <xdr:rowOff>93827</xdr:rowOff>
    </xdr:to>
    <xdr:cxnSp macro="">
      <xdr:nvCxnSpPr>
        <xdr:cNvPr id="20" name="直線矢印コネクタ 19"/>
        <xdr:cNvCxnSpPr/>
      </xdr:nvCxnSpPr>
      <xdr:spPr bwMode="auto">
        <a:xfrm>
          <a:off x="5552622" y="54499327"/>
          <a:ext cx="0" cy="34964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143946</xdr:colOff>
      <xdr:row>759</xdr:row>
      <xdr:rowOff>318406</xdr:rowOff>
    </xdr:from>
    <xdr:to>
      <xdr:col>41</xdr:col>
      <xdr:colOff>110835</xdr:colOff>
      <xdr:row>761</xdr:row>
      <xdr:rowOff>10564</xdr:rowOff>
    </xdr:to>
    <xdr:sp macro="" textlink="">
      <xdr:nvSpPr>
        <xdr:cNvPr id="21" name="正方形/長方形 20"/>
        <xdr:cNvSpPr/>
      </xdr:nvSpPr>
      <xdr:spPr>
        <a:xfrm>
          <a:off x="2845582" y="54784088"/>
          <a:ext cx="5785798" cy="28097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baseline="0">
              <a:effectLst/>
              <a:latin typeface="+mn-lt"/>
              <a:ea typeface="+mn-ea"/>
              <a:cs typeface="+mn-cs"/>
            </a:rPr>
            <a:t>随意契約（その他、企画競争、公募）、指名競争契約（最低価格）等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9071</xdr:colOff>
      <xdr:row>762</xdr:row>
      <xdr:rowOff>13606</xdr:rowOff>
    </xdr:from>
    <xdr:to>
      <xdr:col>37</xdr:col>
      <xdr:colOff>52689</xdr:colOff>
      <xdr:row>764</xdr:row>
      <xdr:rowOff>289785</xdr:rowOff>
    </xdr:to>
    <xdr:sp macro="" textlink="">
      <xdr:nvSpPr>
        <xdr:cNvPr id="22" name="正方形/長方形 21"/>
        <xdr:cNvSpPr/>
      </xdr:nvSpPr>
      <xdr:spPr bwMode="auto">
        <a:xfrm>
          <a:off x="3683000" y="55816499"/>
          <a:ext cx="3921653" cy="970143"/>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Ｂ．民間事業者等（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　）</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2,118</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93437</xdr:colOff>
      <xdr:row>768</xdr:row>
      <xdr:rowOff>81642</xdr:rowOff>
    </xdr:from>
    <xdr:to>
      <xdr:col>43</xdr:col>
      <xdr:colOff>75740</xdr:colOff>
      <xdr:row>770</xdr:row>
      <xdr:rowOff>134584</xdr:rowOff>
    </xdr:to>
    <xdr:sp macro="" textlink="">
      <xdr:nvSpPr>
        <xdr:cNvPr id="23" name="大かっこ 22"/>
        <xdr:cNvSpPr>
          <a:spLocks noChangeArrowheads="1"/>
        </xdr:cNvSpPr>
      </xdr:nvSpPr>
      <xdr:spPr bwMode="auto">
        <a:xfrm>
          <a:off x="2950937" y="57830356"/>
          <a:ext cx="5901410" cy="678871"/>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民間事業者等は、（独）鉄道建設・運輸施設整備支援機構から委託を受け、整備新幹線未着工区間の設計施工法等調査、経済設計調査、貨物列車走行調査及び軌間可変技術調査を実施する。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5" zoomScaleNormal="75" zoomScaleSheetLayoutView="75" zoomScalePageLayoutView="85" workbookViewId="0">
      <selection activeCell="X1146" sqref="X11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250</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53.25" customHeight="1" x14ac:dyDescent="0.15">
      <c r="A5" s="691" t="s">
        <v>67</v>
      </c>
      <c r="B5" s="692"/>
      <c r="C5" s="692"/>
      <c r="D5" s="692"/>
      <c r="E5" s="692"/>
      <c r="F5" s="693"/>
      <c r="G5" s="838" t="s">
        <v>172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38.75" customHeight="1" x14ac:dyDescent="0.15">
      <c r="A10" s="659" t="s">
        <v>30</v>
      </c>
      <c r="B10" s="660"/>
      <c r="C10" s="660"/>
      <c r="D10" s="660"/>
      <c r="E10" s="660"/>
      <c r="F10" s="660"/>
      <c r="G10" s="753" t="s">
        <v>629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2497</v>
      </c>
      <c r="Q13" s="657"/>
      <c r="R13" s="657"/>
      <c r="S13" s="657"/>
      <c r="T13" s="657"/>
      <c r="U13" s="657"/>
      <c r="V13" s="658"/>
      <c r="W13" s="656">
        <v>2445</v>
      </c>
      <c r="X13" s="657"/>
      <c r="Y13" s="657"/>
      <c r="Z13" s="657"/>
      <c r="AA13" s="657"/>
      <c r="AB13" s="657"/>
      <c r="AC13" s="658"/>
      <c r="AD13" s="656">
        <v>2600</v>
      </c>
      <c r="AE13" s="657"/>
      <c r="AF13" s="657"/>
      <c r="AG13" s="657"/>
      <c r="AH13" s="657"/>
      <c r="AI13" s="657"/>
      <c r="AJ13" s="658"/>
      <c r="AK13" s="656">
        <v>2500</v>
      </c>
      <c r="AL13" s="657"/>
      <c r="AM13" s="657"/>
      <c r="AN13" s="657"/>
      <c r="AO13" s="657"/>
      <c r="AP13" s="657"/>
      <c r="AQ13" s="658"/>
      <c r="AR13" s="917">
        <v>1900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2700</v>
      </c>
      <c r="Q15" s="657"/>
      <c r="R15" s="657"/>
      <c r="S15" s="657"/>
      <c r="T15" s="657"/>
      <c r="U15" s="657"/>
      <c r="V15" s="658"/>
      <c r="W15" s="656">
        <v>1380</v>
      </c>
      <c r="X15" s="657"/>
      <c r="Y15" s="657"/>
      <c r="Z15" s="657"/>
      <c r="AA15" s="657"/>
      <c r="AB15" s="657"/>
      <c r="AC15" s="658"/>
      <c r="AD15" s="656">
        <v>557</v>
      </c>
      <c r="AE15" s="657"/>
      <c r="AF15" s="657"/>
      <c r="AG15" s="657"/>
      <c r="AH15" s="657"/>
      <c r="AI15" s="657"/>
      <c r="AJ15" s="658"/>
      <c r="AK15" s="656">
        <v>644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-1380</v>
      </c>
      <c r="Q16" s="657"/>
      <c r="R16" s="657"/>
      <c r="S16" s="657"/>
      <c r="T16" s="657"/>
      <c r="U16" s="657"/>
      <c r="V16" s="658"/>
      <c r="W16" s="656">
        <v>-557</v>
      </c>
      <c r="X16" s="657"/>
      <c r="Y16" s="657"/>
      <c r="Z16" s="657"/>
      <c r="AA16" s="657"/>
      <c r="AB16" s="657"/>
      <c r="AC16" s="658"/>
      <c r="AD16" s="656">
        <v>-644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3817</v>
      </c>
      <c r="Q18" s="878"/>
      <c r="R18" s="878"/>
      <c r="S18" s="878"/>
      <c r="T18" s="878"/>
      <c r="U18" s="878"/>
      <c r="V18" s="879"/>
      <c r="W18" s="877">
        <f>SUM(W13:AC17)</f>
        <v>3268</v>
      </c>
      <c r="X18" s="878"/>
      <c r="Y18" s="878"/>
      <c r="Z18" s="878"/>
      <c r="AA18" s="878"/>
      <c r="AB18" s="878"/>
      <c r="AC18" s="879"/>
      <c r="AD18" s="877">
        <f>SUM(AD13:AJ17)</f>
        <v>2513</v>
      </c>
      <c r="AE18" s="878"/>
      <c r="AF18" s="878"/>
      <c r="AG18" s="878"/>
      <c r="AH18" s="878"/>
      <c r="AI18" s="878"/>
      <c r="AJ18" s="879"/>
      <c r="AK18" s="877">
        <f>SUM(AK13:AQ17)</f>
        <v>3144</v>
      </c>
      <c r="AL18" s="878"/>
      <c r="AM18" s="878"/>
      <c r="AN18" s="878"/>
      <c r="AO18" s="878"/>
      <c r="AP18" s="878"/>
      <c r="AQ18" s="879"/>
      <c r="AR18" s="877">
        <f>SUM(AR13:AX17)</f>
        <v>1900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3211</v>
      </c>
      <c r="Q19" s="657"/>
      <c r="R19" s="657"/>
      <c r="S19" s="657"/>
      <c r="T19" s="657"/>
      <c r="U19" s="657"/>
      <c r="V19" s="658"/>
      <c r="W19" s="656">
        <v>3268</v>
      </c>
      <c r="X19" s="657"/>
      <c r="Y19" s="657"/>
      <c r="Z19" s="657"/>
      <c r="AA19" s="657"/>
      <c r="AB19" s="657"/>
      <c r="AC19" s="658"/>
      <c r="AD19" s="656">
        <v>2512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0.84123657322504586</v>
      </c>
      <c r="Q20" s="311"/>
      <c r="R20" s="311"/>
      <c r="S20" s="311"/>
      <c r="T20" s="311"/>
      <c r="U20" s="311"/>
      <c r="V20" s="311"/>
      <c r="W20" s="311">
        <f t="shared" ref="W20" si="0">IF(W18=0, "-", SUM(W19)/W18)</f>
        <v>1</v>
      </c>
      <c r="X20" s="311"/>
      <c r="Y20" s="311"/>
      <c r="Z20" s="311"/>
      <c r="AA20" s="311"/>
      <c r="AB20" s="311"/>
      <c r="AC20" s="311"/>
      <c r="AD20" s="311">
        <f t="shared" ref="AD20" si="1">IF(AD18=0, "-", SUM(AD19)/AD18)</f>
        <v>0.99960206923995221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1.2859431317581098</v>
      </c>
      <c r="Q21" s="311"/>
      <c r="R21" s="311"/>
      <c r="S21" s="311"/>
      <c r="T21" s="311"/>
      <c r="U21" s="311"/>
      <c r="V21" s="311"/>
      <c r="W21" s="311">
        <f t="shared" ref="W21" si="2">IF(W19=0, "-", SUM(W19)/SUM(W13,W14))</f>
        <v>1.3366053169734151</v>
      </c>
      <c r="X21" s="311"/>
      <c r="Y21" s="311"/>
      <c r="Z21" s="311"/>
      <c r="AA21" s="311"/>
      <c r="AB21" s="311"/>
      <c r="AC21" s="311"/>
      <c r="AD21" s="311">
        <f t="shared" ref="AD21" si="3">IF(AD19=0, "-", SUM(AD19)/SUM(AD13,AD14))</f>
        <v>0.96615384615384614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2500</v>
      </c>
      <c r="Q23" s="918"/>
      <c r="R23" s="918"/>
      <c r="S23" s="918"/>
      <c r="T23" s="918"/>
      <c r="U23" s="918"/>
      <c r="V23" s="935"/>
      <c r="W23" s="917">
        <v>1900</v>
      </c>
      <c r="X23" s="918"/>
      <c r="Y23" s="918"/>
      <c r="Z23" s="918"/>
      <c r="AA23" s="918"/>
      <c r="AB23" s="918"/>
      <c r="AC23" s="935"/>
      <c r="AD23" s="972" t="s">
        <v>639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2500</v>
      </c>
      <c r="Q29" s="932"/>
      <c r="R29" s="932"/>
      <c r="S29" s="932"/>
      <c r="T29" s="932"/>
      <c r="U29" s="932"/>
      <c r="V29" s="933"/>
      <c r="W29" s="931">
        <f>AR13</f>
        <v>1900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34</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632</v>
      </c>
      <c r="Q32" s="98"/>
      <c r="R32" s="98"/>
      <c r="S32" s="98"/>
      <c r="T32" s="98"/>
      <c r="U32" s="98"/>
      <c r="V32" s="98"/>
      <c r="W32" s="98"/>
      <c r="X32" s="99"/>
      <c r="Y32" s="467" t="s">
        <v>12</v>
      </c>
      <c r="Z32" s="527"/>
      <c r="AA32" s="528"/>
      <c r="AB32" s="457" t="s">
        <v>562</v>
      </c>
      <c r="AC32" s="457"/>
      <c r="AD32" s="457"/>
      <c r="AE32" s="211" t="s">
        <v>555</v>
      </c>
      <c r="AF32" s="212"/>
      <c r="AG32" s="212"/>
      <c r="AH32" s="212"/>
      <c r="AI32" s="211">
        <v>135</v>
      </c>
      <c r="AJ32" s="212"/>
      <c r="AK32" s="212"/>
      <c r="AL32" s="212"/>
      <c r="AM32" s="211">
        <v>130</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555</v>
      </c>
      <c r="AF33" s="212"/>
      <c r="AG33" s="212"/>
      <c r="AH33" s="212"/>
      <c r="AI33" s="211" t="s">
        <v>635</v>
      </c>
      <c r="AJ33" s="212"/>
      <c r="AK33" s="212"/>
      <c r="AL33" s="212"/>
      <c r="AM33" s="211" t="s">
        <v>635</v>
      </c>
      <c r="AN33" s="212"/>
      <c r="AO33" s="212"/>
      <c r="AP33" s="212"/>
      <c r="AQ33" s="333" t="s">
        <v>555</v>
      </c>
      <c r="AR33" s="200"/>
      <c r="AS33" s="200"/>
      <c r="AT33" s="334"/>
      <c r="AU33" s="212">
        <v>140</v>
      </c>
      <c r="AV33" s="212"/>
      <c r="AW33" s="212"/>
      <c r="AX33" s="214"/>
    </row>
    <row r="34" spans="1:50" ht="51.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v>96</v>
      </c>
      <c r="AJ34" s="212"/>
      <c r="AK34" s="212"/>
      <c r="AL34" s="212"/>
      <c r="AM34" s="211">
        <v>93</v>
      </c>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622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c r="AV38" s="192"/>
      <c r="AW38" s="394" t="s">
        <v>300</v>
      </c>
      <c r="AX38" s="395"/>
    </row>
    <row r="39" spans="1:50" ht="30" customHeight="1" x14ac:dyDescent="0.15">
      <c r="A39" s="399"/>
      <c r="B39" s="397"/>
      <c r="C39" s="397"/>
      <c r="D39" s="397"/>
      <c r="E39" s="397"/>
      <c r="F39" s="398"/>
      <c r="G39" s="560" t="s">
        <v>563</v>
      </c>
      <c r="H39" s="561"/>
      <c r="I39" s="561"/>
      <c r="J39" s="561"/>
      <c r="K39" s="561"/>
      <c r="L39" s="561"/>
      <c r="M39" s="561"/>
      <c r="N39" s="561"/>
      <c r="O39" s="562"/>
      <c r="P39" s="98" t="s">
        <v>634</v>
      </c>
      <c r="Q39" s="98"/>
      <c r="R39" s="98"/>
      <c r="S39" s="98"/>
      <c r="T39" s="98"/>
      <c r="U39" s="98"/>
      <c r="V39" s="98"/>
      <c r="W39" s="98"/>
      <c r="X39" s="99"/>
      <c r="Y39" s="467" t="s">
        <v>12</v>
      </c>
      <c r="Z39" s="527"/>
      <c r="AA39" s="528"/>
      <c r="AB39" s="457" t="s">
        <v>518</v>
      </c>
      <c r="AC39" s="457"/>
      <c r="AD39" s="457"/>
      <c r="AE39" s="211">
        <v>60</v>
      </c>
      <c r="AF39" s="212"/>
      <c r="AG39" s="212"/>
      <c r="AH39" s="212"/>
      <c r="AI39" s="211">
        <v>71</v>
      </c>
      <c r="AJ39" s="212"/>
      <c r="AK39" s="212"/>
      <c r="AL39" s="212"/>
      <c r="AM39" s="211">
        <v>86</v>
      </c>
      <c r="AN39" s="212"/>
      <c r="AO39" s="212"/>
      <c r="AP39" s="212"/>
      <c r="AQ39" s="333"/>
      <c r="AR39" s="200"/>
      <c r="AS39" s="200"/>
      <c r="AT39" s="334"/>
      <c r="AU39" s="212"/>
      <c r="AV39" s="212"/>
      <c r="AW39" s="212"/>
      <c r="AX39" s="214"/>
    </row>
    <row r="40" spans="1:50" ht="30"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518</v>
      </c>
      <c r="AC40" s="519"/>
      <c r="AD40" s="519"/>
      <c r="AE40" s="211">
        <v>50</v>
      </c>
      <c r="AF40" s="212"/>
      <c r="AG40" s="212"/>
      <c r="AH40" s="212"/>
      <c r="AI40" s="211">
        <v>50</v>
      </c>
      <c r="AJ40" s="212"/>
      <c r="AK40" s="212"/>
      <c r="AL40" s="212"/>
      <c r="AM40" s="211">
        <v>50</v>
      </c>
      <c r="AN40" s="212"/>
      <c r="AO40" s="212"/>
      <c r="AP40" s="212"/>
      <c r="AQ40" s="333">
        <v>50</v>
      </c>
      <c r="AR40" s="200"/>
      <c r="AS40" s="200"/>
      <c r="AT40" s="334"/>
      <c r="AU40" s="212"/>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120</v>
      </c>
      <c r="AF41" s="212"/>
      <c r="AG41" s="212"/>
      <c r="AH41" s="212"/>
      <c r="AI41" s="211">
        <v>142</v>
      </c>
      <c r="AJ41" s="212"/>
      <c r="AK41" s="212"/>
      <c r="AL41" s="212"/>
      <c r="AM41" s="211">
        <v>172</v>
      </c>
      <c r="AN41" s="212"/>
      <c r="AO41" s="212"/>
      <c r="AP41" s="212"/>
      <c r="AQ41" s="333"/>
      <c r="AR41" s="200"/>
      <c r="AS41" s="200"/>
      <c r="AT41" s="334"/>
      <c r="AU41" s="212"/>
      <c r="AV41" s="212"/>
      <c r="AW41" s="212"/>
      <c r="AX41" s="214"/>
    </row>
    <row r="42" spans="1:50" ht="23.25" customHeight="1" x14ac:dyDescent="0.15">
      <c r="A42" s="219" t="s">
        <v>527</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17</v>
      </c>
      <c r="AF101" s="212"/>
      <c r="AG101" s="212"/>
      <c r="AH101" s="213"/>
      <c r="AI101" s="211">
        <v>27</v>
      </c>
      <c r="AJ101" s="212"/>
      <c r="AK101" s="212"/>
      <c r="AL101" s="213"/>
      <c r="AM101" s="211">
        <v>34</v>
      </c>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14</v>
      </c>
      <c r="AF102" s="414"/>
      <c r="AG102" s="414"/>
      <c r="AH102" s="414"/>
      <c r="AI102" s="414">
        <v>19</v>
      </c>
      <c r="AJ102" s="414"/>
      <c r="AK102" s="414"/>
      <c r="AL102" s="414"/>
      <c r="AM102" s="414">
        <v>32</v>
      </c>
      <c r="AN102" s="414"/>
      <c r="AO102" s="414"/>
      <c r="AP102" s="414"/>
      <c r="AQ102" s="266">
        <v>17</v>
      </c>
      <c r="AR102" s="267"/>
      <c r="AS102" s="267"/>
      <c r="AT102" s="312"/>
      <c r="AU102" s="266" t="s">
        <v>555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189</v>
      </c>
      <c r="AF116" s="414"/>
      <c r="AG116" s="414"/>
      <c r="AH116" s="414"/>
      <c r="AI116" s="414">
        <v>121</v>
      </c>
      <c r="AJ116" s="414"/>
      <c r="AK116" s="414"/>
      <c r="AL116" s="414"/>
      <c r="AM116" s="414">
        <v>74</v>
      </c>
      <c r="AN116" s="414"/>
      <c r="AO116" s="414"/>
      <c r="AP116" s="414"/>
      <c r="AQ116" s="211">
        <v>185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633</v>
      </c>
      <c r="AN117" s="547"/>
      <c r="AO117" s="547"/>
      <c r="AP117" s="547"/>
      <c r="AQ117" s="547" t="s">
        <v>595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t="s">
        <v>555</v>
      </c>
      <c r="AF134" s="200"/>
      <c r="AG134" s="200"/>
      <c r="AH134" s="200"/>
      <c r="AI134" s="199">
        <v>135</v>
      </c>
      <c r="AJ134" s="200"/>
      <c r="AK134" s="200"/>
      <c r="AL134" s="200"/>
      <c r="AM134" s="199">
        <v>130</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v>140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555</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7.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558</v>
      </c>
      <c r="AE702" s="339"/>
      <c r="AF702" s="339"/>
      <c r="AG702" s="381" t="s">
        <v>624</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558</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69"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558</v>
      </c>
      <c r="AE704" s="782"/>
      <c r="AF704" s="782"/>
      <c r="AG704" s="160" t="s">
        <v>625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558</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7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558</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63.7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558</v>
      </c>
      <c r="AE713" s="322"/>
      <c r="AF713" s="662"/>
      <c r="AG713" s="94" t="s">
        <v>627</v>
      </c>
      <c r="AH713" s="95"/>
      <c r="AI713" s="95"/>
      <c r="AJ713" s="95"/>
      <c r="AK713" s="95"/>
      <c r="AL713" s="95"/>
      <c r="AM713" s="95"/>
      <c r="AN713" s="95"/>
      <c r="AO713" s="95"/>
      <c r="AP713" s="95"/>
      <c r="AQ713" s="95"/>
      <c r="AR713" s="95"/>
      <c r="AS713" s="95"/>
      <c r="AT713" s="95"/>
      <c r="AU713" s="95"/>
      <c r="AV713" s="95"/>
      <c r="AW713" s="95"/>
      <c r="AX713" s="96"/>
    </row>
    <row r="714" spans="1:50" ht="32.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558</v>
      </c>
      <c r="AE714" s="807"/>
      <c r="AF714" s="808"/>
      <c r="AG714" s="735" t="s">
        <v>628</v>
      </c>
      <c r="AH714" s="736"/>
      <c r="AI714" s="736"/>
      <c r="AJ714" s="736"/>
      <c r="AK714" s="736"/>
      <c r="AL714" s="736"/>
      <c r="AM714" s="736"/>
      <c r="AN714" s="736"/>
      <c r="AO714" s="736"/>
      <c r="AP714" s="736"/>
      <c r="AQ714" s="736"/>
      <c r="AR714" s="736"/>
      <c r="AS714" s="736"/>
      <c r="AT714" s="736"/>
      <c r="AU714" s="736"/>
      <c r="AV714" s="736"/>
      <c r="AW714" s="736"/>
      <c r="AX714" s="737"/>
    </row>
    <row r="715" spans="1:50" ht="86.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558</v>
      </c>
      <c r="AE715" s="604"/>
      <c r="AF715" s="655"/>
      <c r="AG715" s="741" t="s">
        <v>630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255</v>
      </c>
      <c r="B731" s="799"/>
      <c r="C731" s="799"/>
      <c r="D731" s="799"/>
      <c r="E731" s="800"/>
      <c r="F731" s="728" t="s">
        <v>636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637</v>
      </c>
      <c r="B733" s="673"/>
      <c r="C733" s="673"/>
      <c r="D733" s="673"/>
      <c r="E733" s="674"/>
      <c r="F733" s="636" t="s">
        <v>638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589</v>
      </c>
      <c r="S737" s="986"/>
      <c r="T737" s="986"/>
      <c r="U737" s="986"/>
      <c r="V737" s="986"/>
      <c r="W737" s="986"/>
      <c r="X737" s="986"/>
      <c r="Y737" s="986"/>
      <c r="Z737" s="986"/>
      <c r="AA737" s="358" t="s">
        <v>359</v>
      </c>
      <c r="AB737" s="358"/>
      <c r="AC737" s="358"/>
      <c r="AD737" s="358"/>
      <c r="AE737" s="986" t="s">
        <v>588</v>
      </c>
      <c r="AF737" s="986"/>
      <c r="AG737" s="986"/>
      <c r="AH737" s="986"/>
      <c r="AI737" s="986"/>
      <c r="AJ737" s="986"/>
      <c r="AK737" s="986"/>
      <c r="AL737" s="986"/>
      <c r="AM737" s="986"/>
      <c r="AN737" s="358" t="s">
        <v>360</v>
      </c>
      <c r="AO737" s="358"/>
      <c r="AP737" s="358"/>
      <c r="AQ737" s="358"/>
      <c r="AR737" s="987" t="s">
        <v>587</v>
      </c>
      <c r="AS737" s="988"/>
      <c r="AT737" s="988"/>
      <c r="AU737" s="988"/>
      <c r="AV737" s="988"/>
      <c r="AW737" s="988"/>
      <c r="AX737" s="989"/>
      <c r="AY737" s="89"/>
      <c r="AZ737" s="89"/>
    </row>
    <row r="738" spans="1:52" ht="24.75" customHeight="1" x14ac:dyDescent="0.15">
      <c r="A738" s="990" t="s">
        <v>361</v>
      </c>
      <c r="B738" s="203"/>
      <c r="C738" s="203"/>
      <c r="D738" s="204"/>
      <c r="E738" s="986" t="s">
        <v>586</v>
      </c>
      <c r="F738" s="986"/>
      <c r="G738" s="986"/>
      <c r="H738" s="986"/>
      <c r="I738" s="986"/>
      <c r="J738" s="986"/>
      <c r="K738" s="986"/>
      <c r="L738" s="986"/>
      <c r="M738" s="986"/>
      <c r="N738" s="358" t="s">
        <v>362</v>
      </c>
      <c r="O738" s="358"/>
      <c r="P738" s="358"/>
      <c r="Q738" s="358"/>
      <c r="R738" s="986" t="s">
        <v>585</v>
      </c>
      <c r="S738" s="986"/>
      <c r="T738" s="986"/>
      <c r="U738" s="986"/>
      <c r="V738" s="986"/>
      <c r="W738" s="986"/>
      <c r="X738" s="986"/>
      <c r="Y738" s="986"/>
      <c r="Z738" s="986"/>
      <c r="AA738" s="358" t="s">
        <v>482</v>
      </c>
      <c r="AB738" s="358"/>
      <c r="AC738" s="358"/>
      <c r="AD738" s="358"/>
      <c r="AE738" s="986" t="s">
        <v>584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t="s">
        <v>484</v>
      </c>
      <c r="J739" s="981"/>
      <c r="K739" s="91" t="str">
        <f>IF(OR(I739="　", I739=""), "", "-")</f>
        <v/>
      </c>
      <c r="L739" s="982">
        <v>250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597</v>
      </c>
      <c r="M781" s="664"/>
      <c r="N781" s="664"/>
      <c r="O781" s="664"/>
      <c r="P781" s="664"/>
      <c r="Q781" s="664"/>
      <c r="R781" s="664"/>
      <c r="S781" s="664"/>
      <c r="T781" s="664"/>
      <c r="U781" s="664"/>
      <c r="V781" s="664"/>
      <c r="W781" s="664"/>
      <c r="X781" s="665"/>
      <c r="Y781" s="384">
        <v>721</v>
      </c>
      <c r="Z781" s="385"/>
      <c r="AA781" s="385"/>
      <c r="AB781" s="804"/>
      <c r="AC781" s="669" t="s">
        <v>598</v>
      </c>
      <c r="AD781" s="670"/>
      <c r="AE781" s="670"/>
      <c r="AF781" s="670"/>
      <c r="AG781" s="671"/>
      <c r="AH781" s="663" t="s">
        <v>608</v>
      </c>
      <c r="AI781" s="664"/>
      <c r="AJ781" s="664"/>
      <c r="AK781" s="664"/>
      <c r="AL781" s="664"/>
      <c r="AM781" s="664"/>
      <c r="AN781" s="664"/>
      <c r="AO781" s="664"/>
      <c r="AP781" s="664"/>
      <c r="AQ781" s="664"/>
      <c r="AR781" s="664"/>
      <c r="AS781" s="664"/>
      <c r="AT781" s="665"/>
      <c r="AU781" s="384">
        <v>352</v>
      </c>
      <c r="AV781" s="385"/>
      <c r="AW781" s="385"/>
      <c r="AX781" s="386"/>
    </row>
    <row r="782" spans="1:50" ht="24.75" customHeight="1" x14ac:dyDescent="0.15">
      <c r="A782" s="630"/>
      <c r="B782" s="631"/>
      <c r="C782" s="631"/>
      <c r="D782" s="631"/>
      <c r="E782" s="631"/>
      <c r="F782" s="632"/>
      <c r="G782" s="605" t="s">
        <v>598</v>
      </c>
      <c r="H782" s="606"/>
      <c r="I782" s="606"/>
      <c r="J782" s="606"/>
      <c r="K782" s="607"/>
      <c r="L782" s="597" t="s">
        <v>599</v>
      </c>
      <c r="M782" s="598"/>
      <c r="N782" s="598"/>
      <c r="O782" s="598"/>
      <c r="P782" s="598"/>
      <c r="Q782" s="598"/>
      <c r="R782" s="598"/>
      <c r="S782" s="598"/>
      <c r="T782" s="598"/>
      <c r="U782" s="598"/>
      <c r="V782" s="598"/>
      <c r="W782" s="598"/>
      <c r="X782" s="599"/>
      <c r="Y782" s="600">
        <v>683</v>
      </c>
      <c r="Z782" s="601"/>
      <c r="AA782" s="601"/>
      <c r="AB782" s="611"/>
      <c r="AC782" s="605" t="s">
        <v>598</v>
      </c>
      <c r="AD782" s="606"/>
      <c r="AE782" s="606"/>
      <c r="AF782" s="606"/>
      <c r="AG782" s="607"/>
      <c r="AH782" s="597" t="s">
        <v>609</v>
      </c>
      <c r="AI782" s="598"/>
      <c r="AJ782" s="598"/>
      <c r="AK782" s="598"/>
      <c r="AL782" s="598"/>
      <c r="AM782" s="598"/>
      <c r="AN782" s="598"/>
      <c r="AO782" s="598"/>
      <c r="AP782" s="598"/>
      <c r="AQ782" s="598"/>
      <c r="AR782" s="598"/>
      <c r="AS782" s="598"/>
      <c r="AT782" s="599"/>
      <c r="AU782" s="600">
        <v>296</v>
      </c>
      <c r="AV782" s="601"/>
      <c r="AW782" s="601"/>
      <c r="AX782" s="602"/>
    </row>
    <row r="783" spans="1:50" ht="24.75" customHeight="1" x14ac:dyDescent="0.15">
      <c r="A783" s="630"/>
      <c r="B783" s="631"/>
      <c r="C783" s="631"/>
      <c r="D783" s="631"/>
      <c r="E783" s="631"/>
      <c r="F783" s="632"/>
      <c r="G783" s="605" t="s">
        <v>600</v>
      </c>
      <c r="H783" s="606"/>
      <c r="I783" s="606"/>
      <c r="J783" s="606"/>
      <c r="K783" s="607"/>
      <c r="L783" s="597" t="s">
        <v>601</v>
      </c>
      <c r="M783" s="598"/>
      <c r="N783" s="598"/>
      <c r="O783" s="598"/>
      <c r="P783" s="598"/>
      <c r="Q783" s="598"/>
      <c r="R783" s="598"/>
      <c r="S783" s="598"/>
      <c r="T783" s="598"/>
      <c r="U783" s="598"/>
      <c r="V783" s="598"/>
      <c r="W783" s="598"/>
      <c r="X783" s="599"/>
      <c r="Y783" s="600">
        <v>526</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602</v>
      </c>
      <c r="H784" s="606"/>
      <c r="I784" s="606"/>
      <c r="J784" s="606"/>
      <c r="K784" s="607"/>
      <c r="L784" s="597" t="s">
        <v>603</v>
      </c>
      <c r="M784" s="598"/>
      <c r="N784" s="598"/>
      <c r="O784" s="598"/>
      <c r="P784" s="598"/>
      <c r="Q784" s="598"/>
      <c r="R784" s="598"/>
      <c r="S784" s="598"/>
      <c r="T784" s="598"/>
      <c r="U784" s="598"/>
      <c r="V784" s="598"/>
      <c r="W784" s="598"/>
      <c r="X784" s="599"/>
      <c r="Y784" s="600">
        <v>394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604</v>
      </c>
      <c r="H785" s="606"/>
      <c r="I785" s="606"/>
      <c r="J785" s="606"/>
      <c r="K785" s="607"/>
      <c r="L785" s="597" t="s">
        <v>605</v>
      </c>
      <c r="M785" s="598"/>
      <c r="N785" s="598"/>
      <c r="O785" s="598"/>
      <c r="P785" s="598"/>
      <c r="Q785" s="598"/>
      <c r="R785" s="598"/>
      <c r="S785" s="598"/>
      <c r="T785" s="598"/>
      <c r="U785" s="598"/>
      <c r="V785" s="598"/>
      <c r="W785" s="598"/>
      <c r="X785" s="599"/>
      <c r="Y785" s="600">
        <v>180</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606</v>
      </c>
      <c r="H786" s="606"/>
      <c r="I786" s="606"/>
      <c r="J786" s="606"/>
      <c r="K786" s="607"/>
      <c r="L786" s="597" t="s">
        <v>607</v>
      </c>
      <c r="M786" s="598"/>
      <c r="N786" s="598"/>
      <c r="O786" s="598"/>
      <c r="P786" s="598"/>
      <c r="Q786" s="598"/>
      <c r="R786" s="598"/>
      <c r="S786" s="598"/>
      <c r="T786" s="598"/>
      <c r="U786" s="598"/>
      <c r="V786" s="598"/>
      <c r="W786" s="598"/>
      <c r="X786" s="599"/>
      <c r="Y786" s="600">
        <v>8</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2512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648</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591</v>
      </c>
      <c r="D837" s="340"/>
      <c r="E837" s="340"/>
      <c r="F837" s="340"/>
      <c r="G837" s="340"/>
      <c r="H837" s="340"/>
      <c r="I837" s="340"/>
      <c r="J837" s="341">
        <v>4020005004767</v>
      </c>
      <c r="K837" s="342"/>
      <c r="L837" s="342"/>
      <c r="M837" s="342"/>
      <c r="N837" s="342"/>
      <c r="O837" s="342"/>
      <c r="P837" s="343" t="s">
        <v>592</v>
      </c>
      <c r="Q837" s="343"/>
      <c r="R837" s="343"/>
      <c r="S837" s="343"/>
      <c r="T837" s="343"/>
      <c r="U837" s="343"/>
      <c r="V837" s="343"/>
      <c r="W837" s="343"/>
      <c r="X837" s="343"/>
      <c r="Y837" s="344">
        <v>2512</v>
      </c>
      <c r="Z837" s="345"/>
      <c r="AA837" s="345"/>
      <c r="AB837" s="346"/>
      <c r="AC837" s="356" t="s">
        <v>593</v>
      </c>
      <c r="AD837" s="364"/>
      <c r="AE837" s="364"/>
      <c r="AF837" s="364"/>
      <c r="AG837" s="364"/>
      <c r="AH837" s="365" t="s">
        <v>555</v>
      </c>
      <c r="AI837" s="366"/>
      <c r="AJ837" s="366"/>
      <c r="AK837" s="366"/>
      <c r="AL837" s="350" t="s">
        <v>555</v>
      </c>
      <c r="AM837" s="351"/>
      <c r="AN837" s="351"/>
      <c r="AO837" s="352"/>
      <c r="AP837" s="353" t="s">
        <v>555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1.25" customHeight="1" x14ac:dyDescent="0.15">
      <c r="A870" s="372">
        <v>1</v>
      </c>
      <c r="B870" s="372">
        <v>1</v>
      </c>
      <c r="C870" s="354" t="s">
        <v>611</v>
      </c>
      <c r="D870" s="340"/>
      <c r="E870" s="340"/>
      <c r="F870" s="340"/>
      <c r="G870" s="340"/>
      <c r="H870" s="340"/>
      <c r="I870" s="340"/>
      <c r="J870" s="341">
        <v>4430001022657</v>
      </c>
      <c r="K870" s="342"/>
      <c r="L870" s="342"/>
      <c r="M870" s="342"/>
      <c r="N870" s="342"/>
      <c r="O870" s="342"/>
      <c r="P870" s="355" t="s">
        <v>598</v>
      </c>
      <c r="Q870" s="343"/>
      <c r="R870" s="343"/>
      <c r="S870" s="343"/>
      <c r="T870" s="343"/>
      <c r="U870" s="343"/>
      <c r="V870" s="343"/>
      <c r="W870" s="343"/>
      <c r="X870" s="343"/>
      <c r="Y870" s="344">
        <v>648</v>
      </c>
      <c r="Z870" s="345"/>
      <c r="AA870" s="345"/>
      <c r="AB870" s="346"/>
      <c r="AC870" s="356" t="s">
        <v>526</v>
      </c>
      <c r="AD870" s="364"/>
      <c r="AE870" s="364"/>
      <c r="AF870" s="364"/>
      <c r="AG870" s="364"/>
      <c r="AH870" s="365" t="s">
        <v>555</v>
      </c>
      <c r="AI870" s="366"/>
      <c r="AJ870" s="366"/>
      <c r="AK870" s="366"/>
      <c r="AL870" s="350">
        <v>100</v>
      </c>
      <c r="AM870" s="351"/>
      <c r="AN870" s="351"/>
      <c r="AO870" s="352"/>
      <c r="AP870" s="353" t="s">
        <v>621</v>
      </c>
      <c r="AQ870" s="353"/>
      <c r="AR870" s="353"/>
      <c r="AS870" s="353"/>
      <c r="AT870" s="353"/>
      <c r="AU870" s="353"/>
      <c r="AV870" s="353"/>
      <c r="AW870" s="353"/>
      <c r="AX870" s="353"/>
    </row>
    <row r="871" spans="1:50" ht="30" customHeight="1" x14ac:dyDescent="0.15">
      <c r="A871" s="372">
        <v>2</v>
      </c>
      <c r="B871" s="372">
        <v>1</v>
      </c>
      <c r="C871" s="354" t="s">
        <v>612</v>
      </c>
      <c r="D871" s="340"/>
      <c r="E871" s="340"/>
      <c r="F871" s="340"/>
      <c r="G871" s="340"/>
      <c r="H871" s="340"/>
      <c r="I871" s="340"/>
      <c r="J871" s="341">
        <v>6290001012621</v>
      </c>
      <c r="K871" s="342"/>
      <c r="L871" s="342"/>
      <c r="M871" s="342"/>
      <c r="N871" s="342"/>
      <c r="O871" s="342"/>
      <c r="P871" s="355" t="s">
        <v>596</v>
      </c>
      <c r="Q871" s="343"/>
      <c r="R871" s="343"/>
      <c r="S871" s="343"/>
      <c r="T871" s="343"/>
      <c r="U871" s="343"/>
      <c r="V871" s="343"/>
      <c r="W871" s="343"/>
      <c r="X871" s="343"/>
      <c r="Y871" s="344">
        <v>493</v>
      </c>
      <c r="Z871" s="345"/>
      <c r="AA871" s="345"/>
      <c r="AB871" s="346"/>
      <c r="AC871" s="356" t="s">
        <v>526</v>
      </c>
      <c r="AD871" s="356"/>
      <c r="AE871" s="356"/>
      <c r="AF871" s="356"/>
      <c r="AG871" s="356"/>
      <c r="AH871" s="365" t="s">
        <v>555</v>
      </c>
      <c r="AI871" s="366"/>
      <c r="AJ871" s="366"/>
      <c r="AK871" s="366"/>
      <c r="AL871" s="350">
        <v>100</v>
      </c>
      <c r="AM871" s="351"/>
      <c r="AN871" s="351"/>
      <c r="AO871" s="352"/>
      <c r="AP871" s="353" t="s">
        <v>555</v>
      </c>
      <c r="AQ871" s="353"/>
      <c r="AR871" s="353"/>
      <c r="AS871" s="353"/>
      <c r="AT871" s="353"/>
      <c r="AU871" s="353"/>
      <c r="AV871" s="353"/>
      <c r="AW871" s="353"/>
      <c r="AX871" s="353"/>
    </row>
    <row r="872" spans="1:50" ht="30" customHeight="1" x14ac:dyDescent="0.15">
      <c r="A872" s="372">
        <v>3</v>
      </c>
      <c r="B872" s="372">
        <v>1</v>
      </c>
      <c r="C872" s="354" t="s">
        <v>613</v>
      </c>
      <c r="D872" s="340"/>
      <c r="E872" s="340"/>
      <c r="F872" s="340"/>
      <c r="G872" s="340"/>
      <c r="H872" s="340"/>
      <c r="I872" s="340"/>
      <c r="J872" s="341">
        <v>3012405002559</v>
      </c>
      <c r="K872" s="342"/>
      <c r="L872" s="342"/>
      <c r="M872" s="342"/>
      <c r="N872" s="342"/>
      <c r="O872" s="342"/>
      <c r="P872" s="355" t="s">
        <v>596</v>
      </c>
      <c r="Q872" s="343"/>
      <c r="R872" s="343"/>
      <c r="S872" s="343"/>
      <c r="T872" s="343"/>
      <c r="U872" s="343"/>
      <c r="V872" s="343"/>
      <c r="W872" s="343"/>
      <c r="X872" s="343"/>
      <c r="Y872" s="344">
        <v>302</v>
      </c>
      <c r="Z872" s="345"/>
      <c r="AA872" s="345"/>
      <c r="AB872" s="346"/>
      <c r="AC872" s="356" t="s">
        <v>526</v>
      </c>
      <c r="AD872" s="356"/>
      <c r="AE872" s="356"/>
      <c r="AF872" s="356"/>
      <c r="AG872" s="356"/>
      <c r="AH872" s="365" t="s">
        <v>555</v>
      </c>
      <c r="AI872" s="366"/>
      <c r="AJ872" s="366"/>
      <c r="AK872" s="366"/>
      <c r="AL872" s="350">
        <v>100</v>
      </c>
      <c r="AM872" s="351"/>
      <c r="AN872" s="351"/>
      <c r="AO872" s="352"/>
      <c r="AP872" s="353" t="s">
        <v>555</v>
      </c>
      <c r="AQ872" s="353"/>
      <c r="AR872" s="353"/>
      <c r="AS872" s="353"/>
      <c r="AT872" s="353"/>
      <c r="AU872" s="353"/>
      <c r="AV872" s="353"/>
      <c r="AW872" s="353"/>
      <c r="AX872" s="353"/>
    </row>
    <row r="873" spans="1:50" ht="30" customHeight="1" x14ac:dyDescent="0.15">
      <c r="A873" s="372">
        <v>4</v>
      </c>
      <c r="B873" s="372">
        <v>1</v>
      </c>
      <c r="C873" s="354" t="s">
        <v>614</v>
      </c>
      <c r="D873" s="340"/>
      <c r="E873" s="340"/>
      <c r="F873" s="340"/>
      <c r="G873" s="340"/>
      <c r="H873" s="340"/>
      <c r="I873" s="340"/>
      <c r="J873" s="341">
        <v>6010801009076</v>
      </c>
      <c r="K873" s="342"/>
      <c r="L873" s="342"/>
      <c r="M873" s="342"/>
      <c r="N873" s="342"/>
      <c r="O873" s="342"/>
      <c r="P873" s="355" t="s">
        <v>600</v>
      </c>
      <c r="Q873" s="343"/>
      <c r="R873" s="343"/>
      <c r="S873" s="343"/>
      <c r="T873" s="343"/>
      <c r="U873" s="343"/>
      <c r="V873" s="343"/>
      <c r="W873" s="343"/>
      <c r="X873" s="343"/>
      <c r="Y873" s="344">
        <v>164</v>
      </c>
      <c r="Z873" s="345"/>
      <c r="AA873" s="345"/>
      <c r="AB873" s="346"/>
      <c r="AC873" s="356" t="s">
        <v>523</v>
      </c>
      <c r="AD873" s="356"/>
      <c r="AE873" s="356"/>
      <c r="AF873" s="356"/>
      <c r="AG873" s="356"/>
      <c r="AH873" s="365" t="s">
        <v>555</v>
      </c>
      <c r="AI873" s="366"/>
      <c r="AJ873" s="366"/>
      <c r="AK873" s="366"/>
      <c r="AL873" s="350">
        <v>93.4</v>
      </c>
      <c r="AM873" s="351"/>
      <c r="AN873" s="351"/>
      <c r="AO873" s="352"/>
      <c r="AP873" s="353" t="s">
        <v>555</v>
      </c>
      <c r="AQ873" s="353"/>
      <c r="AR873" s="353"/>
      <c r="AS873" s="353"/>
      <c r="AT873" s="353"/>
      <c r="AU873" s="353"/>
      <c r="AV873" s="353"/>
      <c r="AW873" s="353"/>
      <c r="AX873" s="353"/>
    </row>
    <row r="874" spans="1:50" ht="30" customHeight="1" x14ac:dyDescent="0.15">
      <c r="A874" s="372">
        <v>5</v>
      </c>
      <c r="B874" s="372">
        <v>1</v>
      </c>
      <c r="C874" s="354" t="s">
        <v>615</v>
      </c>
      <c r="D874" s="340"/>
      <c r="E874" s="340"/>
      <c r="F874" s="340"/>
      <c r="G874" s="340"/>
      <c r="H874" s="340"/>
      <c r="I874" s="340"/>
      <c r="J874" s="341">
        <v>8013401001509</v>
      </c>
      <c r="K874" s="342"/>
      <c r="L874" s="342"/>
      <c r="M874" s="342"/>
      <c r="N874" s="342"/>
      <c r="O874" s="342"/>
      <c r="P874" s="355" t="s">
        <v>600</v>
      </c>
      <c r="Q874" s="343"/>
      <c r="R874" s="343"/>
      <c r="S874" s="343"/>
      <c r="T874" s="343"/>
      <c r="U874" s="343"/>
      <c r="V874" s="343"/>
      <c r="W874" s="343"/>
      <c r="X874" s="343"/>
      <c r="Y874" s="344">
        <v>97</v>
      </c>
      <c r="Z874" s="345"/>
      <c r="AA874" s="345"/>
      <c r="AB874" s="346"/>
      <c r="AC874" s="356" t="s">
        <v>523</v>
      </c>
      <c r="AD874" s="356"/>
      <c r="AE874" s="356"/>
      <c r="AF874" s="356"/>
      <c r="AG874" s="356"/>
      <c r="AH874" s="365" t="s">
        <v>555</v>
      </c>
      <c r="AI874" s="366"/>
      <c r="AJ874" s="366"/>
      <c r="AK874" s="366"/>
      <c r="AL874" s="350">
        <v>99.2</v>
      </c>
      <c r="AM874" s="351"/>
      <c r="AN874" s="351"/>
      <c r="AO874" s="352"/>
      <c r="AP874" s="353" t="s">
        <v>555</v>
      </c>
      <c r="AQ874" s="353"/>
      <c r="AR874" s="353"/>
      <c r="AS874" s="353"/>
      <c r="AT874" s="353"/>
      <c r="AU874" s="353"/>
      <c r="AV874" s="353"/>
      <c r="AW874" s="353"/>
      <c r="AX874" s="353"/>
    </row>
    <row r="875" spans="1:50" ht="30" customHeight="1" x14ac:dyDescent="0.15">
      <c r="A875" s="372">
        <v>6</v>
      </c>
      <c r="B875" s="372">
        <v>1</v>
      </c>
      <c r="C875" s="354" t="s">
        <v>616</v>
      </c>
      <c r="D875" s="340"/>
      <c r="E875" s="340"/>
      <c r="F875" s="340"/>
      <c r="G875" s="340"/>
      <c r="H875" s="340"/>
      <c r="I875" s="340"/>
      <c r="J875" s="341">
        <v>3120001056860</v>
      </c>
      <c r="K875" s="342"/>
      <c r="L875" s="342"/>
      <c r="M875" s="342"/>
      <c r="N875" s="342"/>
      <c r="O875" s="342"/>
      <c r="P875" s="355" t="s">
        <v>600</v>
      </c>
      <c r="Q875" s="343"/>
      <c r="R875" s="343"/>
      <c r="S875" s="343"/>
      <c r="T875" s="343"/>
      <c r="U875" s="343"/>
      <c r="V875" s="343"/>
      <c r="W875" s="343"/>
      <c r="X875" s="343"/>
      <c r="Y875" s="344">
        <v>86</v>
      </c>
      <c r="Z875" s="345"/>
      <c r="AA875" s="345"/>
      <c r="AB875" s="346"/>
      <c r="AC875" s="347" t="s">
        <v>523</v>
      </c>
      <c r="AD875" s="347"/>
      <c r="AE875" s="347"/>
      <c r="AF875" s="347"/>
      <c r="AG875" s="347"/>
      <c r="AH875" s="365" t="s">
        <v>555</v>
      </c>
      <c r="AI875" s="366"/>
      <c r="AJ875" s="366"/>
      <c r="AK875" s="366"/>
      <c r="AL875" s="350">
        <v>98.7</v>
      </c>
      <c r="AM875" s="351"/>
      <c r="AN875" s="351"/>
      <c r="AO875" s="352"/>
      <c r="AP875" s="353" t="s">
        <v>555</v>
      </c>
      <c r="AQ875" s="353"/>
      <c r="AR875" s="353"/>
      <c r="AS875" s="353"/>
      <c r="AT875" s="353"/>
      <c r="AU875" s="353"/>
      <c r="AV875" s="353"/>
      <c r="AW875" s="353"/>
      <c r="AX875" s="353"/>
    </row>
    <row r="876" spans="1:50" ht="30" customHeight="1" x14ac:dyDescent="0.15">
      <c r="A876" s="372">
        <v>7</v>
      </c>
      <c r="B876" s="372">
        <v>1</v>
      </c>
      <c r="C876" s="354" t="s">
        <v>617</v>
      </c>
      <c r="D876" s="340"/>
      <c r="E876" s="340"/>
      <c r="F876" s="340"/>
      <c r="G876" s="340"/>
      <c r="H876" s="340"/>
      <c r="I876" s="340"/>
      <c r="J876" s="341">
        <v>6010001030403</v>
      </c>
      <c r="K876" s="342"/>
      <c r="L876" s="342"/>
      <c r="M876" s="342"/>
      <c r="N876" s="342"/>
      <c r="O876" s="342"/>
      <c r="P876" s="355" t="s">
        <v>604</v>
      </c>
      <c r="Q876" s="343"/>
      <c r="R876" s="343"/>
      <c r="S876" s="343"/>
      <c r="T876" s="343"/>
      <c r="U876" s="343"/>
      <c r="V876" s="343"/>
      <c r="W876" s="343"/>
      <c r="X876" s="343"/>
      <c r="Y876" s="344">
        <v>66</v>
      </c>
      <c r="Z876" s="345"/>
      <c r="AA876" s="345"/>
      <c r="AB876" s="346"/>
      <c r="AC876" s="347" t="s">
        <v>524</v>
      </c>
      <c r="AD876" s="347"/>
      <c r="AE876" s="347"/>
      <c r="AF876" s="347"/>
      <c r="AG876" s="347"/>
      <c r="AH876" s="365" t="s">
        <v>555</v>
      </c>
      <c r="AI876" s="366"/>
      <c r="AJ876" s="366"/>
      <c r="AK876" s="366"/>
      <c r="AL876" s="350">
        <v>96.2</v>
      </c>
      <c r="AM876" s="351"/>
      <c r="AN876" s="351"/>
      <c r="AO876" s="352"/>
      <c r="AP876" s="353" t="s">
        <v>555</v>
      </c>
      <c r="AQ876" s="353"/>
      <c r="AR876" s="353"/>
      <c r="AS876" s="353"/>
      <c r="AT876" s="353"/>
      <c r="AU876" s="353"/>
      <c r="AV876" s="353"/>
      <c r="AW876" s="353"/>
      <c r="AX876" s="353"/>
    </row>
    <row r="877" spans="1:50" ht="30" customHeight="1" x14ac:dyDescent="0.15">
      <c r="A877" s="372">
        <v>8</v>
      </c>
      <c r="B877" s="372">
        <v>1</v>
      </c>
      <c r="C877" s="354" t="s">
        <v>618</v>
      </c>
      <c r="D877" s="340"/>
      <c r="E877" s="340"/>
      <c r="F877" s="340"/>
      <c r="G877" s="340"/>
      <c r="H877" s="340"/>
      <c r="I877" s="340"/>
      <c r="J877" s="341">
        <v>9010601018051</v>
      </c>
      <c r="K877" s="342"/>
      <c r="L877" s="342"/>
      <c r="M877" s="342"/>
      <c r="N877" s="342"/>
      <c r="O877" s="342"/>
      <c r="P877" s="355" t="s">
        <v>600</v>
      </c>
      <c r="Q877" s="343"/>
      <c r="R877" s="343"/>
      <c r="S877" s="343"/>
      <c r="T877" s="343"/>
      <c r="U877" s="343"/>
      <c r="V877" s="343"/>
      <c r="W877" s="343"/>
      <c r="X877" s="343"/>
      <c r="Y877" s="344">
        <v>52</v>
      </c>
      <c r="Z877" s="345"/>
      <c r="AA877" s="345"/>
      <c r="AB877" s="346"/>
      <c r="AC877" s="347" t="s">
        <v>523</v>
      </c>
      <c r="AD877" s="347"/>
      <c r="AE877" s="347"/>
      <c r="AF877" s="347"/>
      <c r="AG877" s="347"/>
      <c r="AH877" s="348">
        <v>1</v>
      </c>
      <c r="AI877" s="349"/>
      <c r="AJ877" s="349"/>
      <c r="AK877" s="349"/>
      <c r="AL877" s="350">
        <v>98.7</v>
      </c>
      <c r="AM877" s="351"/>
      <c r="AN877" s="351"/>
      <c r="AO877" s="352"/>
      <c r="AP877" s="353" t="s">
        <v>555</v>
      </c>
      <c r="AQ877" s="353"/>
      <c r="AR877" s="353"/>
      <c r="AS877" s="353"/>
      <c r="AT877" s="353"/>
      <c r="AU877" s="353"/>
      <c r="AV877" s="353"/>
      <c r="AW877" s="353"/>
      <c r="AX877" s="353"/>
    </row>
    <row r="878" spans="1:50" ht="30" customHeight="1" x14ac:dyDescent="0.15">
      <c r="A878" s="372">
        <v>9</v>
      </c>
      <c r="B878" s="372">
        <v>1</v>
      </c>
      <c r="C878" s="354" t="s">
        <v>619</v>
      </c>
      <c r="D878" s="340"/>
      <c r="E878" s="340"/>
      <c r="F878" s="340"/>
      <c r="G878" s="340"/>
      <c r="H878" s="340"/>
      <c r="I878" s="340"/>
      <c r="J878" s="341">
        <v>4010405010473</v>
      </c>
      <c r="K878" s="342"/>
      <c r="L878" s="342"/>
      <c r="M878" s="342"/>
      <c r="N878" s="342"/>
      <c r="O878" s="342"/>
      <c r="P878" s="355" t="s">
        <v>604</v>
      </c>
      <c r="Q878" s="343"/>
      <c r="R878" s="343"/>
      <c r="S878" s="343"/>
      <c r="T878" s="343"/>
      <c r="U878" s="343"/>
      <c r="V878" s="343"/>
      <c r="W878" s="343"/>
      <c r="X878" s="343"/>
      <c r="Y878" s="344">
        <v>41</v>
      </c>
      <c r="Z878" s="345"/>
      <c r="AA878" s="345"/>
      <c r="AB878" s="346"/>
      <c r="AC878" s="347" t="s">
        <v>524</v>
      </c>
      <c r="AD878" s="347"/>
      <c r="AE878" s="347"/>
      <c r="AF878" s="347"/>
      <c r="AG878" s="347"/>
      <c r="AH878" s="348">
        <v>1</v>
      </c>
      <c r="AI878" s="349"/>
      <c r="AJ878" s="349"/>
      <c r="AK878" s="349"/>
      <c r="AL878" s="350">
        <v>92.8</v>
      </c>
      <c r="AM878" s="351"/>
      <c r="AN878" s="351"/>
      <c r="AO878" s="352"/>
      <c r="AP878" s="353" t="s">
        <v>555</v>
      </c>
      <c r="AQ878" s="353"/>
      <c r="AR878" s="353"/>
      <c r="AS878" s="353"/>
      <c r="AT878" s="353"/>
      <c r="AU878" s="353"/>
      <c r="AV878" s="353"/>
      <c r="AW878" s="353"/>
      <c r="AX878" s="353"/>
    </row>
    <row r="879" spans="1:50" ht="30" customHeight="1" x14ac:dyDescent="0.15">
      <c r="A879" s="372">
        <v>10</v>
      </c>
      <c r="B879" s="372">
        <v>1</v>
      </c>
      <c r="C879" s="354" t="s">
        <v>620</v>
      </c>
      <c r="D879" s="340"/>
      <c r="E879" s="340"/>
      <c r="F879" s="340"/>
      <c r="G879" s="340"/>
      <c r="H879" s="340"/>
      <c r="I879" s="340"/>
      <c r="J879" s="341">
        <v>5011101020526</v>
      </c>
      <c r="K879" s="342"/>
      <c r="L879" s="342"/>
      <c r="M879" s="342"/>
      <c r="N879" s="342"/>
      <c r="O879" s="342"/>
      <c r="P879" s="355" t="s">
        <v>600</v>
      </c>
      <c r="Q879" s="343"/>
      <c r="R879" s="343"/>
      <c r="S879" s="343"/>
      <c r="T879" s="343"/>
      <c r="U879" s="343"/>
      <c r="V879" s="343"/>
      <c r="W879" s="343"/>
      <c r="X879" s="343"/>
      <c r="Y879" s="344">
        <v>31</v>
      </c>
      <c r="Z879" s="345"/>
      <c r="AA879" s="345"/>
      <c r="AB879" s="346"/>
      <c r="AC879" s="347" t="s">
        <v>523</v>
      </c>
      <c r="AD879" s="347"/>
      <c r="AE879" s="347"/>
      <c r="AF879" s="347"/>
      <c r="AG879" s="347"/>
      <c r="AH879" s="348">
        <v>13</v>
      </c>
      <c r="AI879" s="349"/>
      <c r="AJ879" s="349"/>
      <c r="AK879" s="349"/>
      <c r="AL879" s="350">
        <v>57</v>
      </c>
      <c r="AM879" s="351"/>
      <c r="AN879" s="351"/>
      <c r="AO879" s="352"/>
      <c r="AP879" s="353" t="s">
        <v>555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91">
    <cfRule type="expression" dxfId="2805" priority="13895">
      <formula>IF(RIGHT(TEXT(Y791,"0.#"),1)=".",FALSE,TRUE)</formula>
    </cfRule>
    <cfRule type="expression" dxfId="2804" priority="13896">
      <formula>IF(RIGHT(TEXT(Y791,"0.#"),1)=".",TRUE,FALSE)</formula>
    </cfRule>
  </conditionalFormatting>
  <conditionalFormatting sqref="Y822:Y829 Y820 Y809:Y816 Y807 Y796:Y803 Y794">
    <cfRule type="expression" dxfId="2803" priority="13677">
      <formula>IF(RIGHT(TEXT(Y794,"0.#"),1)=".",FALSE,TRUE)</formula>
    </cfRule>
    <cfRule type="expression" dxfId="2802" priority="13678">
      <formula>IF(RIGHT(TEXT(Y794,"0.#"),1)=".",TRUE,FALSE)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87:Y790">
    <cfRule type="expression" dxfId="2795" priority="13701">
      <formula>IF(RIGHT(TEXT(Y787,"0.#"),1)=".",FALSE,TRUE)</formula>
    </cfRule>
    <cfRule type="expression" dxfId="2794" priority="13702">
      <formula>IF(RIGHT(TEXT(Y787,"0.#"),1)=".",TRUE,FALSE)</formula>
    </cfRule>
  </conditionalFormatting>
  <conditionalFormatting sqref="AU791">
    <cfRule type="expression" dxfId="2793" priority="13697">
      <formula>IF(RIGHT(TEXT(AU791,"0.#"),1)=".",FALSE,TRUE)</formula>
    </cfRule>
    <cfRule type="expression" dxfId="2792" priority="13698">
      <formula>IF(RIGHT(TEXT(AU791,"0.#"),1)=".",TRUE,FALSE)</formula>
    </cfRule>
  </conditionalFormatting>
  <conditionalFormatting sqref="AU783:AU790">
    <cfRule type="expression" dxfId="2791" priority="13695">
      <formula>IF(RIGHT(TEXT(AU783,"0.#"),1)=".",FALSE,TRUE)</formula>
    </cfRule>
    <cfRule type="expression" dxfId="2790" priority="13696">
      <formula>IF(RIGHT(TEXT(AU783,"0.#"),1)=".",TRUE,FALSE)</formula>
    </cfRule>
  </conditionalFormatting>
  <conditionalFormatting sqref="Y821 Y808 Y795">
    <cfRule type="expression" dxfId="2789" priority="13681">
      <formula>IF(RIGHT(TEXT(Y795,"0.#"),1)=".",FALSE,TRUE)</formula>
    </cfRule>
    <cfRule type="expression" dxfId="2788" priority="13682">
      <formula>IF(RIGHT(TEXT(Y795,"0.#"),1)=".",TRUE,FALSE)</formula>
    </cfRule>
  </conditionalFormatting>
  <conditionalFormatting sqref="Y830 Y817 Y804">
    <cfRule type="expression" dxfId="2787" priority="13679">
      <formula>IF(RIGHT(TEXT(Y804,"0.#"),1)=".",FALSE,TRUE)</formula>
    </cfRule>
    <cfRule type="expression" dxfId="2786" priority="13680">
      <formula>IF(RIGHT(TEXT(Y804,"0.#"),1)=".",TRUE,FALSE)</formula>
    </cfRule>
  </conditionalFormatting>
  <conditionalFormatting sqref="AU821 AU808 AU795">
    <cfRule type="expression" dxfId="2785" priority="13675">
      <formula>IF(RIGHT(TEXT(AU795,"0.#"),1)=".",FALSE,TRUE)</formula>
    </cfRule>
    <cfRule type="expression" dxfId="2784" priority="13676">
      <formula>IF(RIGHT(TEXT(AU795,"0.#"),1)=".",TRUE,FALSE)</formula>
    </cfRule>
  </conditionalFormatting>
  <conditionalFormatting sqref="AU830 AU817 AU804">
    <cfRule type="expression" dxfId="2783" priority="13673">
      <formula>IF(RIGHT(TEXT(AU804,"0.#"),1)=".",FALSE,TRUE)</formula>
    </cfRule>
    <cfRule type="expression" dxfId="2782" priority="13674">
      <formula>IF(RIGHT(TEXT(AU804,"0.#"),1)=".",TRUE,FALSE)</formula>
    </cfRule>
  </conditionalFormatting>
  <conditionalFormatting sqref="AU822:AU829 AU820 AU809:AU816 AU807 AU796:AU803 AU794">
    <cfRule type="expression" dxfId="2781" priority="13671">
      <formula>IF(RIGHT(TEXT(AU794,"0.#"),1)=".",FALSE,TRUE)</formula>
    </cfRule>
    <cfRule type="expression" dxfId="2780" priority="13672">
      <formula>IF(RIGHT(TEXT(AU794,"0.#"),1)=".",TRUE,FALSE)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M34">
    <cfRule type="expression" dxfId="2773" priority="13471">
      <formula>IF(RIGHT(TEXT(AM34,"0.#"),1)=".",FALSE,TRUE)</formula>
    </cfRule>
    <cfRule type="expression" dxfId="2772" priority="13472">
      <formula>IF(RIGHT(TEXT(AM34,"0.#"),1)=".",TRUE,FALSE)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4">
    <cfRule type="expression" dxfId="2767" priority="13481">
      <formula>IF(RIGHT(TEXT(AI34,"0.#"),1)=".",FALSE,TRUE)</formula>
    </cfRule>
    <cfRule type="expression" dxfId="2766" priority="13482">
      <formula>IF(RIGHT(TEXT(AI34,"0.#"),1)=".",TRUE,FALSE)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I32">
    <cfRule type="expression" dxfId="2763" priority="13477">
      <formula>IF(RIGHT(TEXT(AI32,"0.#"),1)=".",FALSE,TRUE)</formula>
    </cfRule>
    <cfRule type="expression" dxfId="2762" priority="13478">
      <formula>IF(RIGHT(TEXT(AI32,"0.#"),1)=".",TRUE,FALSE)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U32:AU34">
    <cfRule type="expression" dxfId="2755" priority="13463">
      <formula>IF(RIGHT(TEXT(AU32,"0.#"),1)=".",FALSE,TRUE)</formula>
    </cfRule>
    <cfRule type="expression" dxfId="2754" priority="13464">
      <formula>IF(RIGHT(TEXT(AU32,"0.#"),1)=".",TRUE,FALSE)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cfRule type="expression" dxfId="2669" priority="13247">
      <formula>IF(RIGHT(TEXT(AI101,"0.#"),1)=".",FALSE,TRUE)</formula>
    </cfRule>
    <cfRule type="expression" dxfId="2668" priority="13248">
      <formula>IF(RIGHT(TEXT(AI101,"0.#"),1)=".",TRUE,FALSE)</formula>
    </cfRule>
  </conditionalFormatting>
  <conditionalFormatting sqref="AM101">
    <cfRule type="expression" dxfId="2667" priority="13245">
      <formula>IF(RIGHT(TEXT(AM101,"0.#"),1)=".",FALSE,TRUE)</formula>
    </cfRule>
    <cfRule type="expression" dxfId="2666" priority="13246">
      <formula>IF(RIGHT(TEXT(AM101,"0.#"),1)=".",TRUE,FALSE)</formula>
    </cfRule>
  </conditionalFormatting>
  <conditionalFormatting sqref="AE102">
    <cfRule type="expression" dxfId="2665" priority="13243">
      <formula>IF(RIGHT(TEXT(AE102,"0.#"),1)=".",FALSE,TRUE)</formula>
    </cfRule>
    <cfRule type="expression" dxfId="2664" priority="13244">
      <formula>IF(RIGHT(TEXT(AE102,"0.#"),1)=".",TRUE,FALSE)</formula>
    </cfRule>
  </conditionalFormatting>
  <conditionalFormatting sqref="AI102">
    <cfRule type="expression" dxfId="2663" priority="13241">
      <formula>IF(RIGHT(TEXT(AI102,"0.#"),1)=".",FALSE,TRUE)</formula>
    </cfRule>
    <cfRule type="expression" dxfId="2662" priority="13242">
      <formula>IF(RIGHT(TEXT(AI102,"0.#"),1)=".",TRUE,FALSE)</formula>
    </cfRule>
  </conditionalFormatting>
  <conditionalFormatting sqref="AM102">
    <cfRule type="expression" dxfId="2661" priority="13239">
      <formula>IF(RIGHT(TEXT(AM102,"0.#"),1)=".",FALSE,TRUE)</formula>
    </cfRule>
    <cfRule type="expression" dxfId="2660" priority="13240">
      <formula>IF(RIGHT(TEXT(AM102,"0.#"),1)=".",TRUE,FALSE)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39:AO866">
    <cfRule type="expression" dxfId="2515" priority="6649">
      <formula>IF(AND(AL839&gt;=0, RIGHT(TEXT(AL839,"0.#"),1)&lt;&gt;"."),TRUE,FALSE)</formula>
    </cfRule>
    <cfRule type="expression" dxfId="2514" priority="6650">
      <formula>IF(AND(AL839&gt;=0, RIGHT(TEXT(AL839,"0.#"),1)="."),TRUE,FALSE)</formula>
    </cfRule>
    <cfRule type="expression" dxfId="2513" priority="6651">
      <formula>IF(AND(AL839&lt;0, RIGHT(TEXT(AL839,"0.#"),1)&lt;&gt;"."),TRUE,FALSE)</formula>
    </cfRule>
    <cfRule type="expression" dxfId="2512" priority="6652">
      <formula>IF(AND(AL839&lt;0, RIGHT(TEXT(AL839,"0.#"),1)="."),TRUE,FALSE)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39:Y866">
    <cfRule type="expression" dxfId="2441" priority="2977">
      <formula>IF(RIGHT(TEXT(Y839,"0.#"),1)=".",FALSE,TRUE)</formula>
    </cfRule>
    <cfRule type="expression" dxfId="2440" priority="2978">
      <formula>IF(RIGHT(TEXT(Y839,"0.#"),1)=".",TRUE,FALSE)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7:AO838">
    <cfRule type="expression" dxfId="2397" priority="2835">
      <formula>IF(AND(AL837&gt;=0, RIGHT(TEXT(AL837,"0.#"),1)&lt;&gt;"."),TRUE,FALSE)</formula>
    </cfRule>
    <cfRule type="expression" dxfId="2396" priority="2836">
      <formula>IF(AND(AL837&gt;=0, RIGHT(TEXT(AL837,"0.#"),1)="."),TRUE,FALSE)</formula>
    </cfRule>
    <cfRule type="expression" dxfId="2395" priority="2837">
      <formula>IF(AND(AL837&lt;0, RIGHT(TEXT(AL837,"0.#"),1)&lt;&gt;"."),TRUE,FALSE)</formula>
    </cfRule>
    <cfRule type="expression" dxfId="2394" priority="2838">
      <formula>IF(AND(AL837&lt;0, RIGHT(TEXT(AL837,"0.#"),1)="."),TRUE,FALSE)</formula>
    </cfRule>
  </conditionalFormatting>
  <conditionalFormatting sqref="Y837:Y838">
    <cfRule type="expression" dxfId="2393" priority="2833">
      <formula>IF(RIGHT(TEXT(Y837,"0.#"),1)=".",FALSE,TRUE)</formula>
    </cfRule>
    <cfRule type="expression" dxfId="2392" priority="2834">
      <formula>IF(RIGHT(TEXT(Y837,"0.#"),1)=".",TRUE,FALSE)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80:Y899">
    <cfRule type="expression" dxfId="2075" priority="2093">
      <formula>IF(RIGHT(TEXT(Y880,"0.#"),1)=".",FALSE,TRUE)</formula>
    </cfRule>
    <cfRule type="expression" dxfId="2074" priority="2094">
      <formula>IF(RIGHT(TEXT(Y880,"0.#"),1)=".",TRUE,FALSE)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899">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Y786 Y781">
    <cfRule type="expression" dxfId="723" priority="23">
      <formula>IF(RIGHT(TEXT(Y781,"0.#"),1)=".",FALSE,TRUE)</formula>
    </cfRule>
    <cfRule type="expression" dxfId="722" priority="24">
      <formula>IF(RIGHT(TEXT(Y781,"0.#"),1)=".",TRUE,FALSE)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Y872:Y873 Y875:Y879">
    <cfRule type="expression" dxfId="717" priority="13">
      <formula>IF(RIGHT(TEXT(Y872,"0.#"),1)=".",FALSE,TRUE)</formula>
    </cfRule>
    <cfRule type="expression" dxfId="716" priority="14">
      <formula>IF(RIGHT(TEXT(Y872,"0.#"),1)=".",TRUE,FALSE)</formula>
    </cfRule>
  </conditionalFormatting>
  <conditionalFormatting sqref="Y870:Y871">
    <cfRule type="expression" dxfId="715" priority="7">
      <formula>IF(RIGHT(TEXT(Y870,"0.#"),1)=".",FALSE,TRUE)</formula>
    </cfRule>
    <cfRule type="expression" dxfId="714" priority="8">
      <formula>IF(RIGHT(TEXT(Y870,"0.#"),1)=".",TRUE,FALSE)</formula>
    </cfRule>
  </conditionalFormatting>
  <conditionalFormatting sqref="AL873:AO879">
    <cfRule type="expression" dxfId="713" priority="15">
      <formula>IF(AND(AL873&gt;=0, RIGHT(TEXT(AL873,"0.#"),1)&lt;&gt;"."),TRUE,FALSE)</formula>
    </cfRule>
    <cfRule type="expression" dxfId="712" priority="16">
      <formula>IF(AND(AL873&gt;=0, RIGHT(TEXT(AL873,"0.#"),1)="."),TRUE,FALSE)</formula>
    </cfRule>
    <cfRule type="expression" dxfId="711" priority="17">
      <formula>IF(AND(AL873&lt;0, RIGHT(TEXT(AL873,"0.#"),1)&lt;&gt;"."),TRUE,FALSE)</formula>
    </cfRule>
    <cfRule type="expression" dxfId="710" priority="18">
      <formula>IF(AND(AL873&lt;0, RIGHT(TEXT(AL873,"0.#"),1)="."),TRUE,FALSE)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871:AO872">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4">
    <cfRule type="expression" dxfId="701" priority="1">
      <formula>IF(RIGHT(TEXT(Y874,"0.#"),1)=".",FALSE,TRUE)</formula>
    </cfRule>
    <cfRule type="expression" dxfId="70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2018-08-24T07:54:37Z</cp:lastPrinted>
  <dcterms:created xsi:type="dcterms:W3CDTF">2012-03-13T00:50:25Z</dcterms:created>
  <dcterms:modified xsi:type="dcterms:W3CDTF">2018-08-24T07:58:56Z</dcterms:modified>
</cp:coreProperties>
</file>