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300818 ★【依頼】行政事業レビューシート・最終公表に向けた作業について\2.機構班→経理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<sst xmlns="http://schemas.openxmlformats.org/spreadsheetml/2006/main" count="2844" uniqueCount="602">
  <si>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</si>
  <si>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</si>
  <si>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</si>
  <si>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</si>
  <si>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</si>
  <si>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</si>
  <si>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</si>
  <si>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</si>
  <si>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</si>
  <si>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</si>
  <si>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</si>
  <si>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</si>
  <si>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</si>
  <si>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</si>
  <si>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</si>
  <si>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</si>
  <si>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</si>
  <si>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</si>
  <si>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</si>
  <si>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</si>
  <si>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</si>
  <si>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</si>
  <si>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</si>
  <si>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</si>
  <si>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</si>
  <si>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</si>
  <si>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</si>
  <si>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</si>
  <si>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</si>
  <si>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</si>
  <si>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</si>
  <si>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</si>
  <si>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</si>
  <si>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</si>
  <si>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</si>
  <si>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</si>
  <si>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</si>
  <si>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</si>
  <si>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</si>
  <si>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</si>
  <si>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</si>
  <si>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</si>
  <si>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</si>
  <si>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</si>
  <si>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</si>
  <si>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</si>
  <si>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</si>
  <si>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</si>
  <si>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</si>
  <si>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</si>
  <si>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</si>
  <si>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</si>
  <si>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</si>
  <si>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</si>
  <si>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</si>
  <si>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</si>
  <si>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</si>
  <si>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</si>
  <si>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</si>
  <si>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</si>
  <si>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</si>
  <si>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</si>
  <si>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</si>
  <si>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</si>
  <si>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</si>
  <si>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</si>
  <si>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</si>
  <si>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</si>
  <si>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</si>
  <si>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</si>
  <si>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</si>
  <si>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</si>
  <si>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</si>
  <si>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</si>
  <si>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</si>
  <si>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</si>
  <si>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</si>
  <si>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</si>
  <si>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</si>
  <si>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</si>
  <si>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</si>
  <si>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</si>
  <si>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</si>
  <si>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</si>
  <si>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</si>
  <si>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</si>
  <si>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</si>
  <si>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</si>
  <si>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</si>
  <si>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</si>
  <si>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</si>
  <si>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</si>
  <si>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</si>
  <si>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</si>
  <si>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</si>
  <si>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</si>
  <si>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</si>
  <si>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</si>
  <si>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</si>
  <si>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</si>
  <si>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</si>
  <si>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</si>
  <si>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</si>
  <si>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</si>
  <si>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</si>
  <si>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</si>
  <si>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</si>
  <si>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</si>
  <si>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</si>
  <si>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</si>
  <si>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</si>
  <si>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</si>
  <si>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</si>
  <si>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</si>
  <si>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</si>
  <si>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</si>
  <si>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</si>
  <si>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</si>
  <si>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</si>
  <si>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</si>
  <si>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</si>
  <si>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</si>
  <si>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</si>
  <si>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</si>
  <si>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</si>
  <si>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</si>
  <si>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</si>
  <si>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</si>
  <si>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</si>
  <si>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</si>
  <si>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</si>
  <si>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</si>
  <si>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</si>
  <si>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</si>
  <si>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</si>
  <si>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</si>
  <si>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</si>
  <si>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</si>
  <si>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</si>
  <si>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</si>
  <si>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</si>
  <si>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</si>
  <si>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</si>
  <si>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</si>
  <si>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</si>
  <si>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</si>
  <si>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</si>
  <si>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</si>
  <si>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</si>
  <si>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</si>
  <si>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</si>
  <si>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</si>
  <si>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</si>
  <si>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</si>
  <si>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</si>
  <si>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</si>
  <si>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</si>
  <si>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</si>
  <si>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</si>
  <si>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</si>
  <si>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</si>
  <si>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</si>
  <si>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</si>
  <si>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</si>
  <si>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</si>
  <si>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</si>
  <si>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</si>
  <si>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</si>
  <si>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</si>
  <si>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</si>
  <si>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</si>
  <si>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</si>
  <si>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</si>
  <si>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</si>
  <si>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</si>
  <si>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</si>
  <si>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</si>
  <si>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</si>
  <si>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</si>
  <si>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</si>
  <si>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</si>
  <si>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</si>
  <si>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</si>
  <si>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</si>
  <si>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</si>
  <si>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</si>
  <si>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</si>
  <si>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</si>
  <si>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</si>
  <si>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</si>
  <si>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</si>
  <si>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</si>
  <si>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</si>
  <si>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</si>
  <si>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</si>
  <si>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</si>
  <si>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</si>
  <si>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</si>
  <si>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</si>
  <si>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</si>
  <si>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</si>
  <si>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</si>
  <si>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</si>
  <si>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</si>
  <si>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</si>
  <si>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</si>
  <si>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</si>
  <si>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</si>
  <si>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</si>
  <si>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</si>
  <si>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</si>
  <si>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</si>
  <si>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</si>
  <si>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</si>
  <si>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</si>
  <si>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</si>
  <si>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</si>
  <si>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</si>
  <si>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</si>
  <si>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</si>
  <si>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</si>
  <si>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</si>
  <si>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</si>
  <si>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</si>
  <si>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</si>
  <si>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</si>
  <si>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</si>
  <si>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</si>
  <si>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</si>
  <si>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</si>
  <si>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</si>
  <si>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</si>
  <si>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</si>
  <si>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</si>
  <si>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</si>
  <si>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</si>
  <si>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</si>
  <si>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</si>
  <si>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</si>
  <si>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</si>
  <si>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</si>
  <si>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</si>
  <si>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</si>
  <si>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</si>
  <si>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</si>
  <si>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</si>
  <si>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</si>
  <si>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</si>
  <si>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</si>
  <si>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</si>
  <si>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</si>
  <si>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</si>
  <si>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</si>
  <si>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</si>
  <si>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</si>
  <si>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</si>
  <si>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</si>
  <si>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</si>
  <si>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</si>
  <si>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</si>
  <si>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</si>
  <si>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</si>
  <si>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</si>
  <si>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</si>
  <si>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</si>
  <si>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</si>
  <si>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</si>
  <si>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</si>
  <si>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</si>
  <si>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</si>
  <si>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</si>
  <si>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</si>
  <si>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</si>
  <si>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</si>
  <si>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</si>
  <si>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</si>
  <si>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</si>
  <si>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</si>
  <si>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</si>
  <si>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</si>
  <si>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</si>
  <si>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</si>
  <si>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</si>
  <si>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</si>
  <si>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</si>
  <si>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</si>
  <si>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</si>
  <si>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</si>
  <si>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</si>
  <si>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</si>
  <si>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</si>
  <si>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</si>
  <si>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</si>
  <si>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</si>
  <si>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</si>
  <si>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</si>
  <si>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</si>
  <si>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</si>
  <si>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</si>
  <si>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</si>
  <si>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</si>
  <si>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</si>
  <si>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</si>
  <si>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</si>
  <si>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</si>
  <si>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</si>
  <si>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</si>
  <si>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</si>
  <si>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</si>
  <si>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</si>
  <si>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</si>
  <si>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</si>
  <si>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</si>
  <si>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</si>
  <si>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</si>
  <si>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</si>
  <si>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</si>
  <si>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</si>
  <si>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</si>
  <si>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</si>
  <si>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</si>
  <si>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</si>
  <si>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</si>
  <si>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</si>
  <si>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</si>
  <si>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</si>
  <si>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</si>
  <si>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</si>
  <si>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</si>
  <si>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</si>
  <si>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</si>
  <si>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</si>
  <si>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</si>
  <si>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</si>
  <si>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</si>
  <si>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</si>
  <si>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</si>
  <si>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</si>
  <si>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</si>
  <si>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</si>
  <si>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</si>
  <si>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</si>
  <si>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</si>
  <si>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</si>
  <si>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</si>
  <si>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</si>
  <si>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</si>
  <si>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</si>
  <si>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</si>
  <si>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</si>
  <si>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</si>
  <si>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</si>
  <si>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</si>
  <si>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</si>
  <si>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</si>
  <si>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</si>
  <si>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</si>
  <si>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</si>
  <si>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</si>
  <si>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</si>
  <si>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</si>
  <si>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</si>
  <si>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</si>
  <si>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</si>
  <si>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</si>
  <si>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</si>
  <si>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</si>
  <si>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</si>
  <si>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</si>
  <si>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</si>
  <si>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</si>
  <si>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</si>
  <si>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</si>
  <si>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</si>
  <si>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</si>
  <si>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</si>
  <si>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</si>
  <si>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</si>
  <si>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</si>
  <si>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</si>
  <si>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</si>
  <si>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</si>
  <si>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</si>
  <si>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</si>
  <si>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</si>
  <si>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</si>
  <si>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</si>
  <si>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</si>
  <si>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</si>
  <si>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</si>
  <si>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</si>
  <si>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</si>
  <si>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</si>
  <si>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</si>
  <si>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</si>
  <si>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</si>
  <si>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</si>
  <si>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</si>
  <si>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</si>
  <si>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</si>
  <si>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</si>
  <si>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</si>
  <si>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</si>
  <si>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</si>
  <si>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</si>
  <si>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</si>
  <si>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</si>
  <si>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</si>
  <si>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</si>
  <si>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</si>
  <si>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</si>
  <si>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</si>
  <si>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</si>
  <si>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</si>
  <si>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</si>
  <si>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</si>
  <si>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</si>
  <si>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</si>
  <si>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</si>
  <si>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</si>
  <si>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</si>
  <si>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</si>
  <si>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</si>
  <si>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</si>
  <si>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</si>
  <si>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</si>
  <si>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</si>
  <si>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</si>
  <si>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</si>
  <si>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</si>
  <si>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</si>
  <si>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</si>
  <si>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</si>
  <si>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</si>
  <si>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</si>
  <si>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</si>
  <si>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</si>
  <si>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</si>
  <si>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</si>
  <si>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</si>
  <si>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</si>
  <si>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</si>
  <si>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</si>
  <si>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</si>
  <si>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</si>
  <si>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</si>
  <si>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</si>
  <si>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</si>
  <si>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</si>
  <si>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</si>
  <si>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</si>
  <si>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</si>
  <si>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</si>
  <si>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</si>
  <si>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</si>
  <si>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</si>
  <si>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</si>
  <si>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</si>
  <si>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</si>
  <si>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</si>
  <si>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</si>
  <si>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</si>
  <si>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</si>
  <si>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</si>
  <si>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</si>
  <si>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</si>
  <si>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</si>
  <si>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</si>
  <si>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</si>
  <si>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</si>
  <si>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</si>
  <si>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</si>
  <si>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</si>
  <si>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</si>
  <si>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</si>
  <si>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</si>
  <si>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</si>
  <si>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</si>
  <si>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</si>
  <si>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</si>
  <si>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</si>
  <si>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</si>
  <si>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</si>
  <si>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</si>
  <si>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</si>
  <si>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</si>
  <si>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</si>
  <si>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</si>
  <si>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</si>
  <si>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</si>
  <si>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</si>
  <si>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</si>
  <si>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</si>
  <si>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</si>
  <si>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</si>
  <si>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</si>
  <si>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</si>
  <si>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</si>
  <si>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</si>
  <si>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</si>
  <si>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</si>
  <si>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</si>
  <si>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</si>
  <si>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</si>
  <si>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</si>
  <si>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</si>
  <si>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</si>
  <si>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</si>
  <si>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</si>
  <si>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</si>
  <si>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</si>
  <si>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</si>
  <si>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</si>
  <si>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</si>
  <si>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</si>
  <si>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</si>
  <si>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</si>
  <si>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</si>
  <si>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</si>
  <si>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</si>
  <si>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</si>
  <si>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</si>
  <si>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</si>
  <si>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</si>
  <si>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</si>
  <si>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</si>
  <si>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</si>
  <si>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</si>
  <si>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</si>
  <si>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</si>
  <si>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</si>
  <si>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</si>
  <si>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</si>
  <si>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</si>
  <si>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</si>
  <si>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</si>
  <si>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</si>
  <si>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</si>
  <si>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</si>
  <si>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</si>
  <si>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</si>
  <si>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</si>
  <si>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</si>
  <si>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</si>
  <si>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</si>
  <si>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</si>
  <si>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</si>
  <si>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</si>
  <si>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</si>
  <si>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</si>
  <si>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譲渡線建設費等利子補給</t>
    <rPh sb="0" eb="3">
      <t>ジョウトセン</t>
    </rPh>
    <rPh sb="3" eb="5">
      <t>ケンセツ</t>
    </rPh>
    <rPh sb="5" eb="6">
      <t>ヒ</t>
    </rPh>
    <rPh sb="6" eb="7">
      <t>トウ</t>
    </rPh>
    <rPh sb="7" eb="9">
      <t>リシ</t>
    </rPh>
    <rPh sb="9" eb="11">
      <t>ホキュウ</t>
    </rPh>
    <phoneticPr fontId="5"/>
  </si>
  <si>
    <t>鉄道事業課</t>
    <rPh sb="0" eb="5">
      <t>テツドウジギョウカ</t>
    </rPh>
    <phoneticPr fontId="5"/>
  </si>
  <si>
    <t>鉄道局</t>
    <rPh sb="0" eb="3">
      <t>テツドウキョク</t>
    </rPh>
    <phoneticPr fontId="5"/>
  </si>
  <si>
    <t>国土交通省</t>
  </si>
  <si>
    <t>鉄道事業課長　石原　大</t>
    <rPh sb="0" eb="6">
      <t>テツドウジギョウカチョウ</t>
    </rPh>
    <rPh sb="7" eb="9">
      <t>イシハラ</t>
    </rPh>
    <rPh sb="10" eb="11">
      <t>ダイ</t>
    </rPh>
    <phoneticPr fontId="5"/>
  </si>
  <si>
    <t>-</t>
  </si>
  <si>
    <t>-</t>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</si>
  <si>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</si>
  <si>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譲渡線建設費等利子補給金</t>
    <rPh sb="0" eb="3">
      <t>ジョウトセン</t>
    </rPh>
    <rPh sb="3" eb="6">
      <t>ケンセツヒ</t>
    </rPh>
    <rPh sb="6" eb="7">
      <t>トウ</t>
    </rPh>
    <rPh sb="7" eb="9">
      <t>リシ</t>
    </rPh>
    <rPh sb="9" eb="12">
      <t>ホキュウキン</t>
    </rPh>
    <phoneticPr fontId="5"/>
  </si>
  <si>
    <t>鉄道施設建設等に係る借入金等の支払利子の一部を補給することで、鉄道事業者の経営健全化を図り、機構債権の着実な回収を目指す。(回収の結果としての債権残高目標に対して100％達成）</t>
    <phoneticPr fontId="5"/>
  </si>
  <si>
    <t>建設勘定の機構割賦債権残高</t>
    <rPh sb="0" eb="2">
      <t>ケンセツ</t>
    </rPh>
    <rPh sb="2" eb="4">
      <t>カンジョウ</t>
    </rPh>
    <rPh sb="5" eb="7">
      <t>キコウ</t>
    </rPh>
    <rPh sb="7" eb="9">
      <t>カップ</t>
    </rPh>
    <rPh sb="9" eb="11">
      <t>サイケン</t>
    </rPh>
    <rPh sb="11" eb="13">
      <t>ザンダカ</t>
    </rPh>
    <phoneticPr fontId="5"/>
  </si>
  <si>
    <t>億円</t>
    <rPh sb="0" eb="2">
      <t>オクエン</t>
    </rPh>
    <phoneticPr fontId="5"/>
  </si>
  <si>
    <t>（独）鉄道建設・運輸施設整備支援機構からのデータを元に国土交通省にて作成</t>
    <phoneticPr fontId="5"/>
  </si>
  <si>
    <t>補給対象路線数</t>
    <rPh sb="0" eb="2">
      <t>ホキュウ</t>
    </rPh>
    <rPh sb="2" eb="4">
      <t>タイショウ</t>
    </rPh>
    <rPh sb="4" eb="6">
      <t>ロセン</t>
    </rPh>
    <rPh sb="6" eb="7">
      <t>スウ</t>
    </rPh>
    <phoneticPr fontId="5"/>
  </si>
  <si>
    <t>路線</t>
    <rPh sb="0" eb="2">
      <t>ロセン</t>
    </rPh>
    <phoneticPr fontId="5"/>
  </si>
  <si>
    <t>執行額／補給対象路線数　　　　　　　　　　　　　　</t>
    <rPh sb="0" eb="2">
      <t>シッコウ</t>
    </rPh>
    <rPh sb="2" eb="3">
      <t>ガク</t>
    </rPh>
    <rPh sb="4" eb="6">
      <t>ホキュウ</t>
    </rPh>
    <rPh sb="6" eb="8">
      <t>タイショウ</t>
    </rPh>
    <rPh sb="8" eb="11">
      <t>ロセンスウ</t>
    </rPh>
    <phoneticPr fontId="5"/>
  </si>
  <si>
    <t>百万円</t>
    <rPh sb="0" eb="2">
      <t>ヒャクマン</t>
    </rPh>
    <rPh sb="2" eb="3">
      <t>エン</t>
    </rPh>
    <phoneticPr fontId="5"/>
  </si>
  <si>
    <t>137/3</t>
    <phoneticPr fontId="5"/>
  </si>
  <si>
    <t>130/3</t>
    <phoneticPr fontId="5"/>
  </si>
  <si>
    <t>91/3</t>
    <phoneticPr fontId="5"/>
  </si>
  <si>
    <t>8　都市・地域交通等の快適性、利便性の向上</t>
    <phoneticPr fontId="5"/>
  </si>
  <si>
    <t>26　鉄道網を充実・活性化させる</t>
    <phoneticPr fontId="5"/>
  </si>
  <si>
    <t>本事業の成果によって、都市鉄道の建設促進及び経営の健全化を図ることで、鉄道網の充実・活性化に寄与する。</t>
    <phoneticPr fontId="5"/>
  </si>
  <si>
    <t>○</t>
  </si>
  <si>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phoneticPr fontId="5"/>
  </si>
  <si>
    <t>同上</t>
    <rPh sb="0" eb="2">
      <t>ドウジョウ</t>
    </rPh>
    <phoneticPr fontId="5"/>
  </si>
  <si>
    <t>‐</t>
  </si>
  <si>
    <t>補給対象路線数を必要最低限に絞っており、また、債権等の金利状況等を見据え、適切な金額を算定しているため妥当である。</t>
    <phoneticPr fontId="5"/>
  </si>
  <si>
    <t>事業者に譲渡した鉄道施設の建設等に係る借入金等の支払利子の一部について国と地方公共団体が負担するため、費用・使途は必要なものに限定されており、受益者との負担関係は妥当である。</t>
    <phoneticPr fontId="5"/>
  </si>
  <si>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に破綻処理した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phoneticPr fontId="5"/>
  </si>
  <si>
    <t>補給金予算要求時において、今後も債権等の金利状況等を見据え、適切な額を算定する。</t>
    <phoneticPr fontId="5"/>
  </si>
  <si>
    <t>289</t>
    <phoneticPr fontId="5"/>
  </si>
  <si>
    <t>286</t>
    <phoneticPr fontId="5"/>
  </si>
  <si>
    <t>266</t>
    <phoneticPr fontId="5"/>
  </si>
  <si>
    <t>277</t>
    <phoneticPr fontId="5"/>
  </si>
  <si>
    <t>273</t>
    <phoneticPr fontId="5"/>
  </si>
  <si>
    <t>283</t>
    <phoneticPr fontId="5"/>
  </si>
  <si>
    <t>補給金</t>
    <rPh sb="0" eb="3">
      <t>ホキュウキン</t>
    </rPh>
    <phoneticPr fontId="5"/>
  </si>
  <si>
    <t>東葉高速線に係る借入金等の利子の支払</t>
    <phoneticPr fontId="5"/>
  </si>
  <si>
    <t>独立行政法人鉄道建設・運輸施設整備支援機構</t>
    <phoneticPr fontId="5"/>
  </si>
  <si>
    <t>建設又は大改良を行い譲渡した鉄道施設の建設等に係る借入金等の支払い</t>
    <phoneticPr fontId="5"/>
  </si>
  <si>
    <t>補助金等交付</t>
  </si>
  <si>
    <t>　執行額/路線数</t>
    <rPh sb="1" eb="3">
      <t>シッコウ</t>
    </rPh>
    <rPh sb="3" eb="4">
      <t>ガク</t>
    </rPh>
    <rPh sb="5" eb="8">
      <t>ロセンスウ</t>
    </rPh>
    <phoneticPr fontId="5"/>
  </si>
  <si>
    <t>292</t>
    <phoneticPr fontId="5"/>
  </si>
  <si>
    <t>北神急行線に係る借入金等の利子の支払</t>
    <rPh sb="0" eb="2">
      <t>ホクシン</t>
    </rPh>
    <phoneticPr fontId="5"/>
  </si>
  <si>
    <t>千葉急行線に係る借入金等の利子の支払</t>
    <rPh sb="0" eb="2">
      <t>チバ</t>
    </rPh>
    <phoneticPr fontId="5"/>
  </si>
  <si>
    <t>73/3</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</si>
  <si>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phoneticPr fontId="5"/>
  </si>
  <si>
    <t>金利状況等を踏まえ、適切な額の算定を行ったことによる減。</t>
    <rPh sb="0" eb="2">
      <t>キンリ</t>
    </rPh>
    <rPh sb="2" eb="4">
      <t>ジョウキョウ</t>
    </rPh>
    <rPh sb="4" eb="5">
      <t>トウ</t>
    </rPh>
    <rPh sb="6" eb="7">
      <t>フ</t>
    </rPh>
    <rPh sb="10" eb="12">
      <t>テキセツ</t>
    </rPh>
    <rPh sb="13" eb="14">
      <t>ガク</t>
    </rPh>
    <rPh sb="15" eb="17">
      <t>サンテイ</t>
    </rPh>
    <rPh sb="18" eb="19">
      <t>オコナ</t>
    </rPh>
    <rPh sb="26" eb="27">
      <t>ゲン</t>
    </rPh>
    <phoneticPr fontId="5"/>
  </si>
  <si>
    <t>執行等改善</t>
  </si>
  <si>
    <t>平成49年度までの長期に渡って支出が続くものであり、要求額の妥当性等については、引き続き厳密な検証を実施すべきである。</t>
    <phoneticPr fontId="5"/>
  </si>
  <si>
    <t>引き続きチームの所見を踏まえ、厳密な検証に基づいて要求を行う。</t>
    <rPh sb="0" eb="1">
      <t>ヒ</t>
    </rPh>
    <rPh sb="2" eb="3">
      <t>ツヅ</t>
    </rPh>
    <rPh sb="8" eb="10">
      <t>ショケン</t>
    </rPh>
    <rPh sb="11" eb="12">
      <t>フ</t>
    </rPh>
    <rPh sb="15" eb="17">
      <t>ゲンミツ</t>
    </rPh>
    <rPh sb="18" eb="20">
      <t>ケンショウ</t>
    </rPh>
    <rPh sb="21" eb="22">
      <t>モト</t>
    </rPh>
    <rPh sb="25" eb="27">
      <t>ヨウキュウ</t>
    </rPh>
    <rPh sb="28" eb="2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</si>
</sst>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95250</xdr:colOff>
      <xdr:row>743</xdr:row>
      <xdr:rowOff>0</xdr:rowOff>
    </xdr:from>
    <xdr:to>
      <xdr:col>42</xdr:col>
      <xdr:colOff>74171</xdr:colOff>
      <xdr:row>754</xdr:row>
      <xdr:rowOff>95405</xdr:rowOff>
    </xdr:to>
    <xdr:grpSp>
      <xdr:nvGrpSpPr>
        <xdr:cNvPr id="13" name="グループ化 12"/>
        <xdr:cNvGrpSpPr/>
      </xdr:nvGrpSpPr>
      <xdr:grpSpPr>
        <a:xfrm>
          <a:off x="2940050" y="43853100"/>
          <a:ext cx="5668521" cy="4007005"/>
          <a:chOff x="2511025" y="31544559"/>
          <a:chExt cx="4982721" cy="3806260"/>
        </a:xfrm>
      </xdr:grpSpPr>
      <xdr:grpSp>
        <xdr:nvGrpSpPr>
          <xdr:cNvPr id="14" name="グループ化 13"/>
          <xdr:cNvGrpSpPr/>
        </xdr:nvGrpSpPr>
        <xdr:grpSpPr>
          <a:xfrm>
            <a:off x="2511025" y="31544559"/>
            <a:ext cx="4982721" cy="3806260"/>
            <a:chOff x="2511025" y="31544559"/>
            <a:chExt cx="4982721" cy="3806260"/>
          </a:xfrm>
        </xdr:grpSpPr>
        <xdr:sp macro="" textlink="">
          <xdr:nvSpPr>
            <xdr:cNvPr id="16" name="テキスト ボックス 15"/>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フローチャート: 処理 16"/>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９１百万円</a:t>
              </a:r>
            </a:p>
          </xdr:txBody>
        </xdr:sp>
        <xdr:sp macro="" textlink="">
          <xdr:nvSpPr>
            <xdr:cNvPr id="18" name="テキスト ボックス 17"/>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19" name="大かっこ 18"/>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フローチャート: 処理 19"/>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９１百万円</a:t>
              </a:r>
            </a:p>
          </xdr:txBody>
        </xdr:sp>
        <xdr:cxnSp macro="">
          <xdr:nvCxnSpPr>
            <xdr:cNvPr id="21" name="直線矢印コネクタ 20"/>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22" name="テキスト ボックス 21"/>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23" name="大かっこ 22"/>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5" name="テキスト ボックス 14"/>
          <xdr:cNvSpPr txBox="1"/>
        </xdr:nvSpPr>
        <xdr:spPr bwMode="auto">
          <a:xfrm>
            <a:off x="3867391" y="33643259"/>
            <a:ext cx="1975940"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F1" sqref="AF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289</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147</v>
      </c>
      <c r="H5" s="839"/>
      <c r="I5" s="839"/>
      <c r="J5" s="839"/>
      <c r="K5" s="839"/>
      <c r="L5" s="839"/>
      <c r="M5" s="840" t="s">
        <v>66</v>
      </c>
      <c r="N5" s="841"/>
      <c r="O5" s="841"/>
      <c r="P5" s="841"/>
      <c r="Q5" s="841"/>
      <c r="R5" s="842"/>
      <c r="S5" s="843" t="s">
        <v>117</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137</v>
      </c>
      <c r="Q13" s="657"/>
      <c r="R13" s="657"/>
      <c r="S13" s="657"/>
      <c r="T13" s="657"/>
      <c r="U13" s="657"/>
      <c r="V13" s="658"/>
      <c r="W13" s="656">
        <v>137</v>
      </c>
      <c r="X13" s="657"/>
      <c r="Y13" s="657"/>
      <c r="Z13" s="657"/>
      <c r="AA13" s="657"/>
      <c r="AB13" s="657"/>
      <c r="AC13" s="658"/>
      <c r="AD13" s="656">
        <v>91</v>
      </c>
      <c r="AE13" s="657"/>
      <c r="AF13" s="657"/>
      <c r="AG13" s="657"/>
      <c r="AH13" s="657"/>
      <c r="AI13" s="657"/>
      <c r="AJ13" s="658"/>
      <c r="AK13" s="656">
        <v>73</v>
      </c>
      <c r="AL13" s="657"/>
      <c r="AM13" s="657"/>
      <c r="AN13" s="657"/>
      <c r="AO13" s="657"/>
      <c r="AP13" s="657"/>
      <c r="AQ13" s="658"/>
      <c r="AR13" s="917">
        <v>52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137</v>
      </c>
      <c r="Q18" s="878"/>
      <c r="R18" s="878"/>
      <c r="S18" s="878"/>
      <c r="T18" s="878"/>
      <c r="U18" s="878"/>
      <c r="V18" s="879"/>
      <c r="W18" s="877">
        <f>SUM(W13:AC17)</f>
        <v>137</v>
      </c>
      <c r="X18" s="878"/>
      <c r="Y18" s="878"/>
      <c r="Z18" s="878"/>
      <c r="AA18" s="878"/>
      <c r="AB18" s="878"/>
      <c r="AC18" s="879"/>
      <c r="AD18" s="877">
        <f>SUM(AD13:AJ17)</f>
        <v>91</v>
      </c>
      <c r="AE18" s="878"/>
      <c r="AF18" s="878"/>
      <c r="AG18" s="878"/>
      <c r="AH18" s="878"/>
      <c r="AI18" s="878"/>
      <c r="AJ18" s="879"/>
      <c r="AK18" s="877">
        <f>SUM(AK13:AQ17)</f>
        <v>73</v>
      </c>
      <c r="AL18" s="878"/>
      <c r="AM18" s="878"/>
      <c r="AN18" s="878"/>
      <c r="AO18" s="878"/>
      <c r="AP18" s="878"/>
      <c r="AQ18" s="879"/>
      <c r="AR18" s="877">
        <f>SUM(AR13:AX17)</f>
        <v>52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137</v>
      </c>
      <c r="Q19" s="657"/>
      <c r="R19" s="657"/>
      <c r="S19" s="657"/>
      <c r="T19" s="657"/>
      <c r="U19" s="657"/>
      <c r="V19" s="658"/>
      <c r="W19" s="656">
        <v>130</v>
      </c>
      <c r="X19" s="657"/>
      <c r="Y19" s="657"/>
      <c r="Z19" s="657"/>
      <c r="AA19" s="657"/>
      <c r="AB19" s="657"/>
      <c r="AC19" s="658"/>
      <c r="AD19" s="656">
        <v>91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0.94890510948905105</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0.94890510948905105</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73</v>
      </c>
      <c r="Q23" s="918"/>
      <c r="R23" s="918"/>
      <c r="S23" s="918"/>
      <c r="T23" s="918"/>
      <c r="U23" s="918"/>
      <c r="V23" s="935"/>
      <c r="W23" s="917">
        <v>52</v>
      </c>
      <c r="X23" s="918"/>
      <c r="Y23" s="918"/>
      <c r="Z23" s="918"/>
      <c r="AA23" s="918"/>
      <c r="AB23" s="918"/>
      <c r="AC23" s="935"/>
      <c r="AD23" s="972" t="s">
        <v>598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73</v>
      </c>
      <c r="Q29" s="932"/>
      <c r="R29" s="932"/>
      <c r="S29" s="932"/>
      <c r="T29" s="932"/>
      <c r="U29" s="932"/>
      <c r="V29" s="933"/>
      <c r="W29" s="931">
        <f>AR13</f>
        <v>52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49</v>
      </c>
      <c r="AV31" s="192"/>
      <c r="AW31" s="394" t="s">
        <v>300</v>
      </c>
      <c r="AX31" s="395"/>
    </row>
    <row r="32" spans="1:50" ht="42.7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13539</v>
      </c>
      <c r="AF32" s="212"/>
      <c r="AG32" s="212"/>
      <c r="AH32" s="212"/>
      <c r="AI32" s="211">
        <v>12847</v>
      </c>
      <c r="AJ32" s="212"/>
      <c r="AK32" s="212"/>
      <c r="AL32" s="212"/>
      <c r="AM32" s="211">
        <v>12258</v>
      </c>
      <c r="AN32" s="212"/>
      <c r="AO32" s="212"/>
      <c r="AP32" s="212"/>
      <c r="AQ32" s="333"/>
      <c r="AR32" s="200"/>
      <c r="AS32" s="200"/>
      <c r="AT32" s="334"/>
      <c r="AU32" s="212"/>
      <c r="AV32" s="212"/>
      <c r="AW32" s="212"/>
      <c r="AX32" s="214"/>
    </row>
    <row r="33" spans="1:50" ht="42.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13539</v>
      </c>
      <c r="AF33" s="212"/>
      <c r="AG33" s="212"/>
      <c r="AH33" s="212"/>
      <c r="AI33" s="211">
        <v>12847</v>
      </c>
      <c r="AJ33" s="212"/>
      <c r="AK33" s="212"/>
      <c r="AL33" s="212"/>
      <c r="AM33" s="211">
        <v>12258</v>
      </c>
      <c r="AN33" s="212"/>
      <c r="AO33" s="212"/>
      <c r="AP33" s="212"/>
      <c r="AQ33" s="333">
        <v>11580</v>
      </c>
      <c r="AR33" s="200"/>
      <c r="AS33" s="200"/>
      <c r="AT33" s="334"/>
      <c r="AU33" s="212"/>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3</v>
      </c>
      <c r="AF101" s="212"/>
      <c r="AG101" s="212"/>
      <c r="AH101" s="213"/>
      <c r="AI101" s="211">
        <v>3</v>
      </c>
      <c r="AJ101" s="212"/>
      <c r="AK101" s="212"/>
      <c r="AL101" s="213"/>
      <c r="AM101" s="211">
        <v>3</v>
      </c>
      <c r="AN101" s="212"/>
      <c r="AO101" s="212"/>
      <c r="AP101" s="213"/>
      <c r="AQ101" s="211" t="s">
        <v>556</v>
      </c>
      <c r="AR101" s="212"/>
      <c r="AS101" s="212"/>
      <c r="AT101" s="213"/>
      <c r="AU101" s="199" t="s">
        <v>556</v>
      </c>
      <c r="AV101" s="200"/>
      <c r="AW101" s="200"/>
      <c r="AX101" s="201"/>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199" t="s">
        <v>556</v>
      </c>
      <c r="AV102" s="200"/>
      <c r="AW102" s="200"/>
      <c r="AX102" s="201"/>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46</v>
      </c>
      <c r="AF116" s="414"/>
      <c r="AG116" s="414"/>
      <c r="AH116" s="414"/>
      <c r="AI116" s="414">
        <v>43</v>
      </c>
      <c r="AJ116" s="414"/>
      <c r="AK116" s="414"/>
      <c r="AL116" s="414"/>
      <c r="AM116" s="414">
        <v>30</v>
      </c>
      <c r="AN116" s="414"/>
      <c r="AO116" s="414"/>
      <c r="AP116" s="414"/>
      <c r="AQ116" s="211">
        <v>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592</v>
      </c>
      <c r="AC117" s="469"/>
      <c r="AD117" s="470"/>
      <c r="AE117" s="547" t="s">
        <v>567</v>
      </c>
      <c r="AF117" s="547"/>
      <c r="AG117" s="547"/>
      <c r="AH117" s="547"/>
      <c r="AI117" s="547" t="s">
        <v>568</v>
      </c>
      <c r="AJ117" s="547"/>
      <c r="AK117" s="547"/>
      <c r="AL117" s="547"/>
      <c r="AM117" s="547" t="s">
        <v>569</v>
      </c>
      <c r="AN117" s="547"/>
      <c r="AO117" s="547"/>
      <c r="AP117" s="547"/>
      <c r="AQ117" s="547" t="s">
        <v>596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573</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573</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573</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5.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573</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9.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573</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75" customHeight="1" x14ac:dyDescent="0.15">
      <c r="A726" s="639" t="s">
        <v>48</v>
      </c>
      <c r="B726" s="801"/>
      <c r="C726" s="814" t="s">
        <v>53</v>
      </c>
      <c r="D726" s="836"/>
      <c r="E726" s="836"/>
      <c r="F726" s="837"/>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600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599</v>
      </c>
      <c r="B733" s="673"/>
      <c r="C733" s="673"/>
      <c r="D733" s="673"/>
      <c r="E733" s="674"/>
      <c r="F733" s="636" t="s">
        <v>601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581</v>
      </c>
      <c r="F737" s="986"/>
      <c r="G737" s="986"/>
      <c r="H737" s="986"/>
      <c r="I737" s="986"/>
      <c r="J737" s="986"/>
      <c r="K737" s="986"/>
      <c r="L737" s="986"/>
      <c r="M737" s="986"/>
      <c r="N737" s="358" t="s">
        <v>358</v>
      </c>
      <c r="O737" s="358"/>
      <c r="P737" s="358"/>
      <c r="Q737" s="358"/>
      <c r="R737" s="986" t="s">
        <v>583</v>
      </c>
      <c r="S737" s="986"/>
      <c r="T737" s="986"/>
      <c r="U737" s="986"/>
      <c r="V737" s="986"/>
      <c r="W737" s="986"/>
      <c r="X737" s="986"/>
      <c r="Y737" s="986"/>
      <c r="Z737" s="986"/>
      <c r="AA737" s="358" t="s">
        <v>359</v>
      </c>
      <c r="AB737" s="358"/>
      <c r="AC737" s="358"/>
      <c r="AD737" s="358"/>
      <c r="AE737" s="986" t="s">
        <v>585</v>
      </c>
      <c r="AF737" s="986"/>
      <c r="AG737" s="986"/>
      <c r="AH737" s="986"/>
      <c r="AI737" s="986"/>
      <c r="AJ737" s="986"/>
      <c r="AK737" s="986"/>
      <c r="AL737" s="986"/>
      <c r="AM737" s="986"/>
      <c r="AN737" s="358" t="s">
        <v>360</v>
      </c>
      <c r="AO737" s="358"/>
      <c r="AP737" s="358"/>
      <c r="AQ737" s="358"/>
      <c r="AR737" s="987" t="s">
        <v>582</v>
      </c>
      <c r="AS737" s="988"/>
      <c r="AT737" s="988"/>
      <c r="AU737" s="988"/>
      <c r="AV737" s="988"/>
      <c r="AW737" s="988"/>
      <c r="AX737" s="989"/>
      <c r="AY737" s="89"/>
      <c r="AZ737" s="89"/>
    </row>
    <row r="738" spans="1:52" ht="24.75" customHeight="1" x14ac:dyDescent="0.15">
      <c r="A738" s="990" t="s">
        <v>361</v>
      </c>
      <c r="B738" s="203"/>
      <c r="C738" s="203"/>
      <c r="D738" s="204"/>
      <c r="E738" s="986" t="s">
        <v>584</v>
      </c>
      <c r="F738" s="986"/>
      <c r="G738" s="986"/>
      <c r="H738" s="986"/>
      <c r="I738" s="986"/>
      <c r="J738" s="986"/>
      <c r="K738" s="986"/>
      <c r="L738" s="986"/>
      <c r="M738" s="986"/>
      <c r="N738" s="358" t="s">
        <v>362</v>
      </c>
      <c r="O738" s="358"/>
      <c r="P738" s="358"/>
      <c r="Q738" s="358"/>
      <c r="R738" s="986" t="s">
        <v>586</v>
      </c>
      <c r="S738" s="986"/>
      <c r="T738" s="986"/>
      <c r="U738" s="986"/>
      <c r="V738" s="986"/>
      <c r="W738" s="986"/>
      <c r="X738" s="986"/>
      <c r="Y738" s="986"/>
      <c r="Z738" s="986"/>
      <c r="AA738" s="358" t="s">
        <v>482</v>
      </c>
      <c r="AB738" s="358"/>
      <c r="AC738" s="358"/>
      <c r="AD738" s="358"/>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553</v>
      </c>
      <c r="F739" s="998"/>
      <c r="G739" s="998"/>
      <c r="H739" s="91" t="str">
        <f>IF(E739="", "", "(")</f>
        <v>(</v>
      </c>
      <c r="I739" s="981"/>
      <c r="J739" s="981"/>
      <c r="K739" s="91" t="str">
        <f>IF(OR(I739="　", I739=""), "", "-")</f>
        <v/>
      </c>
      <c r="L739" s="982">
        <v>282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587</v>
      </c>
      <c r="H781" s="670"/>
      <c r="I781" s="670"/>
      <c r="J781" s="670"/>
      <c r="K781" s="671"/>
      <c r="L781" s="663" t="s">
        <v>588</v>
      </c>
      <c r="M781" s="664"/>
      <c r="N781" s="664"/>
      <c r="O781" s="664"/>
      <c r="P781" s="664"/>
      <c r="Q781" s="664"/>
      <c r="R781" s="664"/>
      <c r="S781" s="664"/>
      <c r="T781" s="664"/>
      <c r="U781" s="664"/>
      <c r="V781" s="664"/>
      <c r="W781" s="664"/>
      <c r="X781" s="665"/>
      <c r="Y781" s="384">
        <v>85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587</v>
      </c>
      <c r="H782" s="606"/>
      <c r="I782" s="606"/>
      <c r="J782" s="606"/>
      <c r="K782" s="607"/>
      <c r="L782" s="597" t="s">
        <v>594</v>
      </c>
      <c r="M782" s="598"/>
      <c r="N782" s="598"/>
      <c r="O782" s="598"/>
      <c r="P782" s="598"/>
      <c r="Q782" s="598"/>
      <c r="R782" s="598"/>
      <c r="S782" s="598"/>
      <c r="T782" s="598"/>
      <c r="U782" s="598"/>
      <c r="V782" s="598"/>
      <c r="W782" s="598"/>
      <c r="X782" s="599"/>
      <c r="Y782" s="600">
        <v>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587</v>
      </c>
      <c r="H783" s="606"/>
      <c r="I783" s="606"/>
      <c r="J783" s="606"/>
      <c r="K783" s="607"/>
      <c r="L783" s="597" t="s">
        <v>595</v>
      </c>
      <c r="M783" s="598"/>
      <c r="N783" s="598"/>
      <c r="O783" s="598"/>
      <c r="P783" s="598"/>
      <c r="Q783" s="598"/>
      <c r="R783" s="598"/>
      <c r="S783" s="598"/>
      <c r="T783" s="598"/>
      <c r="U783" s="598"/>
      <c r="V783" s="598"/>
      <c r="W783" s="598"/>
      <c r="X783" s="599"/>
      <c r="Y783" s="600">
        <v>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54" t="s">
        <v>589</v>
      </c>
      <c r="D837" s="340"/>
      <c r="E837" s="340"/>
      <c r="F837" s="340"/>
      <c r="G837" s="340"/>
      <c r="H837" s="340"/>
      <c r="I837" s="340"/>
      <c r="J837" s="341">
        <v>4020005004767</v>
      </c>
      <c r="K837" s="342"/>
      <c r="L837" s="342"/>
      <c r="M837" s="342"/>
      <c r="N837" s="342"/>
      <c r="O837" s="342"/>
      <c r="P837" s="355" t="s">
        <v>590</v>
      </c>
      <c r="Q837" s="343"/>
      <c r="R837" s="343"/>
      <c r="S837" s="343"/>
      <c r="T837" s="343"/>
      <c r="U837" s="343"/>
      <c r="V837" s="343"/>
      <c r="W837" s="343"/>
      <c r="X837" s="343"/>
      <c r="Y837" s="344">
        <v>91</v>
      </c>
      <c r="Z837" s="345"/>
      <c r="AA837" s="345"/>
      <c r="AB837" s="346"/>
      <c r="AC837" s="356" t="s">
        <v>591</v>
      </c>
      <c r="AD837" s="364"/>
      <c r="AE837" s="364"/>
      <c r="AF837" s="364"/>
      <c r="AG837" s="364"/>
      <c r="AH837" s="365" t="s">
        <v>556</v>
      </c>
      <c r="AI837" s="366"/>
      <c r="AJ837" s="366"/>
      <c r="AK837" s="366"/>
      <c r="AL837" s="350" t="s">
        <v>556</v>
      </c>
      <c r="AM837" s="351"/>
      <c r="AN837" s="351"/>
      <c r="AO837" s="352"/>
      <c r="AP837" s="353" t="s">
        <v>556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39:AO866">
    <cfRule type="expression" dxfId="2495" priority="6627">
      <formula>IF(AND(AL839&gt;=0, RIGHT(TEXT(AL839,"0.#"),1)&lt;&gt;"."),TRUE,FALSE)</formula>
    </cfRule>
    <cfRule type="expression" dxfId="2494" priority="6628">
      <formula>IF(AND(AL839&gt;=0, RIGHT(TEXT(AL839,"0.#"),1)="."),TRUE,FALSE)</formula>
    </cfRule>
    <cfRule type="expression" dxfId="2493" priority="6629">
      <formula>IF(AND(AL839&lt;0, RIGHT(TEXT(AL839,"0.#"),1)&lt;&gt;"."),TRUE,FALSE)</formula>
    </cfRule>
    <cfRule type="expression" dxfId="2492" priority="6630">
      <formula>IF(AND(AL839&lt;0, RIGHT(TEXT(AL839,"0.#"),1)="."),TRUE,FALSE)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38">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2:AO899">
    <cfRule type="expression" dxfId="1957" priority="2073">
      <formula>IF(AND(AL872&gt;=0, RIGHT(TEXT(AL872,"0.#"),1)&lt;&gt;"."),TRUE,FALSE)</formula>
    </cfRule>
    <cfRule type="expression" dxfId="1956" priority="2074">
      <formula>IF(AND(AL872&gt;=0, RIGHT(TEXT(AL872,"0.#"),1)="."),TRUE,FALSE)</formula>
    </cfRule>
    <cfRule type="expression" dxfId="1955" priority="2075">
      <formula>IF(AND(AL872&lt;0, RIGHT(TEXT(AL872,"0.#"),1)&lt;&gt;"."),TRUE,FALSE)</formula>
    </cfRule>
    <cfRule type="expression" dxfId="1954" priority="2076">
      <formula>IF(AND(AL872&lt;0, RIGHT(TEXT(AL872,"0.#"),1)="."),TRUE,FALSE)</formula>
    </cfRule>
  </conditionalFormatting>
  <conditionalFormatting sqref="AL870:AO871">
    <cfRule type="expression" dxfId="1953" priority="2067">
      <formula>IF(AND(AL870&gt;=0, RIGHT(TEXT(AL870,"0.#"),1)&lt;&gt;"."),TRUE,FALSE)</formula>
    </cfRule>
    <cfRule type="expression" dxfId="1952" priority="2068">
      <formula>IF(AND(AL870&gt;=0, RIGHT(TEXT(AL870,"0.#"),1)="."),TRUE,FALSE)</formula>
    </cfRule>
    <cfRule type="expression" dxfId="1951" priority="2069">
      <formula>IF(AND(AL870&lt;0, RIGHT(TEXT(AL870,"0.#"),1)&lt;&gt;"."),TRUE,FALSE)</formula>
    </cfRule>
    <cfRule type="expression" dxfId="1950" priority="2070">
      <formula>IF(AND(AL870&lt;0, RIGHT(TEXT(AL870,"0.#"),1)="."),TRUE,FALSE)</formula>
    </cfRule>
  </conditionalFormatting>
  <conditionalFormatting sqref="AL905:AO932">
    <cfRule type="expression" dxfId="1949" priority="2061">
      <formula>IF(AND(AL905&gt;=0, RIGHT(TEXT(AL905,"0.#"),1)&lt;&gt;"."),TRUE,FALSE)</formula>
    </cfRule>
    <cfRule type="expression" dxfId="1948" priority="2062">
      <formula>IF(AND(AL905&gt;=0, RIGHT(TEXT(AL905,"0.#"),1)="."),TRUE,FALSE)</formula>
    </cfRule>
    <cfRule type="expression" dxfId="1947" priority="2063">
      <formula>IF(AND(AL905&lt;0, RIGHT(TEXT(AL905,"0.#"),1)&lt;&gt;"."),TRUE,FALSE)</formula>
    </cfRule>
    <cfRule type="expression" dxfId="1946" priority="2064">
      <formula>IF(AND(AL905&lt;0, RIGHT(TEXT(AL905,"0.#"),1)="."),TRUE,FALSE)</formula>
    </cfRule>
  </conditionalFormatting>
  <conditionalFormatting sqref="AL903:AO904">
    <cfRule type="expression" dxfId="1945" priority="2055">
      <formula>IF(AND(AL903&gt;=0, RIGHT(TEXT(AL903,"0.#"),1)&lt;&gt;"."),TRUE,FALSE)</formula>
    </cfRule>
    <cfRule type="expression" dxfId="1944" priority="2056">
      <formula>IF(AND(AL903&gt;=0, RIGHT(TEXT(AL903,"0.#"),1)="."),TRUE,FALSE)</formula>
    </cfRule>
    <cfRule type="expression" dxfId="1943" priority="2057">
      <formula>IF(AND(AL903&lt;0, RIGHT(TEXT(AL903,"0.#"),1)&lt;&gt;"."),TRUE,FALSE)</formula>
    </cfRule>
    <cfRule type="expression" dxfId="1942" priority="2058">
      <formula>IF(AND(AL903&lt;0, RIGHT(TEXT(AL903,"0.#"),1)="."),TRUE,FALSE)</formula>
    </cfRule>
  </conditionalFormatting>
  <conditionalFormatting sqref="AL938:AO965">
    <cfRule type="expression" dxfId="1941" priority="2049">
      <formula>IF(AND(AL938&gt;=0, RIGHT(TEXT(AL938,"0.#"),1)&lt;&gt;"."),TRUE,FALSE)</formula>
    </cfRule>
    <cfRule type="expression" dxfId="1940" priority="2050">
      <formula>IF(AND(AL938&gt;=0, RIGHT(TEXT(AL938,"0.#"),1)="."),TRUE,FALSE)</formula>
    </cfRule>
    <cfRule type="expression" dxfId="1939" priority="2051">
      <formula>IF(AND(AL938&lt;0, RIGHT(TEXT(AL938,"0.#"),1)&lt;&gt;"."),TRUE,FALSE)</formula>
    </cfRule>
    <cfRule type="expression" dxfId="1938" priority="2052">
      <formula>IF(AND(AL938&lt;0, RIGHT(TEXT(AL938,"0.#"),1)="."),TRUE,FALSE)</formula>
    </cfRule>
  </conditionalFormatting>
  <conditionalFormatting sqref="AL936:AO937">
    <cfRule type="expression" dxfId="1937" priority="2043">
      <formula>IF(AND(AL936&gt;=0, RIGHT(TEXT(AL936,"0.#"),1)&lt;&gt;"."),TRUE,FALSE)</formula>
    </cfRule>
    <cfRule type="expression" dxfId="1936" priority="2044">
      <formula>IF(AND(AL936&gt;=0, RIGHT(TEXT(AL936,"0.#"),1)="."),TRUE,FALSE)</formula>
    </cfRule>
    <cfRule type="expression" dxfId="1935" priority="2045">
      <formula>IF(AND(AL936&lt;0, RIGHT(TEXT(AL936,"0.#"),1)&lt;&gt;"."),TRUE,FALSE)</formula>
    </cfRule>
    <cfRule type="expression" dxfId="1934" priority="2046">
      <formula>IF(AND(AL936&lt;0, RIGHT(TEXT(AL936,"0.#"),1)="."),TRUE,FALSE)</formula>
    </cfRule>
  </conditionalFormatting>
  <conditionalFormatting sqref="AL971:AO998">
    <cfRule type="expression" dxfId="1933" priority="2037">
      <formula>IF(AND(AL971&gt;=0, RIGHT(TEXT(AL971,"0.#"),1)&lt;&gt;"."),TRUE,FALSE)</formula>
    </cfRule>
    <cfRule type="expression" dxfId="1932" priority="2038">
      <formula>IF(AND(AL971&gt;=0, RIGHT(TEXT(AL971,"0.#"),1)="."),TRUE,FALSE)</formula>
    </cfRule>
    <cfRule type="expression" dxfId="1931" priority="2039">
      <formula>IF(AND(AL971&lt;0, RIGHT(TEXT(AL971,"0.#"),1)&lt;&gt;"."),TRUE,FALSE)</formula>
    </cfRule>
    <cfRule type="expression" dxfId="1930" priority="2040">
      <formula>IF(AND(AL971&lt;0, RIGHT(TEXT(AL971,"0.#"),1)="."),TRUE,FALSE)</formula>
    </cfRule>
  </conditionalFormatting>
  <conditionalFormatting sqref="AL969:AO970">
    <cfRule type="expression" dxfId="1929" priority="2031">
      <formula>IF(AND(AL969&gt;=0, RIGHT(TEXT(AL969,"0.#"),1)&lt;&gt;"."),TRUE,FALSE)</formula>
    </cfRule>
    <cfRule type="expression" dxfId="1928" priority="2032">
      <formula>IF(AND(AL969&gt;=0, RIGHT(TEXT(AL969,"0.#"),1)="."),TRUE,FALSE)</formula>
    </cfRule>
    <cfRule type="expression" dxfId="1927" priority="2033">
      <formula>IF(AND(AL969&lt;0, RIGHT(TEXT(AL969,"0.#"),1)&lt;&gt;"."),TRUE,FALSE)</formula>
    </cfRule>
    <cfRule type="expression" dxfId="1926" priority="2034">
      <formula>IF(AND(AL969&lt;0, RIGHT(TEXT(AL969,"0.#"),1)="."),TRUE,FALSE)</formula>
    </cfRule>
  </conditionalFormatting>
  <conditionalFormatting sqref="AL1004:AO1031">
    <cfRule type="expression" dxfId="1925" priority="2025">
      <formula>IF(AND(AL1004&gt;=0, RIGHT(TEXT(AL1004,"0.#"),1)&lt;&gt;"."),TRUE,FALSE)</formula>
    </cfRule>
    <cfRule type="expression" dxfId="1924" priority="2026">
      <formula>IF(AND(AL1004&gt;=0, RIGHT(TEXT(AL1004,"0.#"),1)="."),TRUE,FALSE)</formula>
    </cfRule>
    <cfRule type="expression" dxfId="1923" priority="2027">
      <formula>IF(AND(AL1004&lt;0, RIGHT(TEXT(AL1004,"0.#"),1)&lt;&gt;"."),TRUE,FALSE)</formula>
    </cfRule>
    <cfRule type="expression" dxfId="1922" priority="2028">
      <formula>IF(AND(AL1004&lt;0, RIGHT(TEXT(AL1004,"0.#"),1)="."),TRUE,FALSE)</formula>
    </cfRule>
  </conditionalFormatting>
  <conditionalFormatting sqref="AL1002:AO1003">
    <cfRule type="expression" dxfId="1921" priority="2019">
      <formula>IF(AND(AL1002&gt;=0, RIGHT(TEXT(AL1002,"0.#"),1)&lt;&gt;"."),TRUE,FALSE)</formula>
    </cfRule>
    <cfRule type="expression" dxfId="1920" priority="2020">
      <formula>IF(AND(AL1002&gt;=0, RIGHT(TEXT(AL1002,"0.#"),1)="."),TRUE,FALSE)</formula>
    </cfRule>
    <cfRule type="expression" dxfId="1919" priority="2021">
      <formula>IF(AND(AL1002&lt;0, RIGHT(TEXT(AL1002,"0.#"),1)&lt;&gt;"."),TRUE,FALSE)</formula>
    </cfRule>
    <cfRule type="expression" dxfId="1918" priority="2022">
      <formula>IF(AND(AL1002&lt;0, RIGHT(TEXT(AL1002,"0.#"),1)="."),TRUE,FALSE)</formula>
    </cfRule>
  </conditionalFormatting>
  <conditionalFormatting sqref="Y1002:Y1003">
    <cfRule type="expression" dxfId="1917" priority="2017">
      <formula>IF(RIGHT(TEXT(Y1002,"0.#"),1)=".",FALSE,TRUE)</formula>
    </cfRule>
    <cfRule type="expression" dxfId="1916" priority="2018">
      <formula>IF(RIGHT(TEXT(Y1002,"0.#"),1)=".",TRUE,FALSE)</formula>
    </cfRule>
  </conditionalFormatting>
  <conditionalFormatting sqref="AL1037:AO1064">
    <cfRule type="expression" dxfId="1915" priority="2013">
      <formula>IF(AND(AL1037&gt;=0, RIGHT(TEXT(AL1037,"0.#"),1)&lt;&gt;"."),TRUE,FALSE)</formula>
    </cfRule>
    <cfRule type="expression" dxfId="1914" priority="2014">
      <formula>IF(AND(AL1037&gt;=0, RIGHT(TEXT(AL1037,"0.#"),1)="."),TRUE,FALSE)</formula>
    </cfRule>
    <cfRule type="expression" dxfId="1913" priority="2015">
      <formula>IF(AND(AL1037&lt;0, RIGHT(TEXT(AL1037,"0.#"),1)&lt;&gt;"."),TRUE,FALSE)</formula>
    </cfRule>
    <cfRule type="expression" dxfId="1912" priority="2016">
      <formula>IF(AND(AL1037&lt;0, RIGHT(TEXT(AL1037,"0.#"),1)="."),TRUE,FALSE)</formula>
    </cfRule>
  </conditionalFormatting>
  <conditionalFormatting sqref="Y1037:Y1064">
    <cfRule type="expression" dxfId="1911" priority="2011">
      <formula>IF(RIGHT(TEXT(Y1037,"0.#"),1)=".",FALSE,TRUE)</formula>
    </cfRule>
    <cfRule type="expression" dxfId="1910" priority="2012">
      <formula>IF(RIGHT(TEXT(Y1037,"0.#"),1)=".",TRUE,FALSE)</formula>
    </cfRule>
  </conditionalFormatting>
  <conditionalFormatting sqref="AL1035:AO1036">
    <cfRule type="expression" dxfId="1909" priority="2007">
      <formula>IF(AND(AL1035&gt;=0, RIGHT(TEXT(AL1035,"0.#"),1)&lt;&gt;"."),TRUE,FALSE)</formula>
    </cfRule>
    <cfRule type="expression" dxfId="1908" priority="2008">
      <formula>IF(AND(AL1035&gt;=0, RIGHT(TEXT(AL1035,"0.#"),1)="."),TRUE,FALSE)</formula>
    </cfRule>
    <cfRule type="expression" dxfId="1907" priority="2009">
      <formula>IF(AND(AL1035&lt;0, RIGHT(TEXT(AL1035,"0.#"),1)&lt;&gt;"."),TRUE,FALSE)</formula>
    </cfRule>
    <cfRule type="expression" dxfId="1906" priority="2010">
      <formula>IF(AND(AL1035&lt;0, RIGHT(TEXT(AL1035,"0.#"),1)="."),TRUE,FALSE)</formula>
    </cfRule>
  </conditionalFormatting>
  <conditionalFormatting sqref="Y1035:Y1036">
    <cfRule type="expression" dxfId="1905" priority="2005">
      <formula>IF(RIGHT(TEXT(Y1035,"0.#"),1)=".",FALSE,TRUE)</formula>
    </cfRule>
    <cfRule type="expression" dxfId="1904" priority="2006">
      <formula>IF(RIGHT(TEXT(Y1035,"0.#"),1)=".",TRUE,FALSE)</formula>
    </cfRule>
  </conditionalFormatting>
  <conditionalFormatting sqref="AL1070:AO1097">
    <cfRule type="expression" dxfId="1903" priority="2001">
      <formula>IF(AND(AL1070&gt;=0, RIGHT(TEXT(AL1070,"0.#"),1)&lt;&gt;"."),TRUE,FALSE)</formula>
    </cfRule>
    <cfRule type="expression" dxfId="1902" priority="2002">
      <formula>IF(AND(AL1070&gt;=0, RIGHT(TEXT(AL1070,"0.#"),1)="."),TRUE,FALSE)</formula>
    </cfRule>
    <cfRule type="expression" dxfId="1901" priority="2003">
      <formula>IF(AND(AL1070&lt;0, RIGHT(TEXT(AL1070,"0.#"),1)&lt;&gt;"."),TRUE,FALSE)</formula>
    </cfRule>
    <cfRule type="expression" dxfId="1900" priority="2004">
      <formula>IF(AND(AL1070&lt;0, RIGHT(TEXT(AL1070,"0.#"),1)="."),TRUE,FALSE)</formula>
    </cfRule>
  </conditionalFormatting>
  <conditionalFormatting sqref="Y1070:Y1097">
    <cfRule type="expression" dxfId="1899" priority="1999">
      <formula>IF(RIGHT(TEXT(Y1070,"0.#"),1)=".",FALSE,TRUE)</formula>
    </cfRule>
    <cfRule type="expression" dxfId="1898" priority="2000">
      <formula>IF(RIGHT(TEXT(Y1070,"0.#"),1)=".",TRUE,FALSE)</formula>
    </cfRule>
  </conditionalFormatting>
  <conditionalFormatting sqref="AL1068:AO1069">
    <cfRule type="expression" dxfId="1897" priority="1995">
      <formula>IF(AND(AL1068&gt;=0, RIGHT(TEXT(AL1068,"0.#"),1)&lt;&gt;"."),TRUE,FALSE)</formula>
    </cfRule>
    <cfRule type="expression" dxfId="1896" priority="1996">
      <formula>IF(AND(AL1068&gt;=0, RIGHT(TEXT(AL1068,"0.#"),1)="."),TRUE,FALSE)</formula>
    </cfRule>
    <cfRule type="expression" dxfId="1895" priority="1997">
      <formula>IF(AND(AL1068&lt;0, RIGHT(TEXT(AL1068,"0.#"),1)&lt;&gt;"."),TRUE,FALSE)</formula>
    </cfRule>
    <cfRule type="expression" dxfId="1894" priority="1998">
      <formula>IF(AND(AL1068&lt;0, RIGHT(TEXT(AL1068,"0.#"),1)="."),TRUE,FALSE)</formula>
    </cfRule>
  </conditionalFormatting>
  <conditionalFormatting sqref="Y1068:Y1069">
    <cfRule type="expression" dxfId="1893" priority="1993">
      <formula>IF(RIGHT(TEXT(Y1068,"0.#"),1)=".",FALSE,TRUE)</formula>
    </cfRule>
    <cfRule type="expression" dxfId="1892" priority="1994">
      <formula>IF(RIGHT(TEXT(Y1068,"0.#"),1)=".",TRUE,FALSE)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2018-08-20T07:45:08Z</cp:lastPrinted>
  <dcterms:created xsi:type="dcterms:W3CDTF">2012-03-13T00:50:25Z</dcterms:created>
  <dcterms:modified xsi:type="dcterms:W3CDTF">2018-08-21T10:19:47Z</dcterms:modified>
</cp:coreProperties>
</file>