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JHM01721\Users\tokita-we5Sf\Desktop\監査係ローカル共有フォルダ\46 行政事業レビュー\H30対応推移\国土交通省関係\５．最終公表レビューシート\３.官会に送付\１.当初送付\海上保安庁（エクセル版）\"/>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10260" windowHeight="7152"/>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<sst xmlns="http://schemas.openxmlformats.org/spreadsheetml/2006/main" count="2832" uniqueCount="587">
  <si>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</si>
  <si>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</si>
  <si>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</si>
  <si>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</si>
  <si>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</si>
  <si>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</si>
  <si>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</si>
  <si>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</si>
  <si>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</si>
  <si>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</si>
  <si>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</si>
  <si>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</si>
  <si>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</si>
  <si>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</si>
  <si>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</si>
  <si>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</si>
  <si>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</si>
  <si>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</si>
  <si>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</si>
  <si>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</si>
  <si>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</si>
  <si>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</si>
  <si>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</si>
  <si>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</si>
  <si>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</si>
  <si>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</si>
  <si>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</si>
  <si>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</si>
  <si>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</si>
  <si>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</si>
  <si>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</si>
  <si>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</si>
  <si>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</si>
  <si>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</si>
  <si>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</si>
  <si>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</si>
  <si>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</si>
  <si>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</si>
  <si>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</si>
  <si>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</si>
  <si>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</si>
  <si>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</si>
  <si>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</si>
  <si>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</si>
  <si>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</si>
  <si>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</si>
  <si>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</si>
  <si>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</si>
  <si>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</si>
  <si>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</si>
  <si>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</si>
  <si>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</si>
  <si>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</si>
  <si>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</si>
  <si>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</si>
  <si>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</si>
  <si>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</si>
  <si>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</si>
  <si>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</si>
  <si>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</si>
  <si>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</si>
  <si>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</si>
  <si>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</si>
  <si>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</si>
  <si>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</si>
  <si>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</si>
  <si>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</si>
  <si>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</si>
  <si>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</si>
  <si>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</si>
  <si>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</si>
  <si>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</si>
  <si>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</si>
  <si>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</si>
  <si>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</si>
  <si>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</si>
  <si>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</si>
  <si>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</si>
  <si>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</si>
  <si>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</si>
  <si>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</si>
  <si>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</si>
  <si>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</si>
  <si>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</si>
  <si>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</si>
  <si>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</si>
  <si>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</si>
  <si>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</si>
  <si>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</si>
  <si>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</si>
  <si>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</si>
  <si>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</si>
  <si>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</si>
  <si>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</si>
  <si>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</si>
  <si>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</si>
  <si>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</si>
  <si>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</si>
  <si>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</si>
  <si>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</si>
  <si>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</si>
  <si>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</si>
  <si>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</si>
  <si>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</si>
  <si>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</si>
  <si>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</si>
  <si>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</si>
  <si>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</si>
  <si>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</si>
  <si>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</si>
  <si>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</si>
  <si>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</si>
  <si>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</si>
  <si>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</si>
  <si>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</si>
  <si>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</si>
  <si>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</si>
  <si>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</si>
  <si>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</si>
  <si>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</si>
  <si>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</si>
  <si>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</si>
  <si>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</si>
  <si>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</si>
  <si>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</si>
  <si>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</si>
  <si>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</si>
  <si>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</si>
  <si>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</si>
  <si>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</si>
  <si>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</si>
  <si>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</si>
  <si>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</si>
  <si>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</si>
  <si>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</si>
  <si>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</si>
  <si>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</si>
  <si>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</si>
  <si>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</si>
  <si>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</si>
  <si>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</si>
  <si>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</si>
  <si>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</si>
  <si>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</si>
  <si>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</si>
  <si>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</si>
  <si>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</si>
  <si>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</si>
  <si>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</si>
  <si>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</si>
  <si>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</si>
  <si>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</si>
  <si>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</si>
  <si>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</si>
  <si>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</si>
  <si>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</si>
  <si>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</si>
  <si>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</si>
  <si>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</si>
  <si>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</si>
  <si>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</si>
  <si>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</si>
  <si>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</si>
  <si>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</si>
  <si>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</si>
  <si>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</si>
  <si>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</si>
  <si>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</si>
  <si>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</si>
  <si>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</si>
  <si>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</si>
  <si>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</si>
  <si>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</si>
  <si>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</si>
  <si>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</si>
  <si>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</si>
  <si>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</si>
  <si>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</si>
  <si>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</si>
  <si>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</si>
  <si>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</si>
  <si>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</si>
  <si>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</si>
  <si>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</si>
  <si>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</si>
  <si>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</si>
  <si>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</si>
  <si>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</si>
  <si>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</si>
  <si>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</si>
  <si>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</si>
  <si>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</si>
  <si>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</si>
  <si>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</si>
  <si>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</si>
  <si>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</si>
  <si>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</si>
  <si>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</si>
  <si>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</si>
  <si>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</si>
  <si>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</si>
  <si>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</si>
  <si>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</si>
  <si>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</si>
  <si>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</si>
  <si>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</si>
  <si>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</si>
  <si>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</si>
  <si>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</si>
  <si>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</si>
  <si>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</si>
  <si>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</si>
  <si>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</si>
  <si>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</si>
  <si>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</si>
  <si>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</si>
  <si>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</si>
  <si>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</si>
  <si>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</si>
  <si>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</si>
  <si>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</si>
  <si>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</si>
  <si>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</si>
  <si>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</si>
  <si>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</si>
  <si>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</si>
  <si>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</si>
  <si>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</si>
  <si>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</si>
  <si>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</si>
  <si>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</si>
  <si>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</si>
  <si>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</si>
  <si>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</si>
  <si>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</si>
  <si>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</si>
  <si>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</si>
  <si>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</si>
  <si>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</si>
  <si>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</si>
  <si>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</si>
  <si>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</si>
  <si>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</si>
  <si>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</si>
  <si>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</si>
  <si>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</si>
  <si>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</si>
  <si>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</si>
  <si>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</si>
  <si>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</si>
  <si>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</si>
  <si>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</si>
  <si>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</si>
  <si>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</si>
  <si>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</si>
  <si>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</si>
  <si>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</si>
  <si>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</si>
  <si>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</si>
  <si>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</si>
  <si>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</si>
  <si>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</si>
  <si>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</si>
  <si>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</si>
  <si>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</si>
  <si>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</si>
  <si>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</si>
  <si>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</si>
  <si>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</si>
  <si>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</si>
  <si>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</si>
  <si>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</si>
  <si>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</si>
  <si>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</si>
  <si>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</si>
  <si>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</si>
  <si>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</si>
  <si>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</si>
  <si>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</si>
  <si>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</si>
  <si>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</si>
  <si>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</si>
  <si>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</si>
  <si>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</si>
  <si>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</si>
  <si>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</si>
  <si>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</si>
  <si>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</si>
  <si>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</si>
  <si>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</si>
  <si>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</si>
  <si>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</si>
  <si>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</si>
  <si>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</si>
  <si>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</si>
  <si>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</si>
  <si>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</si>
  <si>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</si>
  <si>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</si>
  <si>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</si>
  <si>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</si>
  <si>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</si>
  <si>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</si>
  <si>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</si>
  <si>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</si>
  <si>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</si>
  <si>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</si>
  <si>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</si>
  <si>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</si>
  <si>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</si>
  <si>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</si>
  <si>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</si>
  <si>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</si>
  <si>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</si>
  <si>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</si>
  <si>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</si>
  <si>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</si>
  <si>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</si>
  <si>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</si>
  <si>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</si>
  <si>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</si>
  <si>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</si>
  <si>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</si>
  <si>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</si>
  <si>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</si>
  <si>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</si>
  <si>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</si>
  <si>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</si>
  <si>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</si>
  <si>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</si>
  <si>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</si>
  <si>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</si>
  <si>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</si>
  <si>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</si>
  <si>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</si>
  <si>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</si>
  <si>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</si>
  <si>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</si>
  <si>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</si>
  <si>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</si>
  <si>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</si>
  <si>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</si>
  <si>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</si>
  <si>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</si>
  <si>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</si>
  <si>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</si>
  <si>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</si>
  <si>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</si>
  <si>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</si>
  <si>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</si>
  <si>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</si>
  <si>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</si>
  <si>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</si>
  <si>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</si>
  <si>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</si>
  <si>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</si>
  <si>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</si>
  <si>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</si>
  <si>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</si>
  <si>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</si>
  <si>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</si>
  <si>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</si>
  <si>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</si>
  <si>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</si>
  <si>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</si>
  <si>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</si>
  <si>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</si>
  <si>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</si>
  <si>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</si>
  <si>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</si>
  <si>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</si>
  <si>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</si>
  <si>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</si>
  <si>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</si>
  <si>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</si>
  <si>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</si>
  <si>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</si>
  <si>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</si>
  <si>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</si>
  <si>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</si>
  <si>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</si>
  <si>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</si>
  <si>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</si>
  <si>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</si>
  <si>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</si>
  <si>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</si>
  <si>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</si>
  <si>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</si>
  <si>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</si>
  <si>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</si>
  <si>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</si>
  <si>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</si>
  <si>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</si>
  <si>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</si>
  <si>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</si>
  <si>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</si>
  <si>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</si>
  <si>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</si>
  <si>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</si>
  <si>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</si>
  <si>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</si>
  <si>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</si>
  <si>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</si>
  <si>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</si>
  <si>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</si>
  <si>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</si>
  <si>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</si>
  <si>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</si>
  <si>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</si>
  <si>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</si>
  <si>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</si>
  <si>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</si>
  <si>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</si>
  <si>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</si>
  <si>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</si>
  <si>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</si>
  <si>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</si>
  <si>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</si>
  <si>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</si>
  <si>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</si>
  <si>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</si>
  <si>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</si>
  <si>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</si>
  <si>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</si>
  <si>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</si>
  <si>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</si>
  <si>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</si>
  <si>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</si>
  <si>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</si>
  <si>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</si>
  <si>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</si>
  <si>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</si>
  <si>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</si>
  <si>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</si>
  <si>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</si>
  <si>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</si>
  <si>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</si>
  <si>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</si>
  <si>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</si>
  <si>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</si>
  <si>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</si>
  <si>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</si>
  <si>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</si>
  <si>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</si>
  <si>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</si>
  <si>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</si>
  <si>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</si>
  <si>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</si>
  <si>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</si>
  <si>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</si>
  <si>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</si>
  <si>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</si>
  <si>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</si>
  <si>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</si>
  <si>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</si>
  <si>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</si>
  <si>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</si>
  <si>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</si>
  <si>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</si>
  <si>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</si>
  <si>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</si>
  <si>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</si>
  <si>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</si>
  <si>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</si>
  <si>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</si>
  <si>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</si>
  <si>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</si>
  <si>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</si>
  <si>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</si>
  <si>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</si>
  <si>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</si>
  <si>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</si>
  <si>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</si>
  <si>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</si>
  <si>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</si>
  <si>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</si>
  <si>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</si>
  <si>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</si>
  <si>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</si>
  <si>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</si>
  <si>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</si>
  <si>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</si>
  <si>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</si>
  <si>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</si>
  <si>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</si>
  <si>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</si>
  <si>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</si>
  <si>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</si>
  <si>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</si>
  <si>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</si>
  <si>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</si>
  <si>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</si>
  <si>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</si>
  <si>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</si>
  <si>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</si>
  <si>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</si>
  <si>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</si>
  <si>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</si>
  <si>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</si>
  <si>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</si>
  <si>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</si>
  <si>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</si>
  <si>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</si>
  <si>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</si>
  <si>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</si>
  <si>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</si>
  <si>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</si>
  <si>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</si>
  <si>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</si>
  <si>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</si>
  <si>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</si>
  <si>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</si>
  <si>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</si>
  <si>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</si>
  <si>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</si>
  <si>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</si>
  <si>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</si>
  <si>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</si>
  <si>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</si>
  <si>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</si>
  <si>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</si>
  <si>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</si>
  <si>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</si>
  <si>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</si>
  <si>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</si>
  <si>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</si>
  <si>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</si>
  <si>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</si>
  <si>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</si>
  <si>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</si>
  <si>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</si>
  <si>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</si>
  <si>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</si>
  <si>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</si>
  <si>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</si>
  <si>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</si>
  <si>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</si>
  <si>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</si>
  <si>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</si>
  <si>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</si>
  <si>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</si>
  <si>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</si>
  <si>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</si>
  <si>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</si>
  <si>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</si>
  <si>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</si>
  <si>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</si>
  <si>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</si>
  <si>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</si>
  <si>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</si>
  <si>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</si>
  <si>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海上保安庁装備技術部</t>
    <rPh sb="0" eb="2">
      <t>カイジョウ</t>
    </rPh>
    <rPh sb="2" eb="4">
      <t>ホアン</t>
    </rPh>
    <rPh sb="4" eb="5">
      <t>チョウ</t>
    </rPh>
    <rPh sb="5" eb="7">
      <t>ソウビ</t>
    </rPh>
    <rPh sb="7" eb="9">
      <t>ギジュツ</t>
    </rPh>
    <rPh sb="9" eb="10">
      <t>ブ</t>
    </rPh>
    <phoneticPr fontId="5"/>
  </si>
  <si>
    <t>施設補給課</t>
    <rPh sb="0" eb="2">
      <t>シセツ</t>
    </rPh>
    <rPh sb="2" eb="4">
      <t>ホキュウ</t>
    </rPh>
    <rPh sb="4" eb="5">
      <t>カ</t>
    </rPh>
    <phoneticPr fontId="5"/>
  </si>
  <si>
    <t>○</t>
  </si>
  <si>
    <t>海上保安庁法第５条第１項第29号</t>
    <rPh sb="0" eb="2">
      <t>カイジョウ</t>
    </rPh>
    <rPh sb="2" eb="4">
      <t>ホアン</t>
    </rPh>
    <rPh sb="4" eb="5">
      <t>チョウ</t>
    </rPh>
    <rPh sb="5" eb="6">
      <t>ホウ</t>
    </rPh>
    <rPh sb="6" eb="7">
      <t>ダイ</t>
    </rPh>
    <rPh sb="8" eb="9">
      <t>ジョウ</t>
    </rPh>
    <rPh sb="9" eb="10">
      <t>ダイ</t>
    </rPh>
    <rPh sb="11" eb="12">
      <t>コウ</t>
    </rPh>
    <rPh sb="12" eb="13">
      <t>ダイ</t>
    </rPh>
    <rPh sb="15" eb="16">
      <t>ゴウ</t>
    </rPh>
    <phoneticPr fontId="5"/>
  </si>
  <si>
    <t>-</t>
    <phoneticPr fontId="5"/>
  </si>
  <si>
    <t>要救助海難の救助率</t>
    <rPh sb="0" eb="1">
      <t>ヨウ</t>
    </rPh>
    <rPh sb="1" eb="3">
      <t>キュウジョ</t>
    </rPh>
    <rPh sb="3" eb="5">
      <t>カイナン</t>
    </rPh>
    <rPh sb="6" eb="8">
      <t>キュウジョ</t>
    </rPh>
    <rPh sb="8" eb="9">
      <t>リツ</t>
    </rPh>
    <phoneticPr fontId="5"/>
  </si>
  <si>
    <t>箇所</t>
    <rPh sb="0" eb="2">
      <t>カショ</t>
    </rPh>
    <phoneticPr fontId="5"/>
  </si>
  <si>
    <t>百万円</t>
    <rPh sb="0" eb="3">
      <t>ヒャクマンエン</t>
    </rPh>
    <phoneticPr fontId="5"/>
  </si>
  <si>
    <t>　百万円/箇所</t>
    <rPh sb="1" eb="4">
      <t>ヒャクマンエン</t>
    </rPh>
    <rPh sb="5" eb="7">
      <t>カショ</t>
    </rPh>
    <phoneticPr fontId="5"/>
  </si>
  <si>
    <t>５　安全で安心できる交通の確保、治安・生活安全の確保</t>
    <rPh sb="2" eb="4">
      <t>アンゼン</t>
    </rPh>
    <rPh sb="5" eb="7">
      <t>アンシン</t>
    </rPh>
    <rPh sb="10" eb="12">
      <t>コウツウ</t>
    </rPh>
    <rPh sb="13" eb="15">
      <t>カクホ</t>
    </rPh>
    <rPh sb="16" eb="18">
      <t>チアン</t>
    </rPh>
    <rPh sb="19" eb="21">
      <t>セイカツ</t>
    </rPh>
    <rPh sb="21" eb="23">
      <t>アンゼン</t>
    </rPh>
    <rPh sb="24" eb="26">
      <t>カクホ</t>
    </rPh>
    <phoneticPr fontId="5"/>
  </si>
  <si>
    <t>１８　船舶交通の安全と海上の治安を確保する</t>
    <rPh sb="3" eb="5">
      <t>センパク</t>
    </rPh>
    <rPh sb="5" eb="7">
      <t>コウツウ</t>
    </rPh>
    <rPh sb="8" eb="10">
      <t>アンゼン</t>
    </rPh>
    <rPh sb="11" eb="13">
      <t>カイジョウ</t>
    </rPh>
    <rPh sb="14" eb="16">
      <t>チアン</t>
    </rPh>
    <rPh sb="17" eb="19">
      <t>カクホ</t>
    </rPh>
    <phoneticPr fontId="5"/>
  </si>
  <si>
    <t>６７　要救助海難の救助率</t>
    <rPh sb="3" eb="4">
      <t>ヨウ</t>
    </rPh>
    <rPh sb="4" eb="6">
      <t>キュウジョ</t>
    </rPh>
    <rPh sb="6" eb="8">
      <t>カイナン</t>
    </rPh>
    <rPh sb="9" eb="11">
      <t>キュウジョ</t>
    </rPh>
    <rPh sb="11" eb="12">
      <t>リツ</t>
    </rPh>
    <phoneticPr fontId="5"/>
  </si>
  <si>
    <t>％</t>
    <phoneticPr fontId="5"/>
  </si>
  <si>
    <t>　海上保安業務は、巡視船艇、航空機、陸上部署が相互に連携して我が国の広大な管轄区域を昼夜分かたずカバーすること等により効果が上がるものであり、個別の船艇、航空機、陸上施設の整備と結び付けて効果を把握することは困難であることから、現在、巡視船艇・航空機の整備を含む海上保安体制の整備について、要救助海難の救助率という指標を本事業の成果の一つとしている。</t>
    <rPh sb="1" eb="3">
      <t>カイジョウ</t>
    </rPh>
    <rPh sb="3" eb="5">
      <t>ホアン</t>
    </rPh>
    <rPh sb="5" eb="7">
      <t>ギョウム</t>
    </rPh>
    <rPh sb="9" eb="12">
      <t>ジュンシセン</t>
    </rPh>
    <rPh sb="12" eb="13">
      <t>テイ</t>
    </rPh>
    <rPh sb="14" eb="17">
      <t>コウクウキ</t>
    </rPh>
    <rPh sb="18" eb="20">
      <t>リクジョウ</t>
    </rPh>
    <rPh sb="20" eb="22">
      <t>ブショ</t>
    </rPh>
    <rPh sb="23" eb="25">
      <t>ソウゴ</t>
    </rPh>
    <rPh sb="26" eb="28">
      <t>レンケイ</t>
    </rPh>
    <rPh sb="30" eb="31">
      <t>ワ</t>
    </rPh>
    <rPh sb="32" eb="33">
      <t>クニ</t>
    </rPh>
    <rPh sb="34" eb="36">
      <t>コウダイ</t>
    </rPh>
    <rPh sb="37" eb="39">
      <t>カンカツ</t>
    </rPh>
    <rPh sb="39" eb="41">
      <t>クイキ</t>
    </rPh>
    <rPh sb="42" eb="44">
      <t>チュウヤ</t>
    </rPh>
    <rPh sb="44" eb="45">
      <t>ワ</t>
    </rPh>
    <rPh sb="55" eb="56">
      <t>トウ</t>
    </rPh>
    <rPh sb="59" eb="61">
      <t>コウカ</t>
    </rPh>
    <rPh sb="62" eb="63">
      <t>ア</t>
    </rPh>
    <rPh sb="71" eb="73">
      <t>コベツ</t>
    </rPh>
    <rPh sb="74" eb="76">
      <t>センテイ</t>
    </rPh>
    <rPh sb="77" eb="80">
      <t>コウクウキ</t>
    </rPh>
    <rPh sb="81" eb="83">
      <t>リクジョウ</t>
    </rPh>
    <rPh sb="83" eb="85">
      <t>シセツ</t>
    </rPh>
    <rPh sb="86" eb="88">
      <t>セイビ</t>
    </rPh>
    <rPh sb="89" eb="90">
      <t>ムス</t>
    </rPh>
    <rPh sb="91" eb="92">
      <t>ツ</t>
    </rPh>
    <rPh sb="94" eb="96">
      <t>コウカ</t>
    </rPh>
    <rPh sb="97" eb="99">
      <t>ハアク</t>
    </rPh>
    <rPh sb="104" eb="106">
      <t>コンナン</t>
    </rPh>
    <rPh sb="114" eb="116">
      <t>ゲンザイ</t>
    </rPh>
    <rPh sb="117" eb="120">
      <t>ジュンシセン</t>
    </rPh>
    <rPh sb="120" eb="121">
      <t>テイ</t>
    </rPh>
    <rPh sb="122" eb="125">
      <t>コウクウキ</t>
    </rPh>
    <rPh sb="126" eb="128">
      <t>セイビ</t>
    </rPh>
    <rPh sb="129" eb="130">
      <t>フク</t>
    </rPh>
    <rPh sb="131" eb="133">
      <t>カイジョウ</t>
    </rPh>
    <rPh sb="133" eb="135">
      <t>ホアン</t>
    </rPh>
    <rPh sb="135" eb="137">
      <t>タイセイ</t>
    </rPh>
    <rPh sb="138" eb="140">
      <t>セイビ</t>
    </rPh>
    <rPh sb="145" eb="146">
      <t>ヨウ</t>
    </rPh>
    <rPh sb="146" eb="148">
      <t>キュウジョ</t>
    </rPh>
    <rPh sb="148" eb="150">
      <t>カイナン</t>
    </rPh>
    <rPh sb="151" eb="153">
      <t>キュウジョ</t>
    </rPh>
    <rPh sb="153" eb="154">
      <t>リツ</t>
    </rPh>
    <rPh sb="157" eb="159">
      <t>シヒョウ</t>
    </rPh>
    <rPh sb="160" eb="161">
      <t>ホン</t>
    </rPh>
    <rPh sb="161" eb="163">
      <t>ジギョウ</t>
    </rPh>
    <rPh sb="164" eb="166">
      <t>セイカ</t>
    </rPh>
    <rPh sb="167" eb="168">
      <t>ヒト</t>
    </rPh>
    <phoneticPr fontId="5"/>
  </si>
  <si>
    <t>無</t>
  </si>
  <si>
    <t>‐</t>
  </si>
  <si>
    <t>船舶交通安全の基盤整備に関する経費</t>
    <rPh sb="0" eb="2">
      <t>センパク</t>
    </rPh>
    <rPh sb="2" eb="4">
      <t>コウツウ</t>
    </rPh>
    <rPh sb="4" eb="6">
      <t>アンゼン</t>
    </rPh>
    <rPh sb="7" eb="9">
      <t>キバン</t>
    </rPh>
    <rPh sb="9" eb="11">
      <t>セイビ</t>
    </rPh>
    <rPh sb="12" eb="13">
      <t>カン</t>
    </rPh>
    <rPh sb="15" eb="17">
      <t>ケイヒ</t>
    </rPh>
    <phoneticPr fontId="5"/>
  </si>
  <si>
    <t>　当事業は、海上保安庁法第２条第１項に定める任務である海上の安全及び治安の確保を図るために行う法令の海上における励行、海難救助、海上における犯人の捜査及び逮捕等の事務を遂行するために使用する、巡視船艇基地等の施設整備を目的とする。</t>
    <rPh sb="1" eb="2">
      <t>トウ</t>
    </rPh>
    <rPh sb="2" eb="4">
      <t>ジギョウ</t>
    </rPh>
    <rPh sb="6" eb="8">
      <t>カイジョウ</t>
    </rPh>
    <rPh sb="8" eb="10">
      <t>ホアン</t>
    </rPh>
    <rPh sb="10" eb="11">
      <t>チョウ</t>
    </rPh>
    <rPh sb="11" eb="12">
      <t>ホウ</t>
    </rPh>
    <rPh sb="12" eb="13">
      <t>ダイ</t>
    </rPh>
    <rPh sb="14" eb="15">
      <t>ジョウ</t>
    </rPh>
    <rPh sb="15" eb="16">
      <t>ダイ</t>
    </rPh>
    <rPh sb="17" eb="18">
      <t>コウ</t>
    </rPh>
    <rPh sb="19" eb="20">
      <t>サダ</t>
    </rPh>
    <rPh sb="22" eb="24">
      <t>ニンム</t>
    </rPh>
    <rPh sb="27" eb="29">
      <t>カイジョウ</t>
    </rPh>
    <rPh sb="30" eb="32">
      <t>アンゼン</t>
    </rPh>
    <rPh sb="32" eb="33">
      <t>オヨ</t>
    </rPh>
    <rPh sb="34" eb="36">
      <t>チアン</t>
    </rPh>
    <rPh sb="37" eb="39">
      <t>カクホ</t>
    </rPh>
    <rPh sb="40" eb="41">
      <t>ハカ</t>
    </rPh>
    <rPh sb="45" eb="46">
      <t>オコナ</t>
    </rPh>
    <rPh sb="47" eb="49">
      <t>ホウレイ</t>
    </rPh>
    <rPh sb="50" eb="52">
      <t>カイジョウ</t>
    </rPh>
    <rPh sb="56" eb="58">
      <t>レイコウ</t>
    </rPh>
    <rPh sb="59" eb="61">
      <t>カイナン</t>
    </rPh>
    <rPh sb="61" eb="63">
      <t>キュウジョ</t>
    </rPh>
    <rPh sb="64" eb="66">
      <t>カイジョウ</t>
    </rPh>
    <rPh sb="70" eb="72">
      <t>ハンニン</t>
    </rPh>
    <rPh sb="73" eb="75">
      <t>ソウサ</t>
    </rPh>
    <rPh sb="75" eb="76">
      <t>オヨ</t>
    </rPh>
    <rPh sb="77" eb="80">
      <t>タイホトウ</t>
    </rPh>
    <rPh sb="81" eb="83">
      <t>ジム</t>
    </rPh>
    <rPh sb="84" eb="86">
      <t>スイコウ</t>
    </rPh>
    <rPh sb="91" eb="93">
      <t>シヨウ</t>
    </rPh>
    <rPh sb="96" eb="99">
      <t>ジュンシセン</t>
    </rPh>
    <rPh sb="99" eb="100">
      <t>テイ</t>
    </rPh>
    <rPh sb="100" eb="102">
      <t>キチ</t>
    </rPh>
    <rPh sb="102" eb="103">
      <t>トウ</t>
    </rPh>
    <rPh sb="104" eb="106">
      <t>シセツ</t>
    </rPh>
    <rPh sb="106" eb="108">
      <t>セイビ</t>
    </rPh>
    <rPh sb="109" eb="111">
      <t>モクテキ</t>
    </rPh>
    <phoneticPr fontId="5"/>
  </si>
  <si>
    <t>-</t>
  </si>
  <si>
    <t>-</t>
    <phoneticPr fontId="5"/>
  </si>
  <si>
    <t>-</t>
    <phoneticPr fontId="5"/>
  </si>
  <si>
    <t>巡視船艇基地整備</t>
    <rPh sb="0" eb="3">
      <t>ジュンシセン</t>
    </rPh>
    <rPh sb="3" eb="4">
      <t>テイ</t>
    </rPh>
    <rPh sb="4" eb="6">
      <t>キチ</t>
    </rPh>
    <rPh sb="6" eb="8">
      <t>セイビ</t>
    </rPh>
    <phoneticPr fontId="5"/>
  </si>
  <si>
    <t>当該年度完成施設総事業費／完成施設数　　　　　　　　　　　　　　</t>
    <rPh sb="0" eb="2">
      <t>トウガイ</t>
    </rPh>
    <rPh sb="2" eb="4">
      <t>ネンド</t>
    </rPh>
    <rPh sb="4" eb="6">
      <t>カンセイ</t>
    </rPh>
    <rPh sb="6" eb="8">
      <t>シセツ</t>
    </rPh>
    <rPh sb="8" eb="12">
      <t>ソウジギョウヒ</t>
    </rPh>
    <rPh sb="13" eb="15">
      <t>カンセイ</t>
    </rPh>
    <rPh sb="15" eb="17">
      <t>シセツ</t>
    </rPh>
    <rPh sb="17" eb="18">
      <t>スウ</t>
    </rPh>
    <phoneticPr fontId="5"/>
  </si>
  <si>
    <t>-</t>
    <phoneticPr fontId="5"/>
  </si>
  <si>
    <t>-</t>
    <phoneticPr fontId="5"/>
  </si>
  <si>
    <t>577/9</t>
    <phoneticPr fontId="5"/>
  </si>
  <si>
    <t>-</t>
    <phoneticPr fontId="5"/>
  </si>
  <si>
    <t>船舶交通安全基盤整備事業費</t>
    <rPh sb="0" eb="2">
      <t>センパク</t>
    </rPh>
    <rPh sb="2" eb="4">
      <t>コウツウ</t>
    </rPh>
    <rPh sb="4" eb="6">
      <t>アンゼン</t>
    </rPh>
    <rPh sb="6" eb="8">
      <t>キバン</t>
    </rPh>
    <rPh sb="8" eb="10">
      <t>セイビ</t>
    </rPh>
    <rPh sb="10" eb="13">
      <t>ジギョウヒ</t>
    </rPh>
    <phoneticPr fontId="5"/>
  </si>
  <si>
    <t>　海上保安庁は、船舶交通安全の確保、海難救助、犯罪の予防及び鎮圧等に係る業務を24時間365日行っているが、さらにこのような業務に加え、近年、不審船対応、テロ対策、尖閣諸島等における領海警備、海洋権益の保全に関する業務にも対応することが必要となっている。
　これら、質的・量的に拡大している業務を的確に遂行するためには、そのための枢要なアセットである巡視船艇や航空機を適正に維持するとともに、これらの運航に必要となる施設・整備を確保することが必要不可欠であるところ、上記業務に的確に対処するため、海上保安体制強化に伴う巡視船艇の係留施設・船艇用品庫の整備を行っている。</t>
    <rPh sb="1" eb="3">
      <t>カイジョウ</t>
    </rPh>
    <rPh sb="3" eb="5">
      <t>ホアン</t>
    </rPh>
    <rPh sb="5" eb="6">
      <t>チョウ</t>
    </rPh>
    <rPh sb="8" eb="10">
      <t>センパク</t>
    </rPh>
    <rPh sb="10" eb="12">
      <t>コウツウ</t>
    </rPh>
    <rPh sb="12" eb="14">
      <t>アンゼン</t>
    </rPh>
    <rPh sb="15" eb="17">
      <t>カクホ</t>
    </rPh>
    <rPh sb="18" eb="20">
      <t>カイナン</t>
    </rPh>
    <rPh sb="20" eb="22">
      <t>キュウジョ</t>
    </rPh>
    <rPh sb="23" eb="25">
      <t>ハンザイ</t>
    </rPh>
    <rPh sb="26" eb="28">
      <t>ヨボウ</t>
    </rPh>
    <rPh sb="28" eb="29">
      <t>オヨ</t>
    </rPh>
    <rPh sb="30" eb="32">
      <t>チンアツ</t>
    </rPh>
    <rPh sb="32" eb="33">
      <t>トウ</t>
    </rPh>
    <rPh sb="34" eb="35">
      <t>カカ</t>
    </rPh>
    <rPh sb="36" eb="38">
      <t>ギョウム</t>
    </rPh>
    <rPh sb="41" eb="43">
      <t>ジカン</t>
    </rPh>
    <rPh sb="46" eb="47">
      <t>ニチ</t>
    </rPh>
    <rPh sb="47" eb="48">
      <t>オコナ</t>
    </rPh>
    <rPh sb="62" eb="64">
      <t>ギョウム</t>
    </rPh>
    <rPh sb="65" eb="66">
      <t>クワ</t>
    </rPh>
    <rPh sb="68" eb="70">
      <t>キンネン</t>
    </rPh>
    <rPh sb="71" eb="73">
      <t>フシン</t>
    </rPh>
    <rPh sb="73" eb="74">
      <t>セン</t>
    </rPh>
    <rPh sb="74" eb="76">
      <t>タイオウ</t>
    </rPh>
    <rPh sb="79" eb="81">
      <t>タイサク</t>
    </rPh>
    <rPh sb="82" eb="84">
      <t>センカク</t>
    </rPh>
    <rPh sb="84" eb="86">
      <t>ショトウ</t>
    </rPh>
    <rPh sb="86" eb="87">
      <t>トウ</t>
    </rPh>
    <rPh sb="91" eb="93">
      <t>リョウカイ</t>
    </rPh>
    <rPh sb="93" eb="95">
      <t>ケイビ</t>
    </rPh>
    <rPh sb="96" eb="98">
      <t>カイヨウ</t>
    </rPh>
    <rPh sb="98" eb="100">
      <t>ケンエキ</t>
    </rPh>
    <rPh sb="101" eb="103">
      <t>ホゼン</t>
    </rPh>
    <rPh sb="104" eb="105">
      <t>カン</t>
    </rPh>
    <rPh sb="107" eb="109">
      <t>ギョウム</t>
    </rPh>
    <rPh sb="111" eb="113">
      <t>タイオウ</t>
    </rPh>
    <rPh sb="118" eb="120">
      <t>ヒツヨウ</t>
    </rPh>
    <rPh sb="133" eb="135">
      <t>シツテキ</t>
    </rPh>
    <rPh sb="136" eb="138">
      <t>リョウテキ</t>
    </rPh>
    <rPh sb="139" eb="141">
      <t>カクダイ</t>
    </rPh>
    <rPh sb="145" eb="147">
      <t>ギョウム</t>
    </rPh>
    <rPh sb="148" eb="150">
      <t>テキカク</t>
    </rPh>
    <rPh sb="151" eb="153">
      <t>スイコウ</t>
    </rPh>
    <rPh sb="165" eb="167">
      <t>スウヨウ</t>
    </rPh>
    <rPh sb="175" eb="178">
      <t>ジュンシセン</t>
    </rPh>
    <rPh sb="178" eb="179">
      <t>テイ</t>
    </rPh>
    <rPh sb="180" eb="183">
      <t>コウクウキ</t>
    </rPh>
    <rPh sb="184" eb="186">
      <t>テキセイ</t>
    </rPh>
    <rPh sb="187" eb="189">
      <t>イジ</t>
    </rPh>
    <rPh sb="200" eb="202">
      <t>ウンコウ</t>
    </rPh>
    <rPh sb="203" eb="205">
      <t>ヒツヨウ</t>
    </rPh>
    <rPh sb="208" eb="210">
      <t>シセツ</t>
    </rPh>
    <rPh sb="211" eb="213">
      <t>セイビ</t>
    </rPh>
    <rPh sb="214" eb="216">
      <t>カクホ</t>
    </rPh>
    <rPh sb="221" eb="223">
      <t>ヒツヨウ</t>
    </rPh>
    <rPh sb="223" eb="226">
      <t>フカケツ</t>
    </rPh>
    <rPh sb="233" eb="235">
      <t>ジョウキ</t>
    </rPh>
    <rPh sb="235" eb="237">
      <t>ギョウム</t>
    </rPh>
    <rPh sb="238" eb="240">
      <t>テキカク</t>
    </rPh>
    <rPh sb="241" eb="243">
      <t>タイショ</t>
    </rPh>
    <rPh sb="248" eb="250">
      <t>カイジョウ</t>
    </rPh>
    <rPh sb="250" eb="252">
      <t>ホアン</t>
    </rPh>
    <rPh sb="252" eb="254">
      <t>タイセイ</t>
    </rPh>
    <rPh sb="254" eb="256">
      <t>キョウカ</t>
    </rPh>
    <rPh sb="257" eb="258">
      <t>トモナ</t>
    </rPh>
    <rPh sb="278" eb="279">
      <t>オコナ</t>
    </rPh>
    <phoneticPr fontId="5"/>
  </si>
  <si>
    <t>海難事故における要救助率を95％以上とする。</t>
    <rPh sb="0" eb="2">
      <t>カイナン</t>
    </rPh>
    <rPh sb="2" eb="4">
      <t>ジコ</t>
    </rPh>
    <rPh sb="8" eb="9">
      <t>ヨウ</t>
    </rPh>
    <rPh sb="9" eb="11">
      <t>キュウジョ</t>
    </rPh>
    <rPh sb="11" eb="12">
      <t>リツ</t>
    </rPh>
    <rPh sb="16" eb="18">
      <t>イジョウ</t>
    </rPh>
    <phoneticPr fontId="5"/>
  </si>
  <si>
    <t>海上保安庁ホームページ「海の事故情報（平成29年海難の現況と対策）」
&lt;http://www6.kaiho.mlit.go.jp/info/keihatsu/20180314_state_measure29.pdf&gt;</t>
    <rPh sb="0" eb="2">
      <t>カイジョウ</t>
    </rPh>
    <rPh sb="2" eb="4">
      <t>ホアン</t>
    </rPh>
    <rPh sb="4" eb="5">
      <t>チョウ</t>
    </rPh>
    <rPh sb="12" eb="13">
      <t>ウミ</t>
    </rPh>
    <rPh sb="14" eb="16">
      <t>ジコ</t>
    </rPh>
    <rPh sb="16" eb="18">
      <t>ジョウホウ</t>
    </rPh>
    <rPh sb="19" eb="21">
      <t>ヘイセイ</t>
    </rPh>
    <rPh sb="23" eb="24">
      <t>ネン</t>
    </rPh>
    <rPh sb="24" eb="26">
      <t>カイナン</t>
    </rPh>
    <rPh sb="27" eb="29">
      <t>ゲンキョウ</t>
    </rPh>
    <rPh sb="30" eb="32">
      <t>タイサク</t>
    </rPh>
    <phoneticPr fontId="5"/>
  </si>
  <si>
    <t>※成果目標（アウトカム）の補足：海上保安業務は、巡視船艇、航空機、陸上部署が相互に連携して我が国の広大な管轄海域を昼夜を分かたずカバーすること等により効果があがるものであり、個別の船艇、航空機、陸上施設の整備と結び付けて効果を把握することは困難である。また、犯罪の防止や領海警備といった数値化が困難な業務が多々あり、全てを定量的に評価していないことから、本事業の成果目標は、海上保安体制の整備について政策評価している要救助海難の救助率を一つの指標とし登録したものである。</t>
    <phoneticPr fontId="5"/>
  </si>
  <si>
    <t>課長　谷口　章</t>
    <rPh sb="0" eb="2">
      <t>カチョウ</t>
    </rPh>
    <rPh sb="3" eb="5">
      <t>タニグチ</t>
    </rPh>
    <rPh sb="6" eb="7">
      <t>アキラ</t>
    </rPh>
    <phoneticPr fontId="5"/>
  </si>
  <si>
    <t>　「海上保安体制強化に関する方針」に基づく体制の強化に必要不可欠な巡視船艇基地施設整備等を重点的に進めていくべきである。
　また、施設の老朽化の程度等を踏まえ、財政上の制約を勘案し、コスト縮減に努めつつ業務遂行に必要不可欠な施設から計画的に整備を行っていくべきである。</t>
    <phoneticPr fontId="5"/>
  </si>
  <si>
    <t>縮減</t>
  </si>
  <si>
    <t>戦略的海上保安体制の構築に必要な施設整備について、優先度の精査を行い、重要箇所から整備に着手するほか、一部の施設整備を見送ることとした。</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</si>
</sst>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0" borderId="11" xfId="0" applyFont="1" applyBorder="1" applyAlignment="1" applyProtection="1">
      <alignment horizontal="center" vertical="center"/>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7</xdr:col>
      <xdr:colOff>0</xdr:colOff>
      <xdr:row>740</xdr:row>
      <xdr:rowOff>0</xdr:rowOff>
    </xdr:from>
    <xdr:to>
      <xdr:col>49</xdr:col>
      <xdr:colOff>381000</xdr:colOff>
      <xdr:row>777</xdr:row>
      <xdr:rowOff>198454</xdr:rowOff>
    </xdr:to>
    <xdr:pic>
      <xdr:nvPicPr>
        <xdr:cNvPr id="8" name="図 7"/>
        <xdr:cNvPicPr>
          <a:picLocks noChangeAspect="1"/>
        </xdr:cNvPicPr>
      </xdr:nvPicPr>
      <xdr:blipFill>
        <a:blip xmlns:r="http://schemas.openxmlformats.org/officeDocument/2006/relationships" r:embed="rId1"/>
        <a:stretch>
          <a:fillRect/>
        </a:stretch>
      </xdr:blipFill>
      <xdr:spPr>
        <a:xfrm>
          <a:off x="1391478" y="35300478"/>
          <a:ext cx="8729870" cy="13757086"/>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BD6" sqref="BD6"/>
    </sheetView>
  </sheetViews>
  <sheetFormatPr defaultRowHeight="13.2" x14ac:dyDescent="0.2"/>
  <cols>
    <col min="1" max="49" width="2.6640625" customWidth="1"/>
    <col min="50" max="50" width="6.6640625" customWidth="1"/>
    <col min="51" max="57" width="2.21875" customWidth="1"/>
    <col min="62" max="62" width="27.88671875" customWidth="1"/>
    <col min="63" max="63" width="12.21875" customWidth="1"/>
  </cols>
  <sheetData>
    <row r="1" spans="1:50" ht="7.5" customHeight="1" x14ac:dyDescent="0.2">
      <c r="AP1" s="11"/>
      <c r="AQ1" s="11"/>
      <c r="AR1" s="11"/>
      <c r="AS1" s="11"/>
      <c r="AT1" s="11"/>
      <c r="AU1" s="11"/>
      <c r="AV1" s="11"/>
      <c r="AW1" s="2"/>
    </row>
    <row r="2" spans="1:50" ht="21.75" customHeight="1" thickBot="1" x14ac:dyDescent="0.25">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7" t="s">
        <v>0</v>
      </c>
      <c r="AK2" s="937"/>
      <c r="AL2" s="937"/>
      <c r="AM2" s="937"/>
      <c r="AN2" s="937"/>
      <c r="AO2" s="938" t="s">
        <v>470</v>
      </c>
      <c r="AP2" s="938"/>
      <c r="AQ2" s="938"/>
      <c r="AR2" s="79" t="str">
        <f>IF(OR(AO2="　", AO2=""), "", "-")</f>
        <v>-</v>
      </c>
      <c r="AS2" s="939">
        <v>16</v>
      </c>
      <c r="AT2" s="939"/>
      <c r="AU2" s="939"/>
      <c r="AV2" s="52" t="str">
        <f>IF(AW2="", "", "-")</f>
        <v/>
      </c>
      <c r="AW2" s="910"/>
      <c r="AX2" s="910"/>
    </row>
    <row r="3" spans="1:50" ht="21" customHeight="1" thickBot="1" x14ac:dyDescent="0.25">
      <c r="A3" s="867" t="s">
        <v>535</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550</v>
      </c>
      <c r="AK3" s="869"/>
      <c r="AL3" s="869"/>
      <c r="AM3" s="869"/>
      <c r="AN3" s="869"/>
      <c r="AO3" s="869"/>
      <c r="AP3" s="869"/>
      <c r="AQ3" s="869"/>
      <c r="AR3" s="869"/>
      <c r="AS3" s="869"/>
      <c r="AT3" s="869"/>
      <c r="AU3" s="869"/>
      <c r="AV3" s="869"/>
      <c r="AW3" s="869"/>
      <c r="AX3" s="24" t="s">
        <v>65</v>
      </c>
    </row>
    <row r="4" spans="1:50" ht="24.75" customHeight="1" x14ac:dyDescent="0.2">
      <c r="A4" s="703" t="s">
        <v>25</v>
      </c>
      <c r="B4" s="704"/>
      <c r="C4" s="704"/>
      <c r="D4" s="704"/>
      <c r="E4" s="704"/>
      <c r="F4" s="704"/>
      <c r="G4" s="681" t="s">
        <v>567</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551</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2">
      <c r="A5" s="691" t="s">
        <v>67</v>
      </c>
      <c r="B5" s="692"/>
      <c r="C5" s="692"/>
      <c r="D5" s="692"/>
      <c r="E5" s="692"/>
      <c r="F5" s="693"/>
      <c r="G5" s="838" t="s">
        <v>471</v>
      </c>
      <c r="H5" s="839"/>
      <c r="I5" s="839"/>
      <c r="J5" s="839"/>
      <c r="K5" s="839"/>
      <c r="L5" s="839"/>
      <c r="M5" s="840" t="s">
        <v>66</v>
      </c>
      <c r="N5" s="841"/>
      <c r="O5" s="841"/>
      <c r="P5" s="841"/>
      <c r="Q5" s="841"/>
      <c r="R5" s="842"/>
      <c r="S5" s="843" t="s">
        <v>131</v>
      </c>
      <c r="T5" s="839"/>
      <c r="U5" s="839"/>
      <c r="V5" s="839"/>
      <c r="W5" s="839"/>
      <c r="X5" s="844"/>
      <c r="Y5" s="697" t="s">
        <v>3</v>
      </c>
      <c r="Z5" s="539"/>
      <c r="AA5" s="539"/>
      <c r="AB5" s="539"/>
      <c r="AC5" s="539"/>
      <c r="AD5" s="540"/>
      <c r="AE5" s="698" t="s">
        <v>552</v>
      </c>
      <c r="AF5" s="698"/>
      <c r="AG5" s="698"/>
      <c r="AH5" s="698"/>
      <c r="AI5" s="698"/>
      <c r="AJ5" s="698"/>
      <c r="AK5" s="698"/>
      <c r="AL5" s="698"/>
      <c r="AM5" s="698"/>
      <c r="AN5" s="698"/>
      <c r="AO5" s="698"/>
      <c r="AP5" s="699"/>
      <c r="AQ5" s="700" t="s">
        <v>583</v>
      </c>
      <c r="AR5" s="701"/>
      <c r="AS5" s="701"/>
      <c r="AT5" s="701"/>
      <c r="AU5" s="701"/>
      <c r="AV5" s="701"/>
      <c r="AW5" s="701"/>
      <c r="AX5" s="702"/>
    </row>
    <row r="6" spans="1:50" ht="25.5" customHeight="1" x14ac:dyDescent="0.2">
      <c r="A6" s="705" t="s">
        <v>4</v>
      </c>
      <c r="B6" s="706"/>
      <c r="C6" s="706"/>
      <c r="D6" s="706"/>
      <c r="E6" s="706"/>
      <c r="F6" s="706"/>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3.5" customHeight="1" x14ac:dyDescent="0.2">
      <c r="A7" s="491" t="s">
        <v>22</v>
      </c>
      <c r="B7" s="492"/>
      <c r="C7" s="492"/>
      <c r="D7" s="492"/>
      <c r="E7" s="492"/>
      <c r="F7" s="493"/>
      <c r="G7" s="494" t="s">
        <v>554</v>
      </c>
      <c r="H7" s="495"/>
      <c r="I7" s="495"/>
      <c r="J7" s="495"/>
      <c r="K7" s="495"/>
      <c r="L7" s="495"/>
      <c r="M7" s="495"/>
      <c r="N7" s="495"/>
      <c r="O7" s="495"/>
      <c r="P7" s="495"/>
      <c r="Q7" s="495"/>
      <c r="R7" s="495"/>
      <c r="S7" s="495"/>
      <c r="T7" s="495"/>
      <c r="U7" s="495"/>
      <c r="V7" s="495"/>
      <c r="W7" s="495"/>
      <c r="X7" s="496"/>
      <c r="Y7" s="921" t="s">
        <v>548</v>
      </c>
      <c r="Z7" s="439"/>
      <c r="AA7" s="439"/>
      <c r="AB7" s="439"/>
      <c r="AC7" s="439"/>
      <c r="AD7" s="922"/>
      <c r="AE7" s="911" t="s">
        <v>555</v>
      </c>
      <c r="AF7" s="912"/>
      <c r="AG7" s="912"/>
      <c r="AH7" s="912"/>
      <c r="AI7" s="912"/>
      <c r="AJ7" s="912"/>
      <c r="AK7" s="912"/>
      <c r="AL7" s="912"/>
      <c r="AM7" s="912"/>
      <c r="AN7" s="912"/>
      <c r="AO7" s="912"/>
      <c r="AP7" s="912"/>
      <c r="AQ7" s="912"/>
      <c r="AR7" s="912"/>
      <c r="AS7" s="912"/>
      <c r="AT7" s="912"/>
      <c r="AU7" s="912"/>
      <c r="AV7" s="912"/>
      <c r="AW7" s="912"/>
      <c r="AX7" s="913"/>
    </row>
    <row r="8" spans="1:50" ht="21.75" customHeight="1" x14ac:dyDescent="0.2">
      <c r="A8" s="491" t="s">
        <v>389</v>
      </c>
      <c r="B8" s="492"/>
      <c r="C8" s="492"/>
      <c r="D8" s="492"/>
      <c r="E8" s="492"/>
      <c r="F8" s="493"/>
      <c r="G8" s="940" t="str">
        <f>入力規則等!A26</f>
        <v>海洋政策</v>
      </c>
      <c r="H8" s="719"/>
      <c r="I8" s="719"/>
      <c r="J8" s="719"/>
      <c r="K8" s="719"/>
      <c r="L8" s="719"/>
      <c r="M8" s="719"/>
      <c r="N8" s="719"/>
      <c r="O8" s="719"/>
      <c r="P8" s="719"/>
      <c r="Q8" s="719"/>
      <c r="R8" s="719"/>
      <c r="S8" s="719"/>
      <c r="T8" s="719"/>
      <c r="U8" s="719"/>
      <c r="V8" s="719"/>
      <c r="W8" s="719"/>
      <c r="X8" s="941"/>
      <c r="Y8" s="845" t="s">
        <v>390</v>
      </c>
      <c r="Z8" s="846"/>
      <c r="AA8" s="846"/>
      <c r="AB8" s="846"/>
      <c r="AC8" s="846"/>
      <c r="AD8" s="847"/>
      <c r="AE8" s="718" t="str">
        <f>入力規則等!K13</f>
        <v>公共事業</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2">
      <c r="A9" s="848" t="s">
        <v>23</v>
      </c>
      <c r="B9" s="849"/>
      <c r="C9" s="849"/>
      <c r="D9" s="849"/>
      <c r="E9" s="849"/>
      <c r="F9" s="849"/>
      <c r="G9" s="850" t="s">
        <v>568</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2">
      <c r="A10" s="659" t="s">
        <v>30</v>
      </c>
      <c r="B10" s="660"/>
      <c r="C10" s="660"/>
      <c r="D10" s="660"/>
      <c r="E10" s="660"/>
      <c r="F10" s="660"/>
      <c r="G10" s="753" t="s">
        <v>579</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27" customHeight="1" x14ac:dyDescent="0.2">
      <c r="A11" s="659" t="s">
        <v>5</v>
      </c>
      <c r="B11" s="660"/>
      <c r="C11" s="660"/>
      <c r="D11" s="660"/>
      <c r="E11" s="660"/>
      <c r="F11" s="661"/>
      <c r="G11" s="694" t="str">
        <f>入力規則等!P10</f>
        <v>直接実施</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2">
      <c r="A12" s="942" t="s">
        <v>24</v>
      </c>
      <c r="B12" s="943"/>
      <c r="C12" s="943"/>
      <c r="D12" s="943"/>
      <c r="E12" s="943"/>
      <c r="F12" s="944"/>
      <c r="G12" s="759"/>
      <c r="H12" s="760"/>
      <c r="I12" s="760"/>
      <c r="J12" s="760"/>
      <c r="K12" s="760"/>
      <c r="L12" s="760"/>
      <c r="M12" s="760"/>
      <c r="N12" s="760"/>
      <c r="O12" s="760"/>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536</v>
      </c>
      <c r="AL12" s="412"/>
      <c r="AM12" s="412"/>
      <c r="AN12" s="412"/>
      <c r="AO12" s="412"/>
      <c r="AP12" s="412"/>
      <c r="AQ12" s="413"/>
      <c r="AR12" s="411" t="s">
        <v>537</v>
      </c>
      <c r="AS12" s="412"/>
      <c r="AT12" s="412"/>
      <c r="AU12" s="412"/>
      <c r="AV12" s="412"/>
      <c r="AW12" s="412"/>
      <c r="AX12" s="721"/>
    </row>
    <row r="13" spans="1:50" ht="21" customHeight="1" x14ac:dyDescent="0.2">
      <c r="A13" s="613"/>
      <c r="B13" s="614"/>
      <c r="C13" s="614"/>
      <c r="D13" s="614"/>
      <c r="E13" s="614"/>
      <c r="F13" s="615"/>
      <c r="G13" s="722" t="s">
        <v>6</v>
      </c>
      <c r="H13" s="723"/>
      <c r="I13" s="763" t="s">
        <v>7</v>
      </c>
      <c r="J13" s="764"/>
      <c r="K13" s="764"/>
      <c r="L13" s="764"/>
      <c r="M13" s="764"/>
      <c r="N13" s="764"/>
      <c r="O13" s="765"/>
      <c r="P13" s="656" t="s">
        <v>570</v>
      </c>
      <c r="Q13" s="657"/>
      <c r="R13" s="657"/>
      <c r="S13" s="657"/>
      <c r="T13" s="657"/>
      <c r="U13" s="657"/>
      <c r="V13" s="658"/>
      <c r="W13" s="656" t="s">
        <v>569</v>
      </c>
      <c r="X13" s="657"/>
      <c r="Y13" s="657"/>
      <c r="Z13" s="657"/>
      <c r="AA13" s="657"/>
      <c r="AB13" s="657"/>
      <c r="AC13" s="658"/>
      <c r="AD13" s="656" t="s">
        <v>569</v>
      </c>
      <c r="AE13" s="657"/>
      <c r="AF13" s="657"/>
      <c r="AG13" s="657"/>
      <c r="AH13" s="657"/>
      <c r="AI13" s="657"/>
      <c r="AJ13" s="658"/>
      <c r="AK13" s="656">
        <v>577</v>
      </c>
      <c r="AL13" s="657"/>
      <c r="AM13" s="657"/>
      <c r="AN13" s="657"/>
      <c r="AO13" s="657"/>
      <c r="AP13" s="657"/>
      <c r="AQ13" s="658"/>
      <c r="AR13" s="918">
        <v>3907</v>
      </c>
      <c r="AS13" s="919"/>
      <c r="AT13" s="919"/>
      <c r="AU13" s="919"/>
      <c r="AV13" s="919"/>
      <c r="AW13" s="919"/>
      <c r="AX13" s="920"/>
    </row>
    <row r="14" spans="1:50" ht="21" customHeight="1" x14ac:dyDescent="0.2">
      <c r="A14" s="613"/>
      <c r="B14" s="614"/>
      <c r="C14" s="614"/>
      <c r="D14" s="614"/>
      <c r="E14" s="614"/>
      <c r="F14" s="615"/>
      <c r="G14" s="724"/>
      <c r="H14" s="725"/>
      <c r="I14" s="710" t="s">
        <v>8</v>
      </c>
      <c r="J14" s="761"/>
      <c r="K14" s="761"/>
      <c r="L14" s="761"/>
      <c r="M14" s="761"/>
      <c r="N14" s="761"/>
      <c r="O14" s="762"/>
      <c r="P14" s="656" t="s">
        <v>571</v>
      </c>
      <c r="Q14" s="657"/>
      <c r="R14" s="657"/>
      <c r="S14" s="657"/>
      <c r="T14" s="657"/>
      <c r="U14" s="657"/>
      <c r="V14" s="658"/>
      <c r="W14" s="656" t="s">
        <v>569</v>
      </c>
      <c r="X14" s="657"/>
      <c r="Y14" s="657"/>
      <c r="Z14" s="657"/>
      <c r="AA14" s="657"/>
      <c r="AB14" s="657"/>
      <c r="AC14" s="658"/>
      <c r="AD14" s="656" t="s">
        <v>569</v>
      </c>
      <c r="AE14" s="657"/>
      <c r="AF14" s="657"/>
      <c r="AG14" s="657"/>
      <c r="AH14" s="657"/>
      <c r="AI14" s="657"/>
      <c r="AJ14" s="658"/>
      <c r="AK14" s="656" t="s">
        <v>555</v>
      </c>
      <c r="AL14" s="657"/>
      <c r="AM14" s="657"/>
      <c r="AN14" s="657"/>
      <c r="AO14" s="657"/>
      <c r="AP14" s="657"/>
      <c r="AQ14" s="658"/>
      <c r="AR14" s="787"/>
      <c r="AS14" s="787"/>
      <c r="AT14" s="787"/>
      <c r="AU14" s="787"/>
      <c r="AV14" s="787"/>
      <c r="AW14" s="787"/>
      <c r="AX14" s="788"/>
    </row>
    <row r="15" spans="1:50" ht="21" customHeight="1" x14ac:dyDescent="0.2">
      <c r="A15" s="613"/>
      <c r="B15" s="614"/>
      <c r="C15" s="614"/>
      <c r="D15" s="614"/>
      <c r="E15" s="614"/>
      <c r="F15" s="615"/>
      <c r="G15" s="724"/>
      <c r="H15" s="725"/>
      <c r="I15" s="710" t="s">
        <v>51</v>
      </c>
      <c r="J15" s="711"/>
      <c r="K15" s="711"/>
      <c r="L15" s="711"/>
      <c r="M15" s="711"/>
      <c r="N15" s="711"/>
      <c r="O15" s="712"/>
      <c r="P15" s="656" t="s">
        <v>571</v>
      </c>
      <c r="Q15" s="657"/>
      <c r="R15" s="657"/>
      <c r="S15" s="657"/>
      <c r="T15" s="657"/>
      <c r="U15" s="657"/>
      <c r="V15" s="658"/>
      <c r="W15" s="656" t="s">
        <v>569</v>
      </c>
      <c r="X15" s="657"/>
      <c r="Y15" s="657"/>
      <c r="Z15" s="657"/>
      <c r="AA15" s="657"/>
      <c r="AB15" s="657"/>
      <c r="AC15" s="658"/>
      <c r="AD15" s="656" t="s">
        <v>569</v>
      </c>
      <c r="AE15" s="657"/>
      <c r="AF15" s="657"/>
      <c r="AG15" s="657"/>
      <c r="AH15" s="657"/>
      <c r="AI15" s="657"/>
      <c r="AJ15" s="658"/>
      <c r="AK15" s="656" t="s">
        <v>571</v>
      </c>
      <c r="AL15" s="657"/>
      <c r="AM15" s="657"/>
      <c r="AN15" s="657"/>
      <c r="AO15" s="657"/>
      <c r="AP15" s="657"/>
      <c r="AQ15" s="658"/>
      <c r="AR15" s="656" t="s">
        <v>555</v>
      </c>
      <c r="AS15" s="657"/>
      <c r="AT15" s="657"/>
      <c r="AU15" s="657"/>
      <c r="AV15" s="657"/>
      <c r="AW15" s="657"/>
      <c r="AX15" s="805"/>
    </row>
    <row r="16" spans="1:50" ht="21" customHeight="1" x14ac:dyDescent="0.2">
      <c r="A16" s="613"/>
      <c r="B16" s="614"/>
      <c r="C16" s="614"/>
      <c r="D16" s="614"/>
      <c r="E16" s="614"/>
      <c r="F16" s="615"/>
      <c r="G16" s="724"/>
      <c r="H16" s="725"/>
      <c r="I16" s="710" t="s">
        <v>52</v>
      </c>
      <c r="J16" s="711"/>
      <c r="K16" s="711"/>
      <c r="L16" s="711"/>
      <c r="M16" s="711"/>
      <c r="N16" s="711"/>
      <c r="O16" s="712"/>
      <c r="P16" s="656" t="s">
        <v>571</v>
      </c>
      <c r="Q16" s="657"/>
      <c r="R16" s="657"/>
      <c r="S16" s="657"/>
      <c r="T16" s="657"/>
      <c r="U16" s="657"/>
      <c r="V16" s="658"/>
      <c r="W16" s="656" t="s">
        <v>569</v>
      </c>
      <c r="X16" s="657"/>
      <c r="Y16" s="657"/>
      <c r="Z16" s="657"/>
      <c r="AA16" s="657"/>
      <c r="AB16" s="657"/>
      <c r="AC16" s="658"/>
      <c r="AD16" s="656" t="s">
        <v>569</v>
      </c>
      <c r="AE16" s="657"/>
      <c r="AF16" s="657"/>
      <c r="AG16" s="657"/>
      <c r="AH16" s="657"/>
      <c r="AI16" s="657"/>
      <c r="AJ16" s="658"/>
      <c r="AK16" s="656" t="s">
        <v>555</v>
      </c>
      <c r="AL16" s="657"/>
      <c r="AM16" s="657"/>
      <c r="AN16" s="657"/>
      <c r="AO16" s="657"/>
      <c r="AP16" s="657"/>
      <c r="AQ16" s="658"/>
      <c r="AR16" s="756"/>
      <c r="AS16" s="757"/>
      <c r="AT16" s="757"/>
      <c r="AU16" s="757"/>
      <c r="AV16" s="757"/>
      <c r="AW16" s="757"/>
      <c r="AX16" s="758"/>
    </row>
    <row r="17" spans="1:50" ht="24.75" customHeight="1" x14ac:dyDescent="0.2">
      <c r="A17" s="613"/>
      <c r="B17" s="614"/>
      <c r="C17" s="614"/>
      <c r="D17" s="614"/>
      <c r="E17" s="614"/>
      <c r="F17" s="615"/>
      <c r="G17" s="724"/>
      <c r="H17" s="725"/>
      <c r="I17" s="710" t="s">
        <v>50</v>
      </c>
      <c r="J17" s="761"/>
      <c r="K17" s="761"/>
      <c r="L17" s="761"/>
      <c r="M17" s="761"/>
      <c r="N17" s="761"/>
      <c r="O17" s="762"/>
      <c r="P17" s="656" t="s">
        <v>555</v>
      </c>
      <c r="Q17" s="657"/>
      <c r="R17" s="657"/>
      <c r="S17" s="657"/>
      <c r="T17" s="657"/>
      <c r="U17" s="657"/>
      <c r="V17" s="658"/>
      <c r="W17" s="656" t="s">
        <v>569</v>
      </c>
      <c r="X17" s="657"/>
      <c r="Y17" s="657"/>
      <c r="Z17" s="657"/>
      <c r="AA17" s="657"/>
      <c r="AB17" s="657"/>
      <c r="AC17" s="658"/>
      <c r="AD17" s="656" t="s">
        <v>569</v>
      </c>
      <c r="AE17" s="657"/>
      <c r="AF17" s="657"/>
      <c r="AG17" s="657"/>
      <c r="AH17" s="657"/>
      <c r="AI17" s="657"/>
      <c r="AJ17" s="658"/>
      <c r="AK17" s="656" t="s">
        <v>555</v>
      </c>
      <c r="AL17" s="657"/>
      <c r="AM17" s="657"/>
      <c r="AN17" s="657"/>
      <c r="AO17" s="657"/>
      <c r="AP17" s="657"/>
      <c r="AQ17" s="658"/>
      <c r="AR17" s="916"/>
      <c r="AS17" s="916"/>
      <c r="AT17" s="916"/>
      <c r="AU17" s="916"/>
      <c r="AV17" s="916"/>
      <c r="AW17" s="916"/>
      <c r="AX17" s="917"/>
    </row>
    <row r="18" spans="1:50" ht="24.75" customHeight="1" x14ac:dyDescent="0.2">
      <c r="A18" s="613"/>
      <c r="B18" s="614"/>
      <c r="C18" s="614"/>
      <c r="D18" s="614"/>
      <c r="E18" s="614"/>
      <c r="F18" s="615"/>
      <c r="G18" s="726"/>
      <c r="H18" s="727"/>
      <c r="I18" s="715" t="s">
        <v>20</v>
      </c>
      <c r="J18" s="716"/>
      <c r="K18" s="716"/>
      <c r="L18" s="716"/>
      <c r="M18" s="716"/>
      <c r="N18" s="716"/>
      <c r="O18" s="717"/>
      <c r="P18" s="878">
        <f>SUM(P13:V17)</f>
        <v>0</v>
      </c>
      <c r="Q18" s="879"/>
      <c r="R18" s="879"/>
      <c r="S18" s="879"/>
      <c r="T18" s="879"/>
      <c r="U18" s="879"/>
      <c r="V18" s="880"/>
      <c r="W18" s="878">
        <f>SUM(W13:AC17)</f>
        <v>0</v>
      </c>
      <c r="X18" s="879"/>
      <c r="Y18" s="879"/>
      <c r="Z18" s="879"/>
      <c r="AA18" s="879"/>
      <c r="AB18" s="879"/>
      <c r="AC18" s="880"/>
      <c r="AD18" s="878">
        <f>SUM(AD13:AJ17)</f>
        <v>0</v>
      </c>
      <c r="AE18" s="879"/>
      <c r="AF18" s="879"/>
      <c r="AG18" s="879"/>
      <c r="AH18" s="879"/>
      <c r="AI18" s="879"/>
      <c r="AJ18" s="880"/>
      <c r="AK18" s="878">
        <f>SUM(AK13:AQ17)</f>
        <v>577</v>
      </c>
      <c r="AL18" s="879"/>
      <c r="AM18" s="879"/>
      <c r="AN18" s="879"/>
      <c r="AO18" s="879"/>
      <c r="AP18" s="879"/>
      <c r="AQ18" s="880"/>
      <c r="AR18" s="878">
        <f>SUM(AR13:AX17)</f>
        <v>3907</v>
      </c>
      <c r="AS18" s="879"/>
      <c r="AT18" s="879"/>
      <c r="AU18" s="879"/>
      <c r="AV18" s="879"/>
      <c r="AW18" s="879"/>
      <c r="AX18" s="881"/>
    </row>
    <row r="19" spans="1:50" ht="24.75" customHeight="1" x14ac:dyDescent="0.2">
      <c r="A19" s="613"/>
      <c r="B19" s="614"/>
      <c r="C19" s="614"/>
      <c r="D19" s="614"/>
      <c r="E19" s="614"/>
      <c r="F19" s="615"/>
      <c r="G19" s="876" t="s">
        <v>9</v>
      </c>
      <c r="H19" s="877"/>
      <c r="I19" s="877"/>
      <c r="J19" s="877"/>
      <c r="K19" s="877"/>
      <c r="L19" s="877"/>
      <c r="M19" s="877"/>
      <c r="N19" s="877"/>
      <c r="O19" s="877"/>
      <c r="P19" s="656">
        <v>0</v>
      </c>
      <c r="Q19" s="657"/>
      <c r="R19" s="657"/>
      <c r="S19" s="657"/>
      <c r="T19" s="657"/>
      <c r="U19" s="657"/>
      <c r="V19" s="658"/>
      <c r="W19" s="656">
        <v>0</v>
      </c>
      <c r="X19" s="657"/>
      <c r="Y19" s="657"/>
      <c r="Z19" s="657"/>
      <c r="AA19" s="657"/>
      <c r="AB19" s="657"/>
      <c r="AC19" s="658"/>
      <c r="AD19" s="656">
        <v>0</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2">
      <c r="A20" s="613"/>
      <c r="B20" s="614"/>
      <c r="C20" s="614"/>
      <c r="D20" s="614"/>
      <c r="E20" s="614"/>
      <c r="F20" s="615"/>
      <c r="G20" s="876" t="s">
        <v>10</v>
      </c>
      <c r="H20" s="877"/>
      <c r="I20" s="877"/>
      <c r="J20" s="877"/>
      <c r="K20" s="877"/>
      <c r="L20" s="877"/>
      <c r="M20" s="877"/>
      <c r="N20" s="877"/>
      <c r="O20" s="877"/>
      <c r="P20" s="311" t="str">
        <f>IF(P18=0, "-", SUM(P19)/P18)</f>
        <v>-</v>
      </c>
      <c r="Q20" s="311"/>
      <c r="R20" s="311"/>
      <c r="S20" s="311"/>
      <c r="T20" s="311"/>
      <c r="U20" s="311"/>
      <c r="V20" s="311"/>
      <c r="W20" s="311" t="str">
        <f t="shared" ref="W20" si="0">IF(W18=0, "-", SUM(W19)/W18)</f>
        <v>-</v>
      </c>
      <c r="X20" s="311"/>
      <c r="Y20" s="311"/>
      <c r="Z20" s="311"/>
      <c r="AA20" s="311"/>
      <c r="AB20" s="311"/>
      <c r="AC20" s="311"/>
      <c r="AD20" s="311" t="str">
        <f t="shared" ref="AD20" si="1">IF(AD18=0, "-", SUM(AD19)/AD18)</f>
        <v>-</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2">
      <c r="A21" s="848"/>
      <c r="B21" s="849"/>
      <c r="C21" s="849"/>
      <c r="D21" s="849"/>
      <c r="E21" s="849"/>
      <c r="F21" s="945"/>
      <c r="G21" s="309" t="s">
        <v>497</v>
      </c>
      <c r="H21" s="310"/>
      <c r="I21" s="310"/>
      <c r="J21" s="310"/>
      <c r="K21" s="310"/>
      <c r="L21" s="310"/>
      <c r="M21" s="310"/>
      <c r="N21" s="310"/>
      <c r="O21" s="310"/>
      <c r="P21" s="311" t="str">
        <f>IF(P19=0, "-", SUM(P19)/SUM(P13,P14))</f>
        <v>-</v>
      </c>
      <c r="Q21" s="311"/>
      <c r="R21" s="311"/>
      <c r="S21" s="311"/>
      <c r="T21" s="311"/>
      <c r="U21" s="311"/>
      <c r="V21" s="311"/>
      <c r="W21" s="311" t="str">
        <f t="shared" ref="W21" si="2">IF(W19=0, "-", SUM(W19)/SUM(W13,W14))</f>
        <v>-</v>
      </c>
      <c r="X21" s="311"/>
      <c r="Y21" s="311"/>
      <c r="Z21" s="311"/>
      <c r="AA21" s="311"/>
      <c r="AB21" s="311"/>
      <c r="AC21" s="311"/>
      <c r="AD21" s="311" t="str">
        <f t="shared" ref="AD21" si="3">IF(AD19=0, "-", SUM(AD19)/SUM(AD13,AD14))</f>
        <v>-</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2">
      <c r="A22" s="963" t="s">
        <v>540</v>
      </c>
      <c r="B22" s="964"/>
      <c r="C22" s="964"/>
      <c r="D22" s="964"/>
      <c r="E22" s="964"/>
      <c r="F22" s="965"/>
      <c r="G22" s="950" t="s">
        <v>474</v>
      </c>
      <c r="H22" s="215"/>
      <c r="I22" s="215"/>
      <c r="J22" s="215"/>
      <c r="K22" s="215"/>
      <c r="L22" s="215"/>
      <c r="M22" s="215"/>
      <c r="N22" s="215"/>
      <c r="O22" s="216"/>
      <c r="P22" s="935" t="s">
        <v>538</v>
      </c>
      <c r="Q22" s="215"/>
      <c r="R22" s="215"/>
      <c r="S22" s="215"/>
      <c r="T22" s="215"/>
      <c r="U22" s="215"/>
      <c r="V22" s="216"/>
      <c r="W22" s="935" t="s">
        <v>539</v>
      </c>
      <c r="X22" s="215"/>
      <c r="Y22" s="215"/>
      <c r="Z22" s="215"/>
      <c r="AA22" s="215"/>
      <c r="AB22" s="215"/>
      <c r="AC22" s="216"/>
      <c r="AD22" s="935" t="s">
        <v>473</v>
      </c>
      <c r="AE22" s="215"/>
      <c r="AF22" s="215"/>
      <c r="AG22" s="215"/>
      <c r="AH22" s="215"/>
      <c r="AI22" s="215"/>
      <c r="AJ22" s="215"/>
      <c r="AK22" s="215"/>
      <c r="AL22" s="215"/>
      <c r="AM22" s="215"/>
      <c r="AN22" s="215"/>
      <c r="AO22" s="215"/>
      <c r="AP22" s="215"/>
      <c r="AQ22" s="215"/>
      <c r="AR22" s="215"/>
      <c r="AS22" s="215"/>
      <c r="AT22" s="215"/>
      <c r="AU22" s="215"/>
      <c r="AV22" s="215"/>
      <c r="AW22" s="215"/>
      <c r="AX22" s="972"/>
    </row>
    <row r="23" spans="1:50" ht="34.5" customHeight="1" x14ac:dyDescent="0.2">
      <c r="A23" s="966"/>
      <c r="B23" s="967"/>
      <c r="C23" s="967"/>
      <c r="D23" s="967"/>
      <c r="E23" s="967"/>
      <c r="F23" s="968"/>
      <c r="G23" s="951" t="s">
        <v>578</v>
      </c>
      <c r="H23" s="952"/>
      <c r="I23" s="952"/>
      <c r="J23" s="952"/>
      <c r="K23" s="952"/>
      <c r="L23" s="952"/>
      <c r="M23" s="952"/>
      <c r="N23" s="952"/>
      <c r="O23" s="953"/>
      <c r="P23" s="918">
        <v>577</v>
      </c>
      <c r="Q23" s="919"/>
      <c r="R23" s="919"/>
      <c r="S23" s="919"/>
      <c r="T23" s="919"/>
      <c r="U23" s="919"/>
      <c r="V23" s="936"/>
      <c r="W23" s="918">
        <v>3907</v>
      </c>
      <c r="X23" s="919"/>
      <c r="Y23" s="919"/>
      <c r="Z23" s="919"/>
      <c r="AA23" s="919"/>
      <c r="AB23" s="919"/>
      <c r="AC23" s="936"/>
      <c r="AD23" s="973"/>
      <c r="AE23" s="974"/>
      <c r="AF23" s="974"/>
      <c r="AG23" s="974"/>
      <c r="AH23" s="974"/>
      <c r="AI23" s="974"/>
      <c r="AJ23" s="974"/>
      <c r="AK23" s="974"/>
      <c r="AL23" s="974"/>
      <c r="AM23" s="974"/>
      <c r="AN23" s="974"/>
      <c r="AO23" s="974"/>
      <c r="AP23" s="974"/>
      <c r="AQ23" s="974"/>
      <c r="AR23" s="974"/>
      <c r="AS23" s="974"/>
      <c r="AT23" s="974"/>
      <c r="AU23" s="974"/>
      <c r="AV23" s="974"/>
      <c r="AW23" s="974"/>
      <c r="AX23" s="975"/>
    </row>
    <row r="24" spans="1:50" ht="18.75" customHeight="1" x14ac:dyDescent="0.2">
      <c r="A24" s="966"/>
      <c r="B24" s="967"/>
      <c r="C24" s="967"/>
      <c r="D24" s="967"/>
      <c r="E24" s="967"/>
      <c r="F24" s="968"/>
      <c r="G24" s="954"/>
      <c r="H24" s="955"/>
      <c r="I24" s="955"/>
      <c r="J24" s="955"/>
      <c r="K24" s="955"/>
      <c r="L24" s="955"/>
      <c r="M24" s="955"/>
      <c r="N24" s="955"/>
      <c r="O24" s="956"/>
      <c r="P24" s="656"/>
      <c r="Q24" s="657"/>
      <c r="R24" s="657"/>
      <c r="S24" s="657"/>
      <c r="T24" s="657"/>
      <c r="U24" s="657"/>
      <c r="V24" s="658"/>
      <c r="W24" s="656"/>
      <c r="X24" s="657"/>
      <c r="Y24" s="657"/>
      <c r="Z24" s="657"/>
      <c r="AA24" s="657"/>
      <c r="AB24" s="657"/>
      <c r="AC24" s="658"/>
      <c r="AD24" s="976"/>
      <c r="AE24" s="977"/>
      <c r="AF24" s="977"/>
      <c r="AG24" s="977"/>
      <c r="AH24" s="977"/>
      <c r="AI24" s="977"/>
      <c r="AJ24" s="977"/>
      <c r="AK24" s="977"/>
      <c r="AL24" s="977"/>
      <c r="AM24" s="977"/>
      <c r="AN24" s="977"/>
      <c r="AO24" s="977"/>
      <c r="AP24" s="977"/>
      <c r="AQ24" s="977"/>
      <c r="AR24" s="977"/>
      <c r="AS24" s="977"/>
      <c r="AT24" s="977"/>
      <c r="AU24" s="977"/>
      <c r="AV24" s="977"/>
      <c r="AW24" s="977"/>
      <c r="AX24" s="978"/>
    </row>
    <row r="25" spans="1:50" ht="18.75" customHeight="1" x14ac:dyDescent="0.2">
      <c r="A25" s="966"/>
      <c r="B25" s="967"/>
      <c r="C25" s="967"/>
      <c r="D25" s="967"/>
      <c r="E25" s="967"/>
      <c r="F25" s="968"/>
      <c r="G25" s="954"/>
      <c r="H25" s="955"/>
      <c r="I25" s="955"/>
      <c r="J25" s="955"/>
      <c r="K25" s="955"/>
      <c r="L25" s="955"/>
      <c r="M25" s="955"/>
      <c r="N25" s="955"/>
      <c r="O25" s="956"/>
      <c r="P25" s="656"/>
      <c r="Q25" s="657"/>
      <c r="R25" s="657"/>
      <c r="S25" s="657"/>
      <c r="T25" s="657"/>
      <c r="U25" s="657"/>
      <c r="V25" s="658"/>
      <c r="W25" s="656"/>
      <c r="X25" s="657"/>
      <c r="Y25" s="657"/>
      <c r="Z25" s="657"/>
      <c r="AA25" s="657"/>
      <c r="AB25" s="657"/>
      <c r="AC25" s="658"/>
      <c r="AD25" s="976"/>
      <c r="AE25" s="977"/>
      <c r="AF25" s="977"/>
      <c r="AG25" s="977"/>
      <c r="AH25" s="977"/>
      <c r="AI25" s="977"/>
      <c r="AJ25" s="977"/>
      <c r="AK25" s="977"/>
      <c r="AL25" s="977"/>
      <c r="AM25" s="977"/>
      <c r="AN25" s="977"/>
      <c r="AO25" s="977"/>
      <c r="AP25" s="977"/>
      <c r="AQ25" s="977"/>
      <c r="AR25" s="977"/>
      <c r="AS25" s="977"/>
      <c r="AT25" s="977"/>
      <c r="AU25" s="977"/>
      <c r="AV25" s="977"/>
      <c r="AW25" s="977"/>
      <c r="AX25" s="978"/>
    </row>
    <row r="26" spans="1:50" ht="18.75" customHeight="1" x14ac:dyDescent="0.2">
      <c r="A26" s="966"/>
      <c r="B26" s="967"/>
      <c r="C26" s="967"/>
      <c r="D26" s="967"/>
      <c r="E26" s="967"/>
      <c r="F26" s="968"/>
      <c r="G26" s="954"/>
      <c r="H26" s="955"/>
      <c r="I26" s="955"/>
      <c r="J26" s="955"/>
      <c r="K26" s="955"/>
      <c r="L26" s="955"/>
      <c r="M26" s="955"/>
      <c r="N26" s="955"/>
      <c r="O26" s="956"/>
      <c r="P26" s="656"/>
      <c r="Q26" s="657"/>
      <c r="R26" s="657"/>
      <c r="S26" s="657"/>
      <c r="T26" s="657"/>
      <c r="U26" s="657"/>
      <c r="V26" s="658"/>
      <c r="W26" s="656"/>
      <c r="X26" s="657"/>
      <c r="Y26" s="657"/>
      <c r="Z26" s="657"/>
      <c r="AA26" s="657"/>
      <c r="AB26" s="657"/>
      <c r="AC26" s="658"/>
      <c r="AD26" s="976"/>
      <c r="AE26" s="977"/>
      <c r="AF26" s="977"/>
      <c r="AG26" s="977"/>
      <c r="AH26" s="977"/>
      <c r="AI26" s="977"/>
      <c r="AJ26" s="977"/>
      <c r="AK26" s="977"/>
      <c r="AL26" s="977"/>
      <c r="AM26" s="977"/>
      <c r="AN26" s="977"/>
      <c r="AO26" s="977"/>
      <c r="AP26" s="977"/>
      <c r="AQ26" s="977"/>
      <c r="AR26" s="977"/>
      <c r="AS26" s="977"/>
      <c r="AT26" s="977"/>
      <c r="AU26" s="977"/>
      <c r="AV26" s="977"/>
      <c r="AW26" s="977"/>
      <c r="AX26" s="978"/>
    </row>
    <row r="27" spans="1:50" ht="18.75" customHeight="1" x14ac:dyDescent="0.2">
      <c r="A27" s="966"/>
      <c r="B27" s="967"/>
      <c r="C27" s="967"/>
      <c r="D27" s="967"/>
      <c r="E27" s="967"/>
      <c r="F27" s="968"/>
      <c r="G27" s="954"/>
      <c r="H27" s="955"/>
      <c r="I27" s="955"/>
      <c r="J27" s="955"/>
      <c r="K27" s="955"/>
      <c r="L27" s="955"/>
      <c r="M27" s="955"/>
      <c r="N27" s="955"/>
      <c r="O27" s="956"/>
      <c r="P27" s="656"/>
      <c r="Q27" s="657"/>
      <c r="R27" s="657"/>
      <c r="S27" s="657"/>
      <c r="T27" s="657"/>
      <c r="U27" s="657"/>
      <c r="V27" s="658"/>
      <c r="W27" s="656"/>
      <c r="X27" s="657"/>
      <c r="Y27" s="657"/>
      <c r="Z27" s="657"/>
      <c r="AA27" s="657"/>
      <c r="AB27" s="657"/>
      <c r="AC27" s="658"/>
      <c r="AD27" s="976"/>
      <c r="AE27" s="977"/>
      <c r="AF27" s="977"/>
      <c r="AG27" s="977"/>
      <c r="AH27" s="977"/>
      <c r="AI27" s="977"/>
      <c r="AJ27" s="977"/>
      <c r="AK27" s="977"/>
      <c r="AL27" s="977"/>
      <c r="AM27" s="977"/>
      <c r="AN27" s="977"/>
      <c r="AO27" s="977"/>
      <c r="AP27" s="977"/>
      <c r="AQ27" s="977"/>
      <c r="AR27" s="977"/>
      <c r="AS27" s="977"/>
      <c r="AT27" s="977"/>
      <c r="AU27" s="977"/>
      <c r="AV27" s="977"/>
      <c r="AW27" s="977"/>
      <c r="AX27" s="978"/>
    </row>
    <row r="28" spans="1:50" ht="18.75" customHeight="1" x14ac:dyDescent="0.2">
      <c r="A28" s="966"/>
      <c r="B28" s="967"/>
      <c r="C28" s="967"/>
      <c r="D28" s="967"/>
      <c r="E28" s="967"/>
      <c r="F28" s="968"/>
      <c r="G28" s="957" t="s">
        <v>478</v>
      </c>
      <c r="H28" s="958"/>
      <c r="I28" s="958"/>
      <c r="J28" s="958"/>
      <c r="K28" s="958"/>
      <c r="L28" s="958"/>
      <c r="M28" s="958"/>
      <c r="N28" s="958"/>
      <c r="O28" s="959"/>
      <c r="P28" s="878">
        <f>P29-SUM(P23:P27)</f>
        <v>0</v>
      </c>
      <c r="Q28" s="879"/>
      <c r="R28" s="879"/>
      <c r="S28" s="879"/>
      <c r="T28" s="879"/>
      <c r="U28" s="879"/>
      <c r="V28" s="880"/>
      <c r="W28" s="878">
        <f>W29-SUM(W23:W27)</f>
        <v>0</v>
      </c>
      <c r="X28" s="879"/>
      <c r="Y28" s="879"/>
      <c r="Z28" s="879"/>
      <c r="AA28" s="879"/>
      <c r="AB28" s="879"/>
      <c r="AC28" s="880"/>
      <c r="AD28" s="976"/>
      <c r="AE28" s="977"/>
      <c r="AF28" s="977"/>
      <c r="AG28" s="977"/>
      <c r="AH28" s="977"/>
      <c r="AI28" s="977"/>
      <c r="AJ28" s="977"/>
      <c r="AK28" s="977"/>
      <c r="AL28" s="977"/>
      <c r="AM28" s="977"/>
      <c r="AN28" s="977"/>
      <c r="AO28" s="977"/>
      <c r="AP28" s="977"/>
      <c r="AQ28" s="977"/>
      <c r="AR28" s="977"/>
      <c r="AS28" s="977"/>
      <c r="AT28" s="977"/>
      <c r="AU28" s="977"/>
      <c r="AV28" s="977"/>
      <c r="AW28" s="977"/>
      <c r="AX28" s="978"/>
    </row>
    <row r="29" spans="1:50" ht="25.5" customHeight="1" thickBot="1" x14ac:dyDescent="0.25">
      <c r="A29" s="969"/>
      <c r="B29" s="970"/>
      <c r="C29" s="970"/>
      <c r="D29" s="970"/>
      <c r="E29" s="970"/>
      <c r="F29" s="971"/>
      <c r="G29" s="960" t="s">
        <v>475</v>
      </c>
      <c r="H29" s="961"/>
      <c r="I29" s="961"/>
      <c r="J29" s="961"/>
      <c r="K29" s="961"/>
      <c r="L29" s="961"/>
      <c r="M29" s="961"/>
      <c r="N29" s="961"/>
      <c r="O29" s="962"/>
      <c r="P29" s="932">
        <f>AK13</f>
        <v>577</v>
      </c>
      <c r="Q29" s="933"/>
      <c r="R29" s="933"/>
      <c r="S29" s="933"/>
      <c r="T29" s="933"/>
      <c r="U29" s="933"/>
      <c r="V29" s="934"/>
      <c r="W29" s="932">
        <f>AR13</f>
        <v>3907</v>
      </c>
      <c r="X29" s="933"/>
      <c r="Y29" s="933"/>
      <c r="Z29" s="933"/>
      <c r="AA29" s="933"/>
      <c r="AB29" s="933"/>
      <c r="AC29" s="934"/>
      <c r="AD29" s="979"/>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2">
      <c r="A30" s="861" t="s">
        <v>491</v>
      </c>
      <c r="B30" s="862"/>
      <c r="C30" s="862"/>
      <c r="D30" s="862"/>
      <c r="E30" s="862"/>
      <c r="F30" s="863"/>
      <c r="G30" s="772" t="s">
        <v>265</v>
      </c>
      <c r="H30" s="773"/>
      <c r="I30" s="773"/>
      <c r="J30" s="773"/>
      <c r="K30" s="773"/>
      <c r="L30" s="773"/>
      <c r="M30" s="773"/>
      <c r="N30" s="773"/>
      <c r="O30" s="774"/>
      <c r="P30" s="856" t="s">
        <v>59</v>
      </c>
      <c r="Q30" s="773"/>
      <c r="R30" s="773"/>
      <c r="S30" s="773"/>
      <c r="T30" s="773"/>
      <c r="U30" s="773"/>
      <c r="V30" s="773"/>
      <c r="W30" s="773"/>
      <c r="X30" s="774"/>
      <c r="Y30" s="853"/>
      <c r="Z30" s="854"/>
      <c r="AA30" s="855"/>
      <c r="AB30" s="857" t="s">
        <v>11</v>
      </c>
      <c r="AC30" s="858"/>
      <c r="AD30" s="859"/>
      <c r="AE30" s="857" t="s">
        <v>357</v>
      </c>
      <c r="AF30" s="858"/>
      <c r="AG30" s="858"/>
      <c r="AH30" s="859"/>
      <c r="AI30" s="857" t="s">
        <v>363</v>
      </c>
      <c r="AJ30" s="858"/>
      <c r="AK30" s="858"/>
      <c r="AL30" s="859"/>
      <c r="AM30" s="914" t="s">
        <v>472</v>
      </c>
      <c r="AN30" s="914"/>
      <c r="AO30" s="914"/>
      <c r="AP30" s="857"/>
      <c r="AQ30" s="766" t="s">
        <v>355</v>
      </c>
      <c r="AR30" s="767"/>
      <c r="AS30" s="767"/>
      <c r="AT30" s="768"/>
      <c r="AU30" s="773" t="s">
        <v>253</v>
      </c>
      <c r="AV30" s="773"/>
      <c r="AW30" s="773"/>
      <c r="AX30" s="915"/>
    </row>
    <row r="31" spans="1:50" ht="18.75" customHeight="1" x14ac:dyDescent="0.2">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c r="AR31" s="193"/>
      <c r="AS31" s="126" t="s">
        <v>356</v>
      </c>
      <c r="AT31" s="127"/>
      <c r="AU31" s="192">
        <v>32</v>
      </c>
      <c r="AV31" s="192"/>
      <c r="AW31" s="394" t="s">
        <v>300</v>
      </c>
      <c r="AX31" s="395"/>
    </row>
    <row r="32" spans="1:50" ht="17.25" customHeight="1" x14ac:dyDescent="0.2">
      <c r="A32" s="399"/>
      <c r="B32" s="397"/>
      <c r="C32" s="397"/>
      <c r="D32" s="397"/>
      <c r="E32" s="397"/>
      <c r="F32" s="398"/>
      <c r="G32" s="560" t="s">
        <v>580</v>
      </c>
      <c r="H32" s="561"/>
      <c r="I32" s="561"/>
      <c r="J32" s="561"/>
      <c r="K32" s="561"/>
      <c r="L32" s="561"/>
      <c r="M32" s="561"/>
      <c r="N32" s="561"/>
      <c r="O32" s="562"/>
      <c r="P32" s="98" t="s">
        <v>556</v>
      </c>
      <c r="Q32" s="98"/>
      <c r="R32" s="98"/>
      <c r="S32" s="98"/>
      <c r="T32" s="98"/>
      <c r="U32" s="98"/>
      <c r="V32" s="98"/>
      <c r="W32" s="98"/>
      <c r="X32" s="99"/>
      <c r="Y32" s="467" t="s">
        <v>12</v>
      </c>
      <c r="Z32" s="527"/>
      <c r="AA32" s="528"/>
      <c r="AB32" s="860" t="s">
        <v>301</v>
      </c>
      <c r="AC32" s="860"/>
      <c r="AD32" s="860"/>
      <c r="AE32" s="211" t="s">
        <v>574</v>
      </c>
      <c r="AF32" s="212"/>
      <c r="AG32" s="212"/>
      <c r="AH32" s="212"/>
      <c r="AI32" s="211" t="s">
        <v>574</v>
      </c>
      <c r="AJ32" s="212"/>
      <c r="AK32" s="212"/>
      <c r="AL32" s="212"/>
      <c r="AM32" s="211" t="s">
        <v>574</v>
      </c>
      <c r="AN32" s="212"/>
      <c r="AO32" s="212"/>
      <c r="AP32" s="212"/>
      <c r="AQ32" s="333"/>
      <c r="AR32" s="200"/>
      <c r="AS32" s="200"/>
      <c r="AT32" s="334"/>
      <c r="AU32" s="212"/>
      <c r="AV32" s="212"/>
      <c r="AW32" s="212"/>
      <c r="AX32" s="214"/>
    </row>
    <row r="33" spans="1:50" ht="17.25" customHeight="1" x14ac:dyDescent="0.2">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860" t="s">
        <v>301</v>
      </c>
      <c r="AC33" s="860"/>
      <c r="AD33" s="860"/>
      <c r="AE33" s="211" t="s">
        <v>574</v>
      </c>
      <c r="AF33" s="212"/>
      <c r="AG33" s="212"/>
      <c r="AH33" s="212"/>
      <c r="AI33" s="211" t="s">
        <v>574</v>
      </c>
      <c r="AJ33" s="212"/>
      <c r="AK33" s="212"/>
      <c r="AL33" s="213"/>
      <c r="AM33" s="211" t="s">
        <v>574</v>
      </c>
      <c r="AN33" s="212"/>
      <c r="AO33" s="212"/>
      <c r="AP33" s="212"/>
      <c r="AQ33" s="333"/>
      <c r="AR33" s="200"/>
      <c r="AS33" s="200"/>
      <c r="AT33" s="334"/>
      <c r="AU33" s="212">
        <v>95</v>
      </c>
      <c r="AV33" s="212"/>
      <c r="AW33" s="212"/>
      <c r="AX33" s="214"/>
    </row>
    <row r="34" spans="1:50" ht="17.25" customHeight="1" x14ac:dyDescent="0.2">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t="s">
        <v>574</v>
      </c>
      <c r="AF34" s="212"/>
      <c r="AG34" s="212"/>
      <c r="AH34" s="212"/>
      <c r="AI34" s="211" t="s">
        <v>574</v>
      </c>
      <c r="AJ34" s="212"/>
      <c r="AK34" s="212"/>
      <c r="AL34" s="212"/>
      <c r="AM34" s="211" t="s">
        <v>574</v>
      </c>
      <c r="AN34" s="212"/>
      <c r="AO34" s="212"/>
      <c r="AP34" s="212"/>
      <c r="AQ34" s="333"/>
      <c r="AR34" s="200"/>
      <c r="AS34" s="200"/>
      <c r="AT34" s="334"/>
      <c r="AU34" s="212"/>
      <c r="AV34" s="212"/>
      <c r="AW34" s="212"/>
      <c r="AX34" s="214"/>
    </row>
    <row r="35" spans="1:50" ht="23.25" customHeight="1" x14ac:dyDescent="0.2">
      <c r="A35" s="219" t="s">
        <v>528</v>
      </c>
      <c r="B35" s="220"/>
      <c r="C35" s="220"/>
      <c r="D35" s="220"/>
      <c r="E35" s="220"/>
      <c r="F35" s="221"/>
      <c r="G35" s="225" t="s">
        <v>581</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2">
      <c r="A37" s="769" t="s">
        <v>491</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09"/>
    </row>
    <row r="38" spans="1:50" ht="18.75" hidden="1" customHeight="1" x14ac:dyDescent="0.2">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2">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2">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2">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2">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2">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2">
      <c r="A44" s="769" t="s">
        <v>491</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09"/>
    </row>
    <row r="45" spans="1:50" ht="18.75" hidden="1" customHeight="1" x14ac:dyDescent="0.2">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2">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2">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2">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2">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2">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2">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3" t="s">
        <v>253</v>
      </c>
      <c r="AV51" s="923"/>
      <c r="AW51" s="923"/>
      <c r="AX51" s="924"/>
    </row>
    <row r="52" spans="1:50" ht="18.75" hidden="1" customHeight="1" x14ac:dyDescent="0.2">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2">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2">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2">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2">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2">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2">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3" t="s">
        <v>253</v>
      </c>
      <c r="AV58" s="923"/>
      <c r="AW58" s="923"/>
      <c r="AX58" s="924"/>
    </row>
    <row r="59" spans="1:50" ht="18.75" hidden="1" customHeight="1" x14ac:dyDescent="0.2">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2">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2">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2">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2">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2">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2">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2">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2">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2">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2">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2">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517</v>
      </c>
      <c r="X70" s="304"/>
      <c r="Y70" s="263" t="s">
        <v>12</v>
      </c>
      <c r="Z70" s="263"/>
      <c r="AA70" s="264"/>
      <c r="AB70" s="265" t="s">
        <v>518</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2">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2">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2">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2">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2">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2">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2">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90"/>
      <c r="AF77" s="891"/>
      <c r="AG77" s="891"/>
      <c r="AH77" s="891"/>
      <c r="AI77" s="890"/>
      <c r="AJ77" s="891"/>
      <c r="AK77" s="891"/>
      <c r="AL77" s="891"/>
      <c r="AM77" s="890"/>
      <c r="AN77" s="891"/>
      <c r="AO77" s="891"/>
      <c r="AP77" s="891"/>
      <c r="AQ77" s="333"/>
      <c r="AR77" s="200"/>
      <c r="AS77" s="200"/>
      <c r="AT77" s="334"/>
      <c r="AU77" s="212"/>
      <c r="AV77" s="212"/>
      <c r="AW77" s="212"/>
      <c r="AX77" s="214"/>
    </row>
    <row r="78" spans="1:50" ht="69.75" hidden="1" customHeight="1" x14ac:dyDescent="0.2">
      <c r="A78" s="328" t="s">
        <v>531</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2">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6"/>
    </row>
    <row r="80" spans="1:50" ht="18.75" hidden="1" customHeight="1" x14ac:dyDescent="0.2">
      <c r="A80" s="864"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549</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2">
      <c r="A81" s="865"/>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2">
      <c r="A82" s="865"/>
      <c r="B82" s="523"/>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4"/>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5"/>
    </row>
    <row r="83" spans="1:60" ht="22.5" hidden="1" customHeight="1" x14ac:dyDescent="0.2">
      <c r="A83" s="865"/>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6"/>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7"/>
    </row>
    <row r="84" spans="1:60" ht="19.5" hidden="1" customHeight="1" x14ac:dyDescent="0.2">
      <c r="A84" s="865"/>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8"/>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9"/>
    </row>
    <row r="85" spans="1:60" ht="18.75" hidden="1" customHeight="1" x14ac:dyDescent="0.2">
      <c r="A85" s="865"/>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2">
      <c r="A86" s="865"/>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2">
      <c r="A87" s="865"/>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2">
      <c r="A88" s="865"/>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2">
      <c r="A89" s="865"/>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2">
      <c r="A90" s="865"/>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2">
      <c r="A91" s="865"/>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2">
      <c r="A92" s="865"/>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2">
      <c r="A93" s="865"/>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2">
      <c r="A94" s="865"/>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2">
      <c r="A95" s="865"/>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2">
      <c r="A96" s="865"/>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2">
      <c r="A97" s="865"/>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2">
      <c r="A98" s="865"/>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5">
      <c r="A99" s="866"/>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5" t="s">
        <v>13</v>
      </c>
      <c r="Z99" s="896"/>
      <c r="AA99" s="897"/>
      <c r="AB99" s="892" t="s">
        <v>14</v>
      </c>
      <c r="AC99" s="893"/>
      <c r="AD99" s="894"/>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2">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3"/>
      <c r="Z100" s="854"/>
      <c r="AA100" s="855"/>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541</v>
      </c>
      <c r="AV100" s="314"/>
      <c r="AW100" s="314"/>
      <c r="AX100" s="316"/>
    </row>
    <row r="101" spans="1:60" ht="23.25" customHeight="1" x14ac:dyDescent="0.2">
      <c r="A101" s="418"/>
      <c r="B101" s="419"/>
      <c r="C101" s="419"/>
      <c r="D101" s="419"/>
      <c r="E101" s="419"/>
      <c r="F101" s="420"/>
      <c r="G101" s="98" t="s">
        <v>572</v>
      </c>
      <c r="H101" s="98"/>
      <c r="I101" s="98"/>
      <c r="J101" s="98"/>
      <c r="K101" s="98"/>
      <c r="L101" s="98"/>
      <c r="M101" s="98"/>
      <c r="N101" s="98"/>
      <c r="O101" s="98"/>
      <c r="P101" s="98"/>
      <c r="Q101" s="98"/>
      <c r="R101" s="98"/>
      <c r="S101" s="98"/>
      <c r="T101" s="98"/>
      <c r="U101" s="98"/>
      <c r="V101" s="98"/>
      <c r="W101" s="98"/>
      <c r="X101" s="99"/>
      <c r="Y101" s="538" t="s">
        <v>55</v>
      </c>
      <c r="Z101" s="539"/>
      <c r="AA101" s="540"/>
      <c r="AB101" s="457" t="s">
        <v>557</v>
      </c>
      <c r="AC101" s="457"/>
      <c r="AD101" s="457"/>
      <c r="AE101" s="211" t="s">
        <v>574</v>
      </c>
      <c r="AF101" s="212"/>
      <c r="AG101" s="212"/>
      <c r="AH101" s="213"/>
      <c r="AI101" s="211" t="s">
        <v>574</v>
      </c>
      <c r="AJ101" s="212"/>
      <c r="AK101" s="212"/>
      <c r="AL101" s="213"/>
      <c r="AM101" s="211" t="s">
        <v>574</v>
      </c>
      <c r="AN101" s="212"/>
      <c r="AO101" s="212"/>
      <c r="AP101" s="213"/>
      <c r="AQ101" s="211" t="s">
        <v>555</v>
      </c>
      <c r="AR101" s="212"/>
      <c r="AS101" s="212"/>
      <c r="AT101" s="213"/>
      <c r="AU101" s="211" t="s">
        <v>555</v>
      </c>
      <c r="AV101" s="212"/>
      <c r="AW101" s="212"/>
      <c r="AX101" s="213"/>
    </row>
    <row r="102" spans="1:60" ht="13.5" customHeight="1" x14ac:dyDescent="0.2">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557</v>
      </c>
      <c r="AC102" s="457"/>
      <c r="AD102" s="457"/>
      <c r="AE102" s="414" t="s">
        <v>574</v>
      </c>
      <c r="AF102" s="414"/>
      <c r="AG102" s="414"/>
      <c r="AH102" s="414"/>
      <c r="AI102" s="414" t="s">
        <v>574</v>
      </c>
      <c r="AJ102" s="414"/>
      <c r="AK102" s="414"/>
      <c r="AL102" s="414"/>
      <c r="AM102" s="414" t="s">
        <v>574</v>
      </c>
      <c r="AN102" s="414"/>
      <c r="AO102" s="414"/>
      <c r="AP102" s="414"/>
      <c r="AQ102" s="266">
        <v>9</v>
      </c>
      <c r="AR102" s="267"/>
      <c r="AS102" s="267"/>
      <c r="AT102" s="312"/>
      <c r="AU102" s="266">
        <v>4</v>
      </c>
      <c r="AV102" s="267"/>
      <c r="AW102" s="267"/>
      <c r="AX102" s="312"/>
    </row>
    <row r="103" spans="1:60" ht="31.5" hidden="1" customHeight="1" x14ac:dyDescent="0.2">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541</v>
      </c>
      <c r="AV103" s="278"/>
      <c r="AW103" s="278"/>
      <c r="AX103" s="279"/>
    </row>
    <row r="104" spans="1:60" ht="23.25" hidden="1" customHeight="1" x14ac:dyDescent="0.2">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2">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2">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541</v>
      </c>
      <c r="AV106" s="278"/>
      <c r="AW106" s="278"/>
      <c r="AX106" s="279"/>
    </row>
    <row r="107" spans="1:60" ht="23.25" hidden="1" customHeight="1" x14ac:dyDescent="0.2">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2">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2">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541</v>
      </c>
      <c r="AV109" s="278"/>
      <c r="AW109" s="278"/>
      <c r="AX109" s="279"/>
    </row>
    <row r="110" spans="1:60" ht="23.25" hidden="1" customHeight="1" x14ac:dyDescent="0.2">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2">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2">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541</v>
      </c>
      <c r="AV112" s="278"/>
      <c r="AW112" s="278"/>
      <c r="AX112" s="279"/>
    </row>
    <row r="113" spans="1:50" ht="23.25" hidden="1" customHeight="1" x14ac:dyDescent="0.2">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2">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2">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542</v>
      </c>
      <c r="AR115" s="591"/>
      <c r="AS115" s="591"/>
      <c r="AT115" s="591"/>
      <c r="AU115" s="591"/>
      <c r="AV115" s="591"/>
      <c r="AW115" s="591"/>
      <c r="AX115" s="592"/>
    </row>
    <row r="116" spans="1:50" ht="23.25" customHeight="1" x14ac:dyDescent="0.2">
      <c r="A116" s="435"/>
      <c r="B116" s="436"/>
      <c r="C116" s="436"/>
      <c r="D116" s="436"/>
      <c r="E116" s="436"/>
      <c r="F116" s="437"/>
      <c r="G116" s="389" t="s">
        <v>573</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558</v>
      </c>
      <c r="AC116" s="459"/>
      <c r="AD116" s="460"/>
      <c r="AE116" s="414" t="s">
        <v>574</v>
      </c>
      <c r="AF116" s="414"/>
      <c r="AG116" s="414"/>
      <c r="AH116" s="414"/>
      <c r="AI116" s="414" t="s">
        <v>574</v>
      </c>
      <c r="AJ116" s="414"/>
      <c r="AK116" s="414"/>
      <c r="AL116" s="414"/>
      <c r="AM116" s="414" t="s">
        <v>574</v>
      </c>
      <c r="AN116" s="414"/>
      <c r="AO116" s="414"/>
      <c r="AP116" s="414"/>
      <c r="AQ116" s="211">
        <v>64</v>
      </c>
      <c r="AR116" s="212"/>
      <c r="AS116" s="212"/>
      <c r="AT116" s="212"/>
      <c r="AU116" s="212"/>
      <c r="AV116" s="212"/>
      <c r="AW116" s="212"/>
      <c r="AX116" s="214"/>
    </row>
    <row r="117" spans="1:50" ht="32.25" customHeight="1" thickBot="1" x14ac:dyDescent="0.25">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559</v>
      </c>
      <c r="AC117" s="469"/>
      <c r="AD117" s="470"/>
      <c r="AE117" s="547" t="s">
        <v>574</v>
      </c>
      <c r="AF117" s="547"/>
      <c r="AG117" s="547"/>
      <c r="AH117" s="547"/>
      <c r="AI117" s="547" t="s">
        <v>574</v>
      </c>
      <c r="AJ117" s="547"/>
      <c r="AK117" s="547"/>
      <c r="AL117" s="547"/>
      <c r="AM117" s="547" t="s">
        <v>575</v>
      </c>
      <c r="AN117" s="547"/>
      <c r="AO117" s="547"/>
      <c r="AP117" s="547"/>
      <c r="AQ117" s="547" t="s">
        <v>576</v>
      </c>
      <c r="AR117" s="547"/>
      <c r="AS117" s="547"/>
      <c r="AT117" s="547"/>
      <c r="AU117" s="547"/>
      <c r="AV117" s="547"/>
      <c r="AW117" s="547"/>
      <c r="AX117" s="548"/>
    </row>
    <row r="118" spans="1:50" ht="23.25" hidden="1" customHeight="1" x14ac:dyDescent="0.2">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542</v>
      </c>
      <c r="AR118" s="591"/>
      <c r="AS118" s="591"/>
      <c r="AT118" s="591"/>
      <c r="AU118" s="591"/>
      <c r="AV118" s="591"/>
      <c r="AW118" s="591"/>
      <c r="AX118" s="592"/>
    </row>
    <row r="119" spans="1:50" ht="23.25" hidden="1" customHeight="1" x14ac:dyDescent="0.2">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2">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2">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542</v>
      </c>
      <c r="AR121" s="591"/>
      <c r="AS121" s="591"/>
      <c r="AT121" s="591"/>
      <c r="AU121" s="591"/>
      <c r="AV121" s="591"/>
      <c r="AW121" s="591"/>
      <c r="AX121" s="592"/>
    </row>
    <row r="122" spans="1:50" ht="23.25" hidden="1" customHeight="1" x14ac:dyDescent="0.2">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2">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2">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542</v>
      </c>
      <c r="AR124" s="591"/>
      <c r="AS124" s="591"/>
      <c r="AT124" s="591"/>
      <c r="AU124" s="591"/>
      <c r="AV124" s="591"/>
      <c r="AW124" s="591"/>
      <c r="AX124" s="592"/>
    </row>
    <row r="125" spans="1:50" ht="23.25" hidden="1" customHeight="1" x14ac:dyDescent="0.2">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28"/>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2">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9"/>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2">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5"/>
      <c r="Z127" s="926"/>
      <c r="AA127" s="927"/>
      <c r="AB127" s="240" t="s">
        <v>11</v>
      </c>
      <c r="AC127" s="241"/>
      <c r="AD127" s="242"/>
      <c r="AE127" s="411" t="s">
        <v>357</v>
      </c>
      <c r="AF127" s="412"/>
      <c r="AG127" s="412"/>
      <c r="AH127" s="413"/>
      <c r="AI127" s="411" t="s">
        <v>363</v>
      </c>
      <c r="AJ127" s="412"/>
      <c r="AK127" s="412"/>
      <c r="AL127" s="413"/>
      <c r="AM127" s="411" t="s">
        <v>472</v>
      </c>
      <c r="AN127" s="412"/>
      <c r="AO127" s="412"/>
      <c r="AP127" s="413"/>
      <c r="AQ127" s="590" t="s">
        <v>542</v>
      </c>
      <c r="AR127" s="591"/>
      <c r="AS127" s="591"/>
      <c r="AT127" s="591"/>
      <c r="AU127" s="591"/>
      <c r="AV127" s="591"/>
      <c r="AW127" s="591"/>
      <c r="AX127" s="592"/>
    </row>
    <row r="128" spans="1:50" ht="23.25" hidden="1" customHeight="1" x14ac:dyDescent="0.2">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5">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hidden="1" customHeight="1" x14ac:dyDescent="0.2">
      <c r="A130" s="181" t="s">
        <v>369</v>
      </c>
      <c r="B130" s="178"/>
      <c r="C130" s="177" t="s">
        <v>366</v>
      </c>
      <c r="D130" s="178"/>
      <c r="E130" s="162" t="s">
        <v>399</v>
      </c>
      <c r="F130" s="163"/>
      <c r="G130" s="164"/>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hidden="1" customHeight="1" x14ac:dyDescent="0.2">
      <c r="A131" s="182"/>
      <c r="B131" s="179"/>
      <c r="C131" s="173"/>
      <c r="D131" s="179"/>
      <c r="E131" s="167" t="s">
        <v>398</v>
      </c>
      <c r="F131" s="168"/>
      <c r="G131" s="103"/>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hidden="1" customHeight="1" x14ac:dyDescent="0.2">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hidden="1" customHeight="1" x14ac:dyDescent="0.2">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c r="AR133" s="192"/>
      <c r="AS133" s="126" t="s">
        <v>356</v>
      </c>
      <c r="AT133" s="127"/>
      <c r="AU133" s="193"/>
      <c r="AV133" s="193"/>
      <c r="AW133" s="126" t="s">
        <v>300</v>
      </c>
      <c r="AX133" s="188"/>
    </row>
    <row r="134" spans="1:50" ht="39.75" hidden="1" customHeight="1" x14ac:dyDescent="0.2">
      <c r="A134" s="182"/>
      <c r="B134" s="179"/>
      <c r="C134" s="173"/>
      <c r="D134" s="179"/>
      <c r="E134" s="173"/>
      <c r="F134" s="174"/>
      <c r="G134" s="97"/>
      <c r="H134" s="98"/>
      <c r="I134" s="98"/>
      <c r="J134" s="98"/>
      <c r="K134" s="98"/>
      <c r="L134" s="98"/>
      <c r="M134" s="98"/>
      <c r="N134" s="98"/>
      <c r="O134" s="98"/>
      <c r="P134" s="98"/>
      <c r="Q134" s="98"/>
      <c r="R134" s="98"/>
      <c r="S134" s="98"/>
      <c r="T134" s="98"/>
      <c r="U134" s="98"/>
      <c r="V134" s="98"/>
      <c r="W134" s="98"/>
      <c r="X134" s="99"/>
      <c r="Y134" s="194" t="s">
        <v>379</v>
      </c>
      <c r="Z134" s="195"/>
      <c r="AA134" s="196"/>
      <c r="AB134" s="197"/>
      <c r="AC134" s="198"/>
      <c r="AD134" s="198"/>
      <c r="AE134" s="199"/>
      <c r="AF134" s="200"/>
      <c r="AG134" s="200"/>
      <c r="AH134" s="200"/>
      <c r="AI134" s="199"/>
      <c r="AJ134" s="200"/>
      <c r="AK134" s="200"/>
      <c r="AL134" s="200"/>
      <c r="AM134" s="199"/>
      <c r="AN134" s="200"/>
      <c r="AO134" s="200"/>
      <c r="AP134" s="200"/>
      <c r="AQ134" s="199"/>
      <c r="AR134" s="200"/>
      <c r="AS134" s="200"/>
      <c r="AT134" s="200"/>
      <c r="AU134" s="199"/>
      <c r="AV134" s="200"/>
      <c r="AW134" s="200"/>
      <c r="AX134" s="201"/>
    </row>
    <row r="135" spans="1:50" ht="39.75" hidden="1" customHeight="1" x14ac:dyDescent="0.2">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c r="AC135" s="206"/>
      <c r="AD135" s="206"/>
      <c r="AE135" s="199"/>
      <c r="AF135" s="200"/>
      <c r="AG135" s="200"/>
      <c r="AH135" s="200"/>
      <c r="AI135" s="199"/>
      <c r="AJ135" s="200"/>
      <c r="AK135" s="200"/>
      <c r="AL135" s="200"/>
      <c r="AM135" s="199"/>
      <c r="AN135" s="200"/>
      <c r="AO135" s="200"/>
      <c r="AP135" s="200"/>
      <c r="AQ135" s="199"/>
      <c r="AR135" s="200"/>
      <c r="AS135" s="200"/>
      <c r="AT135" s="200"/>
      <c r="AU135" s="199"/>
      <c r="AV135" s="200"/>
      <c r="AW135" s="200"/>
      <c r="AX135" s="201"/>
    </row>
    <row r="136" spans="1:50" ht="18.75" hidden="1" customHeight="1" x14ac:dyDescent="0.2">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2">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2">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2">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2">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2">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2">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2">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2">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2">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2">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2">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2">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2">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2">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2">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2">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2">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2">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2">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2">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2">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2">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2">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2">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2">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2">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2">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2">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2">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2">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2">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2">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2">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2">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2">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2">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2">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2">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2">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2">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2">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2">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2">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2">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2">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2">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2">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2">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2">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2">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hidden="1" customHeight="1" x14ac:dyDescent="0.2">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hidden="1" customHeight="1" x14ac:dyDescent="0.2">
      <c r="A188" s="182"/>
      <c r="B188" s="179"/>
      <c r="C188" s="173"/>
      <c r="D188" s="179"/>
      <c r="E188" s="118"/>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hidden="1" customHeight="1" thickBot="1" x14ac:dyDescent="0.2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2">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2">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2">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2">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2">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2">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2">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2">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2">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2">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2">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2">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2">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2">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2">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2">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2">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2">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2">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2">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2">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2">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2">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2">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2">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2">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2">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2">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2">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2">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2">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2">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2">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2">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2">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2">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2">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2">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2">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2">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2">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2">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2">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2">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2">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2">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2">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2">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2">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2">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2">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2">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2">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2">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2">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2">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2">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2">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2">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5">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2">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2">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2">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2">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2">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2">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2">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2">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2">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2">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2">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2">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2">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2">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2">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2">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2">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2">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2">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2">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2">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2">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2">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2">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2">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2">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2">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2">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2">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2">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2">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2">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2">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2">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2">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2">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2">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2">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2">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2">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2">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2">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2">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2">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2">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2">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2">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2">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2">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2">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2">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2">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2">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2">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2">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2">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2">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2">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2">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5">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2">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2">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2">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2">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2">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2">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2">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2">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2">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2">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2">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2">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2">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2">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2">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2">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2">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2">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2">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2">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2">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2">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2">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2">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2">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2">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2">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2">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2">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2">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2">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2">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2">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2">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2">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2">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2">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2">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2">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2">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2">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2">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2">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2">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2">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2">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2">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2">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2">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2">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2">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2">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2">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2">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2">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2">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2">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2">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2">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5">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24" customHeight="1" x14ac:dyDescent="0.2">
      <c r="A370" s="182"/>
      <c r="B370" s="179"/>
      <c r="C370" s="173"/>
      <c r="D370" s="179"/>
      <c r="E370" s="162" t="s">
        <v>399</v>
      </c>
      <c r="F370" s="163"/>
      <c r="G370" s="164" t="s">
        <v>560</v>
      </c>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24" customHeight="1" x14ac:dyDescent="0.2">
      <c r="A371" s="182"/>
      <c r="B371" s="179"/>
      <c r="C371" s="173"/>
      <c r="D371" s="179"/>
      <c r="E371" s="167" t="s">
        <v>398</v>
      </c>
      <c r="F371" s="168"/>
      <c r="G371" s="103" t="s">
        <v>561</v>
      </c>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6.5" customHeight="1" x14ac:dyDescent="0.2">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6.5" customHeight="1" x14ac:dyDescent="0.2">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v>32</v>
      </c>
      <c r="AV373" s="193"/>
      <c r="AW373" s="126" t="s">
        <v>300</v>
      </c>
      <c r="AX373" s="188"/>
    </row>
    <row r="374" spans="1:50" ht="21" customHeight="1" x14ac:dyDescent="0.2">
      <c r="A374" s="182"/>
      <c r="B374" s="179"/>
      <c r="C374" s="173"/>
      <c r="D374" s="179"/>
      <c r="E374" s="173"/>
      <c r="F374" s="174"/>
      <c r="G374" s="97" t="s">
        <v>562</v>
      </c>
      <c r="H374" s="98"/>
      <c r="I374" s="98"/>
      <c r="J374" s="98"/>
      <c r="K374" s="98"/>
      <c r="L374" s="98"/>
      <c r="M374" s="98"/>
      <c r="N374" s="98"/>
      <c r="O374" s="98"/>
      <c r="P374" s="98"/>
      <c r="Q374" s="98"/>
      <c r="R374" s="98"/>
      <c r="S374" s="98"/>
      <c r="T374" s="98"/>
      <c r="U374" s="98"/>
      <c r="V374" s="98"/>
      <c r="W374" s="98"/>
      <c r="X374" s="99"/>
      <c r="Y374" s="194" t="s">
        <v>379</v>
      </c>
      <c r="Z374" s="195"/>
      <c r="AA374" s="196"/>
      <c r="AB374" s="197" t="s">
        <v>563</v>
      </c>
      <c r="AC374" s="198"/>
      <c r="AD374" s="198"/>
      <c r="AE374" s="199" t="s">
        <v>574</v>
      </c>
      <c r="AF374" s="200"/>
      <c r="AG374" s="200"/>
      <c r="AH374" s="200"/>
      <c r="AI374" s="199" t="s">
        <v>574</v>
      </c>
      <c r="AJ374" s="200"/>
      <c r="AK374" s="200"/>
      <c r="AL374" s="200"/>
      <c r="AM374" s="199" t="s">
        <v>574</v>
      </c>
      <c r="AN374" s="200"/>
      <c r="AO374" s="200"/>
      <c r="AP374" s="200"/>
      <c r="AQ374" s="199"/>
      <c r="AR374" s="200"/>
      <c r="AS374" s="200"/>
      <c r="AT374" s="200"/>
      <c r="AU374" s="199"/>
      <c r="AV374" s="200"/>
      <c r="AW374" s="200"/>
      <c r="AX374" s="201"/>
    </row>
    <row r="375" spans="1:50" ht="21" customHeight="1" x14ac:dyDescent="0.2">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t="s">
        <v>563</v>
      </c>
      <c r="AC375" s="206"/>
      <c r="AD375" s="206"/>
      <c r="AE375" s="199" t="s">
        <v>574</v>
      </c>
      <c r="AF375" s="200"/>
      <c r="AG375" s="200"/>
      <c r="AH375" s="200"/>
      <c r="AI375" s="199" t="s">
        <v>574</v>
      </c>
      <c r="AJ375" s="200"/>
      <c r="AK375" s="200"/>
      <c r="AL375" s="200"/>
      <c r="AM375" s="199" t="s">
        <v>574</v>
      </c>
      <c r="AN375" s="200"/>
      <c r="AO375" s="200"/>
      <c r="AP375" s="200"/>
      <c r="AQ375" s="199"/>
      <c r="AR375" s="200"/>
      <c r="AS375" s="200"/>
      <c r="AT375" s="200"/>
      <c r="AU375" s="199">
        <v>95</v>
      </c>
      <c r="AV375" s="200"/>
      <c r="AW375" s="200"/>
      <c r="AX375" s="201"/>
    </row>
    <row r="376" spans="1:50" ht="18.75" hidden="1" customHeight="1" x14ac:dyDescent="0.2">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2">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2">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2">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2">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2">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2">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2">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2">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2">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2">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2">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2">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2">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2">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2">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2">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2">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2">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2">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2">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2">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2">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2">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2">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2">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2">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2">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2">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2">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2">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2">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2">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2">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2">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2">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2">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2">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2">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2">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2">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2">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2">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2">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2">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2">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2">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2">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2">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2">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6" hidden="1" customHeight="1" x14ac:dyDescent="0.2">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customHeight="1" x14ac:dyDescent="0.2">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customHeight="1" x14ac:dyDescent="0.2">
      <c r="A428" s="182"/>
      <c r="B428" s="179"/>
      <c r="C428" s="173"/>
      <c r="D428" s="179"/>
      <c r="E428" s="118" t="s">
        <v>564</v>
      </c>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customHeight="1" thickBot="1" x14ac:dyDescent="0.2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hidden="1" customHeight="1" x14ac:dyDescent="0.2">
      <c r="A430" s="182"/>
      <c r="B430" s="179"/>
      <c r="C430" s="171" t="s">
        <v>368</v>
      </c>
      <c r="D430" s="930"/>
      <c r="E430" s="167" t="s">
        <v>388</v>
      </c>
      <c r="F430" s="168"/>
      <c r="G430" s="898" t="s">
        <v>384</v>
      </c>
      <c r="H430" s="116"/>
      <c r="I430" s="116"/>
      <c r="J430" s="899"/>
      <c r="K430" s="900"/>
      <c r="L430" s="900"/>
      <c r="M430" s="900"/>
      <c r="N430" s="900"/>
      <c r="O430" s="900"/>
      <c r="P430" s="900"/>
      <c r="Q430" s="900"/>
      <c r="R430" s="900"/>
      <c r="S430" s="900"/>
      <c r="T430" s="901"/>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2"/>
    </row>
    <row r="431" spans="1:50" ht="18.75" hidden="1" customHeight="1" x14ac:dyDescent="0.2">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hidden="1" customHeight="1" x14ac:dyDescent="0.2">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356</v>
      </c>
      <c r="AH432" s="127"/>
      <c r="AI432" s="149"/>
      <c r="AJ432" s="149"/>
      <c r="AK432" s="149"/>
      <c r="AL432" s="147"/>
      <c r="AM432" s="149"/>
      <c r="AN432" s="149"/>
      <c r="AO432" s="149"/>
      <c r="AP432" s="147"/>
      <c r="AQ432" s="589"/>
      <c r="AR432" s="193"/>
      <c r="AS432" s="126" t="s">
        <v>356</v>
      </c>
      <c r="AT432" s="127"/>
      <c r="AU432" s="193"/>
      <c r="AV432" s="193"/>
      <c r="AW432" s="126" t="s">
        <v>300</v>
      </c>
      <c r="AX432" s="188"/>
    </row>
    <row r="433" spans="1:50" ht="23.25" hidden="1" customHeight="1" x14ac:dyDescent="0.2">
      <c r="A433" s="182"/>
      <c r="B433" s="179"/>
      <c r="C433" s="173"/>
      <c r="D433" s="179"/>
      <c r="E433" s="335"/>
      <c r="F433" s="336"/>
      <c r="G433" s="97"/>
      <c r="H433" s="98"/>
      <c r="I433" s="98"/>
      <c r="J433" s="98"/>
      <c r="K433" s="98"/>
      <c r="L433" s="98"/>
      <c r="M433" s="98"/>
      <c r="N433" s="98"/>
      <c r="O433" s="98"/>
      <c r="P433" s="98"/>
      <c r="Q433" s="98"/>
      <c r="R433" s="98"/>
      <c r="S433" s="98"/>
      <c r="T433" s="98"/>
      <c r="U433" s="98"/>
      <c r="V433" s="98"/>
      <c r="W433" s="98"/>
      <c r="X433" s="99"/>
      <c r="Y433" s="194" t="s">
        <v>12</v>
      </c>
      <c r="Z433" s="195"/>
      <c r="AA433" s="196"/>
      <c r="AB433" s="206"/>
      <c r="AC433" s="206"/>
      <c r="AD433" s="206"/>
      <c r="AE433" s="333"/>
      <c r="AF433" s="200"/>
      <c r="AG433" s="200"/>
      <c r="AH433" s="200"/>
      <c r="AI433" s="333"/>
      <c r="AJ433" s="200"/>
      <c r="AK433" s="200"/>
      <c r="AL433" s="200"/>
      <c r="AM433" s="333"/>
      <c r="AN433" s="200"/>
      <c r="AO433" s="200"/>
      <c r="AP433" s="334"/>
      <c r="AQ433" s="333"/>
      <c r="AR433" s="200"/>
      <c r="AS433" s="200"/>
      <c r="AT433" s="334"/>
      <c r="AU433" s="200"/>
      <c r="AV433" s="200"/>
      <c r="AW433" s="200"/>
      <c r="AX433" s="201"/>
    </row>
    <row r="434" spans="1:50" ht="23.25" hidden="1" customHeight="1" x14ac:dyDescent="0.2">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c r="AC434" s="198"/>
      <c r="AD434" s="198"/>
      <c r="AE434" s="333"/>
      <c r="AF434" s="200"/>
      <c r="AG434" s="200"/>
      <c r="AH434" s="334"/>
      <c r="AI434" s="333"/>
      <c r="AJ434" s="200"/>
      <c r="AK434" s="200"/>
      <c r="AL434" s="200"/>
      <c r="AM434" s="333"/>
      <c r="AN434" s="200"/>
      <c r="AO434" s="200"/>
      <c r="AP434" s="334"/>
      <c r="AQ434" s="333"/>
      <c r="AR434" s="200"/>
      <c r="AS434" s="200"/>
      <c r="AT434" s="334"/>
      <c r="AU434" s="200"/>
      <c r="AV434" s="200"/>
      <c r="AW434" s="200"/>
      <c r="AX434" s="201"/>
    </row>
    <row r="435" spans="1:50" ht="23.25" hidden="1" customHeight="1" x14ac:dyDescent="0.2">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c r="AF435" s="200"/>
      <c r="AG435" s="200"/>
      <c r="AH435" s="334"/>
      <c r="AI435" s="333"/>
      <c r="AJ435" s="200"/>
      <c r="AK435" s="200"/>
      <c r="AL435" s="200"/>
      <c r="AM435" s="333"/>
      <c r="AN435" s="200"/>
      <c r="AO435" s="200"/>
      <c r="AP435" s="334"/>
      <c r="AQ435" s="333"/>
      <c r="AR435" s="200"/>
      <c r="AS435" s="200"/>
      <c r="AT435" s="334"/>
      <c r="AU435" s="200"/>
      <c r="AV435" s="200"/>
      <c r="AW435" s="200"/>
      <c r="AX435" s="201"/>
    </row>
    <row r="436" spans="1:50" ht="18.75" hidden="1" customHeight="1" x14ac:dyDescent="0.2">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x14ac:dyDescent="0.2">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2">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2">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2">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2">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2">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2">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2">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2">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2">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2">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2">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2">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2">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2">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2">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2">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2">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2">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hidden="1" customHeight="1" x14ac:dyDescent="0.2">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hidden="1" customHeight="1" x14ac:dyDescent="0.2">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89"/>
      <c r="AR457" s="193"/>
      <c r="AS457" s="126" t="s">
        <v>356</v>
      </c>
      <c r="AT457" s="127"/>
      <c r="AU457" s="193"/>
      <c r="AV457" s="193"/>
      <c r="AW457" s="126" t="s">
        <v>300</v>
      </c>
      <c r="AX457" s="188"/>
    </row>
    <row r="458" spans="1:50" ht="23.25" hidden="1" customHeight="1" x14ac:dyDescent="0.2">
      <c r="A458" s="182"/>
      <c r="B458" s="179"/>
      <c r="C458" s="173"/>
      <c r="D458" s="179"/>
      <c r="E458" s="335"/>
      <c r="F458" s="336"/>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3"/>
      <c r="AF458" s="200"/>
      <c r="AG458" s="200"/>
      <c r="AH458" s="200"/>
      <c r="AI458" s="333"/>
      <c r="AJ458" s="200"/>
      <c r="AK458" s="200"/>
      <c r="AL458" s="200"/>
      <c r="AM458" s="333"/>
      <c r="AN458" s="200"/>
      <c r="AO458" s="200"/>
      <c r="AP458" s="334"/>
      <c r="AQ458" s="333"/>
      <c r="AR458" s="200"/>
      <c r="AS458" s="200"/>
      <c r="AT458" s="334"/>
      <c r="AU458" s="200"/>
      <c r="AV458" s="200"/>
      <c r="AW458" s="200"/>
      <c r="AX458" s="201"/>
    </row>
    <row r="459" spans="1:50" ht="23.25" hidden="1" customHeight="1" x14ac:dyDescent="0.2">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3"/>
      <c r="AF459" s="200"/>
      <c r="AG459" s="200"/>
      <c r="AH459" s="334"/>
      <c r="AI459" s="333"/>
      <c r="AJ459" s="200"/>
      <c r="AK459" s="200"/>
      <c r="AL459" s="200"/>
      <c r="AM459" s="333"/>
      <c r="AN459" s="200"/>
      <c r="AO459" s="200"/>
      <c r="AP459" s="334"/>
      <c r="AQ459" s="333"/>
      <c r="AR459" s="200"/>
      <c r="AS459" s="200"/>
      <c r="AT459" s="334"/>
      <c r="AU459" s="200"/>
      <c r="AV459" s="200"/>
      <c r="AW459" s="200"/>
      <c r="AX459" s="201"/>
    </row>
    <row r="460" spans="1:50" ht="23.25" hidden="1" customHeight="1" x14ac:dyDescent="0.2">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c r="AF460" s="200"/>
      <c r="AG460" s="200"/>
      <c r="AH460" s="334"/>
      <c r="AI460" s="333"/>
      <c r="AJ460" s="200"/>
      <c r="AK460" s="200"/>
      <c r="AL460" s="200"/>
      <c r="AM460" s="333"/>
      <c r="AN460" s="200"/>
      <c r="AO460" s="200"/>
      <c r="AP460" s="334"/>
      <c r="AQ460" s="333"/>
      <c r="AR460" s="200"/>
      <c r="AS460" s="200"/>
      <c r="AT460" s="334"/>
      <c r="AU460" s="200"/>
      <c r="AV460" s="200"/>
      <c r="AW460" s="200"/>
      <c r="AX460" s="201"/>
    </row>
    <row r="461" spans="1:50" ht="18.75" hidden="1" customHeight="1" x14ac:dyDescent="0.2">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2">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2">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2">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2">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2">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2">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2">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2">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2">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2">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2">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2">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2">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2">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2">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2">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2">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2">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2">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hidden="1" customHeight="1" x14ac:dyDescent="0.2">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x14ac:dyDescent="0.2">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2">
      <c r="A484" s="182"/>
      <c r="B484" s="179"/>
      <c r="C484" s="173"/>
      <c r="D484" s="179"/>
      <c r="E484" s="167" t="s">
        <v>354</v>
      </c>
      <c r="F484" s="168"/>
      <c r="G484" s="898" t="s">
        <v>384</v>
      </c>
      <c r="H484" s="116"/>
      <c r="I484" s="116"/>
      <c r="J484" s="899"/>
      <c r="K484" s="900"/>
      <c r="L484" s="900"/>
      <c r="M484" s="900"/>
      <c r="N484" s="900"/>
      <c r="O484" s="900"/>
      <c r="P484" s="900"/>
      <c r="Q484" s="900"/>
      <c r="R484" s="900"/>
      <c r="S484" s="900"/>
      <c r="T484" s="901"/>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2"/>
    </row>
    <row r="485" spans="1:50" ht="18.75" hidden="1" customHeight="1" x14ac:dyDescent="0.2">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x14ac:dyDescent="0.2">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2">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2">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2">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2">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2">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2">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2">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2">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2">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2">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2">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2">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2">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2">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2">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2">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2">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2">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2">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2">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2">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2">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2">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2">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x14ac:dyDescent="0.2">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2">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2">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2">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2">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2">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2">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2">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2">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2">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2">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2">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2">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2">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2">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2">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2">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2">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2">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2">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2">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2">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2">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2">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2">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2">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2">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2">
      <c r="A538" s="182"/>
      <c r="B538" s="179"/>
      <c r="C538" s="173"/>
      <c r="D538" s="179"/>
      <c r="E538" s="167" t="s">
        <v>354</v>
      </c>
      <c r="F538" s="168"/>
      <c r="G538" s="898" t="s">
        <v>384</v>
      </c>
      <c r="H538" s="116"/>
      <c r="I538" s="116"/>
      <c r="J538" s="899"/>
      <c r="K538" s="900"/>
      <c r="L538" s="900"/>
      <c r="M538" s="900"/>
      <c r="N538" s="900"/>
      <c r="O538" s="900"/>
      <c r="P538" s="900"/>
      <c r="Q538" s="900"/>
      <c r="R538" s="900"/>
      <c r="S538" s="900"/>
      <c r="T538" s="901"/>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2"/>
    </row>
    <row r="539" spans="1:50" ht="18.75" hidden="1" customHeight="1" x14ac:dyDescent="0.2">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2">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2">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2">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2">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2">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2">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2">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2">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2">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2">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2">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2">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2">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2">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2">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2">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2">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2">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2">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2">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2">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2">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2">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2">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2">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2">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2">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2">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2">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2">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2">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2">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2">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2">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2">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2">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2">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2">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2">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2">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2">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2">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2">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2">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2">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2">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2">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2">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2">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2">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2">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2">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2">
      <c r="A592" s="182"/>
      <c r="B592" s="179"/>
      <c r="C592" s="173"/>
      <c r="D592" s="179"/>
      <c r="E592" s="167" t="s">
        <v>354</v>
      </c>
      <c r="F592" s="168"/>
      <c r="G592" s="898" t="s">
        <v>384</v>
      </c>
      <c r="H592" s="116"/>
      <c r="I592" s="116"/>
      <c r="J592" s="899"/>
      <c r="K592" s="900"/>
      <c r="L592" s="900"/>
      <c r="M592" s="900"/>
      <c r="N592" s="900"/>
      <c r="O592" s="900"/>
      <c r="P592" s="900"/>
      <c r="Q592" s="900"/>
      <c r="R592" s="900"/>
      <c r="S592" s="900"/>
      <c r="T592" s="901"/>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2"/>
    </row>
    <row r="593" spans="1:50" ht="18.75" hidden="1" customHeight="1" x14ac:dyDescent="0.2">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2">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2">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2">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2">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2">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2">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2">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2">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2">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2">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2">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2">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2">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2">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2">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2">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2">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2">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2">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2">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2">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2">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2">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2">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2">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2">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2">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2">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2">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2">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2">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2">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2">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2">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2">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2">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2">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2">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2">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2">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2">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2">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2">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2">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2">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2">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2">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2">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2">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2">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2">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2">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2">
      <c r="A646" s="182"/>
      <c r="B646" s="179"/>
      <c r="C646" s="173"/>
      <c r="D646" s="179"/>
      <c r="E646" s="167" t="s">
        <v>354</v>
      </c>
      <c r="F646" s="168"/>
      <c r="G646" s="898" t="s">
        <v>384</v>
      </c>
      <c r="H646" s="116"/>
      <c r="I646" s="116"/>
      <c r="J646" s="899"/>
      <c r="K646" s="900"/>
      <c r="L646" s="900"/>
      <c r="M646" s="900"/>
      <c r="N646" s="900"/>
      <c r="O646" s="900"/>
      <c r="P646" s="900"/>
      <c r="Q646" s="900"/>
      <c r="R646" s="900"/>
      <c r="S646" s="900"/>
      <c r="T646" s="901"/>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2"/>
    </row>
    <row r="647" spans="1:50" ht="18.75" hidden="1" customHeight="1" x14ac:dyDescent="0.2">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2">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2">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2">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2">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2">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2">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2">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2">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2">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2">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2">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2">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2">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2">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2">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2">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2">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2">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2">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2">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2">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2">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2">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2">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2">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2">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2">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2">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2">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2">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2">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2">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2">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2">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2">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2">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2">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2">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2">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2">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2">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2">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2">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2">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2">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2">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2">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2">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2">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2">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2">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5">
      <c r="A699" s="183"/>
      <c r="B699" s="184"/>
      <c r="C699" s="931"/>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2">
      <c r="A700" s="906" t="s">
        <v>47</v>
      </c>
      <c r="B700" s="907"/>
      <c r="C700" s="907"/>
      <c r="D700" s="907"/>
      <c r="E700" s="907"/>
      <c r="F700" s="907"/>
      <c r="G700" s="907"/>
      <c r="H700" s="907"/>
      <c r="I700" s="907"/>
      <c r="J700" s="907"/>
      <c r="K700" s="907"/>
      <c r="L700" s="907"/>
      <c r="M700" s="907"/>
      <c r="N700" s="907"/>
      <c r="O700" s="907"/>
      <c r="P700" s="907"/>
      <c r="Q700" s="907"/>
      <c r="R700" s="907"/>
      <c r="S700" s="907"/>
      <c r="T700" s="907"/>
      <c r="U700" s="907"/>
      <c r="V700" s="907"/>
      <c r="W700" s="907"/>
      <c r="X700" s="907"/>
      <c r="Y700" s="907"/>
      <c r="Z700" s="907"/>
      <c r="AA700" s="907"/>
      <c r="AB700" s="907"/>
      <c r="AC700" s="907"/>
      <c r="AD700" s="907"/>
      <c r="AE700" s="907"/>
      <c r="AF700" s="907"/>
      <c r="AG700" s="907"/>
      <c r="AH700" s="907"/>
      <c r="AI700" s="907"/>
      <c r="AJ700" s="907"/>
      <c r="AK700" s="907"/>
      <c r="AL700" s="907"/>
      <c r="AM700" s="907"/>
      <c r="AN700" s="907"/>
      <c r="AO700" s="907"/>
      <c r="AP700" s="907"/>
      <c r="AQ700" s="907"/>
      <c r="AR700" s="907"/>
      <c r="AS700" s="907"/>
      <c r="AT700" s="907"/>
      <c r="AU700" s="907"/>
      <c r="AV700" s="907"/>
      <c r="AW700" s="907"/>
      <c r="AX700" s="908"/>
    </row>
    <row r="701" spans="1:50" ht="27" customHeight="1" x14ac:dyDescent="0.2">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3" t="s">
        <v>31</v>
      </c>
      <c r="AH701" s="378"/>
      <c r="AI701" s="378"/>
      <c r="AJ701" s="378"/>
      <c r="AK701" s="378"/>
      <c r="AL701" s="378"/>
      <c r="AM701" s="378"/>
      <c r="AN701" s="378"/>
      <c r="AO701" s="378"/>
      <c r="AP701" s="378"/>
      <c r="AQ701" s="378"/>
      <c r="AR701" s="378"/>
      <c r="AS701" s="378"/>
      <c r="AT701" s="378"/>
      <c r="AU701" s="378"/>
      <c r="AV701" s="378"/>
      <c r="AW701" s="378"/>
      <c r="AX701" s="824"/>
    </row>
    <row r="702" spans="1:50" ht="62.25" customHeight="1" x14ac:dyDescent="0.2">
      <c r="A702" s="870" t="s">
        <v>259</v>
      </c>
      <c r="B702" s="871"/>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566</v>
      </c>
      <c r="AE702" s="339"/>
      <c r="AF702" s="339"/>
      <c r="AG702" s="381" t="s">
        <v>569</v>
      </c>
      <c r="AH702" s="382"/>
      <c r="AI702" s="382"/>
      <c r="AJ702" s="382"/>
      <c r="AK702" s="382"/>
      <c r="AL702" s="382"/>
      <c r="AM702" s="382"/>
      <c r="AN702" s="382"/>
      <c r="AO702" s="382"/>
      <c r="AP702" s="382"/>
      <c r="AQ702" s="382"/>
      <c r="AR702" s="382"/>
      <c r="AS702" s="382"/>
      <c r="AT702" s="382"/>
      <c r="AU702" s="382"/>
      <c r="AV702" s="382"/>
      <c r="AW702" s="382"/>
      <c r="AX702" s="383"/>
    </row>
    <row r="703" spans="1:50" ht="27" customHeight="1" x14ac:dyDescent="0.2">
      <c r="A703" s="872"/>
      <c r="B703" s="873"/>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8"/>
      <c r="AD703" s="321" t="s">
        <v>566</v>
      </c>
      <c r="AE703" s="322"/>
      <c r="AF703" s="322"/>
      <c r="AG703" s="94" t="s">
        <v>569</v>
      </c>
      <c r="AH703" s="95"/>
      <c r="AI703" s="95"/>
      <c r="AJ703" s="95"/>
      <c r="AK703" s="95"/>
      <c r="AL703" s="95"/>
      <c r="AM703" s="95"/>
      <c r="AN703" s="95"/>
      <c r="AO703" s="95"/>
      <c r="AP703" s="95"/>
      <c r="AQ703" s="95"/>
      <c r="AR703" s="95"/>
      <c r="AS703" s="95"/>
      <c r="AT703" s="95"/>
      <c r="AU703" s="95"/>
      <c r="AV703" s="95"/>
      <c r="AW703" s="95"/>
      <c r="AX703" s="96"/>
    </row>
    <row r="704" spans="1:50" ht="27" customHeight="1" x14ac:dyDescent="0.2">
      <c r="A704" s="874"/>
      <c r="B704" s="875"/>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566</v>
      </c>
      <c r="AE704" s="782"/>
      <c r="AF704" s="782"/>
      <c r="AG704" s="160" t="s">
        <v>466</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2">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3" t="s">
        <v>566</v>
      </c>
      <c r="AE705" s="714"/>
      <c r="AF705" s="714"/>
      <c r="AG705" s="118" t="s">
        <v>466</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2">
      <c r="A706" s="641"/>
      <c r="B706" s="642"/>
      <c r="C706" s="793"/>
      <c r="D706" s="794"/>
      <c r="E706" s="729" t="s">
        <v>529</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t="s">
        <v>565</v>
      </c>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2">
      <c r="A707" s="641"/>
      <c r="B707" s="642"/>
      <c r="C707" s="795"/>
      <c r="D707" s="796"/>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4" t="s">
        <v>565</v>
      </c>
      <c r="AE707" s="835"/>
      <c r="AF707" s="835"/>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2">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t="s">
        <v>566</v>
      </c>
      <c r="AE708" s="604"/>
      <c r="AF708" s="604"/>
      <c r="AG708" s="741" t="s">
        <v>555</v>
      </c>
      <c r="AH708" s="742"/>
      <c r="AI708" s="742"/>
      <c r="AJ708" s="742"/>
      <c r="AK708" s="742"/>
      <c r="AL708" s="742"/>
      <c r="AM708" s="742"/>
      <c r="AN708" s="742"/>
      <c r="AO708" s="742"/>
      <c r="AP708" s="742"/>
      <c r="AQ708" s="742"/>
      <c r="AR708" s="742"/>
      <c r="AS708" s="742"/>
      <c r="AT708" s="742"/>
      <c r="AU708" s="742"/>
      <c r="AV708" s="742"/>
      <c r="AW708" s="742"/>
      <c r="AX708" s="743"/>
    </row>
    <row r="709" spans="1:50" ht="73.5" customHeight="1" x14ac:dyDescent="0.2">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566</v>
      </c>
      <c r="AE709" s="322"/>
      <c r="AF709" s="322"/>
      <c r="AG709" s="94" t="s">
        <v>577</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2">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566</v>
      </c>
      <c r="AE710" s="322"/>
      <c r="AF710" s="322"/>
      <c r="AG710" s="94" t="s">
        <v>466</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2">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566</v>
      </c>
      <c r="AE711" s="322"/>
      <c r="AF711" s="322"/>
      <c r="AG711" s="94" t="s">
        <v>466</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2">
      <c r="A712" s="641"/>
      <c r="B712" s="643"/>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t="s">
        <v>566</v>
      </c>
      <c r="AE712" s="782"/>
      <c r="AF712" s="782"/>
      <c r="AG712" s="809" t="s">
        <v>466</v>
      </c>
      <c r="AH712" s="810"/>
      <c r="AI712" s="810"/>
      <c r="AJ712" s="810"/>
      <c r="AK712" s="810"/>
      <c r="AL712" s="810"/>
      <c r="AM712" s="810"/>
      <c r="AN712" s="810"/>
      <c r="AO712" s="810"/>
      <c r="AP712" s="810"/>
      <c r="AQ712" s="810"/>
      <c r="AR712" s="810"/>
      <c r="AS712" s="810"/>
      <c r="AT712" s="810"/>
      <c r="AU712" s="810"/>
      <c r="AV712" s="810"/>
      <c r="AW712" s="810"/>
      <c r="AX712" s="811"/>
    </row>
    <row r="713" spans="1:50" ht="35.25" customHeight="1" x14ac:dyDescent="0.2">
      <c r="A713" s="641"/>
      <c r="B713" s="643"/>
      <c r="C713" s="947" t="s">
        <v>489</v>
      </c>
      <c r="D713" s="948"/>
      <c r="E713" s="948"/>
      <c r="F713" s="948"/>
      <c r="G713" s="948"/>
      <c r="H713" s="948"/>
      <c r="I713" s="948"/>
      <c r="J713" s="948"/>
      <c r="K713" s="948"/>
      <c r="L713" s="948"/>
      <c r="M713" s="948"/>
      <c r="N713" s="948"/>
      <c r="O713" s="948"/>
      <c r="P713" s="948"/>
      <c r="Q713" s="948"/>
      <c r="R713" s="948"/>
      <c r="S713" s="948"/>
      <c r="T713" s="948"/>
      <c r="U713" s="948"/>
      <c r="V713" s="948"/>
      <c r="W713" s="948"/>
      <c r="X713" s="948"/>
      <c r="Y713" s="948"/>
      <c r="Z713" s="948"/>
      <c r="AA713" s="948"/>
      <c r="AB713" s="948"/>
      <c r="AC713" s="949"/>
      <c r="AD713" s="321" t="s">
        <v>566</v>
      </c>
      <c r="AE713" s="322"/>
      <c r="AF713" s="662"/>
      <c r="AG713" s="94" t="s">
        <v>466</v>
      </c>
      <c r="AH713" s="95"/>
      <c r="AI713" s="95"/>
      <c r="AJ713" s="95"/>
      <c r="AK713" s="95"/>
      <c r="AL713" s="95"/>
      <c r="AM713" s="95"/>
      <c r="AN713" s="95"/>
      <c r="AO713" s="95"/>
      <c r="AP713" s="95"/>
      <c r="AQ713" s="95"/>
      <c r="AR713" s="95"/>
      <c r="AS713" s="95"/>
      <c r="AT713" s="95"/>
      <c r="AU713" s="95"/>
      <c r="AV713" s="95"/>
      <c r="AW713" s="95"/>
      <c r="AX713" s="96"/>
    </row>
    <row r="714" spans="1:50" ht="53.25" customHeight="1" x14ac:dyDescent="0.2">
      <c r="A714" s="644"/>
      <c r="B714" s="645"/>
      <c r="C714" s="646" t="s">
        <v>461</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566</v>
      </c>
      <c r="AE714" s="807"/>
      <c r="AF714" s="808"/>
      <c r="AG714" s="735" t="s">
        <v>466</v>
      </c>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2">
      <c r="A715" s="639" t="s">
        <v>40</v>
      </c>
      <c r="B715" s="783"/>
      <c r="C715" s="784" t="s">
        <v>462</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566</v>
      </c>
      <c r="AE715" s="604"/>
      <c r="AF715" s="655"/>
      <c r="AG715" s="741" t="s">
        <v>466</v>
      </c>
      <c r="AH715" s="742"/>
      <c r="AI715" s="742"/>
      <c r="AJ715" s="742"/>
      <c r="AK715" s="742"/>
      <c r="AL715" s="742"/>
      <c r="AM715" s="742"/>
      <c r="AN715" s="742"/>
      <c r="AO715" s="742"/>
      <c r="AP715" s="742"/>
      <c r="AQ715" s="742"/>
      <c r="AR715" s="742"/>
      <c r="AS715" s="742"/>
      <c r="AT715" s="742"/>
      <c r="AU715" s="742"/>
      <c r="AV715" s="742"/>
      <c r="AW715" s="742"/>
      <c r="AX715" s="743"/>
    </row>
    <row r="716" spans="1:50" ht="68.25" customHeight="1" x14ac:dyDescent="0.2">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566</v>
      </c>
      <c r="AE716" s="626"/>
      <c r="AF716" s="626"/>
      <c r="AG716" s="94" t="s">
        <v>577</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2">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566</v>
      </c>
      <c r="AE717" s="322"/>
      <c r="AF717" s="322"/>
      <c r="AG717" s="94" t="s">
        <v>466</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2">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566</v>
      </c>
      <c r="AE718" s="322"/>
      <c r="AF718" s="322"/>
      <c r="AG718" s="120" t="s">
        <v>466</v>
      </c>
      <c r="AH718" s="104"/>
      <c r="AI718" s="104"/>
      <c r="AJ718" s="104"/>
      <c r="AK718" s="104"/>
      <c r="AL718" s="104"/>
      <c r="AM718" s="104"/>
      <c r="AN718" s="104"/>
      <c r="AO718" s="104"/>
      <c r="AP718" s="104"/>
      <c r="AQ718" s="104"/>
      <c r="AR718" s="104"/>
      <c r="AS718" s="104"/>
      <c r="AT718" s="104"/>
      <c r="AU718" s="104"/>
      <c r="AV718" s="104"/>
      <c r="AW718" s="104"/>
      <c r="AX718" s="121"/>
    </row>
    <row r="719" spans="1:50" ht="41.25" hidden="1" customHeight="1" x14ac:dyDescent="0.2">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c r="AE719" s="604"/>
      <c r="AF719" s="604"/>
      <c r="AG719" s="118"/>
      <c r="AH719" s="98"/>
      <c r="AI719" s="98"/>
      <c r="AJ719" s="98"/>
      <c r="AK719" s="98"/>
      <c r="AL719" s="98"/>
      <c r="AM719" s="98"/>
      <c r="AN719" s="98"/>
      <c r="AO719" s="98"/>
      <c r="AP719" s="98"/>
      <c r="AQ719" s="98"/>
      <c r="AR719" s="98"/>
      <c r="AS719" s="98"/>
      <c r="AT719" s="98"/>
      <c r="AU719" s="98"/>
      <c r="AV719" s="98"/>
      <c r="AW719" s="98"/>
      <c r="AX719" s="119"/>
    </row>
    <row r="720" spans="1:50" ht="19.649999999999999" hidden="1" customHeight="1" x14ac:dyDescent="0.2">
      <c r="A720" s="777"/>
      <c r="B720" s="778"/>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hidden="1" customHeight="1" x14ac:dyDescent="0.2">
      <c r="A721" s="777"/>
      <c r="B721" s="778"/>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2">
      <c r="A722" s="777"/>
      <c r="B722" s="778"/>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2">
      <c r="A723" s="777"/>
      <c r="B723" s="778"/>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2">
      <c r="A724" s="777"/>
      <c r="B724" s="77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2">
      <c r="A725" s="779"/>
      <c r="B725" s="780"/>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2">
      <c r="A726" s="639" t="s">
        <v>48</v>
      </c>
      <c r="B726" s="801"/>
      <c r="C726" s="814" t="s">
        <v>53</v>
      </c>
      <c r="D726" s="836"/>
      <c r="E726" s="836"/>
      <c r="F726" s="837"/>
      <c r="G726" s="573" t="s">
        <v>466</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5">
      <c r="A727" s="802"/>
      <c r="B727" s="803"/>
      <c r="C727" s="747" t="s">
        <v>57</v>
      </c>
      <c r="D727" s="748"/>
      <c r="E727" s="748"/>
      <c r="F727" s="749"/>
      <c r="G727" s="571" t="s">
        <v>466</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2">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67.5" customHeight="1" thickBot="1" x14ac:dyDescent="0.25">
      <c r="A729" s="633" t="s">
        <v>555</v>
      </c>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2">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67.5" customHeight="1" thickBot="1" x14ac:dyDescent="0.25">
      <c r="A731" s="798"/>
      <c r="B731" s="799"/>
      <c r="C731" s="799"/>
      <c r="D731" s="799"/>
      <c r="E731" s="800"/>
      <c r="F731" s="728" t="s">
        <v>584</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2">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66" customHeight="1" thickBot="1" x14ac:dyDescent="0.25">
      <c r="A733" s="672" t="s">
        <v>585</v>
      </c>
      <c r="B733" s="673"/>
      <c r="C733" s="673"/>
      <c r="D733" s="673"/>
      <c r="E733" s="674"/>
      <c r="F733" s="636" t="s">
        <v>586</v>
      </c>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2">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67.5" customHeight="1" thickBot="1" x14ac:dyDescent="0.25">
      <c r="A735" s="789" t="s">
        <v>582</v>
      </c>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2">
      <c r="A736" s="649" t="s">
        <v>495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2">
      <c r="A737" s="991" t="s">
        <v>431</v>
      </c>
      <c r="B737" s="203"/>
      <c r="C737" s="203"/>
      <c r="D737" s="204"/>
      <c r="E737" s="987" t="s">
        <v>466</v>
      </c>
      <c r="F737" s="987"/>
      <c r="G737" s="987"/>
      <c r="H737" s="987"/>
      <c r="I737" s="987"/>
      <c r="J737" s="987"/>
      <c r="K737" s="987"/>
      <c r="L737" s="987"/>
      <c r="M737" s="987"/>
      <c r="N737" s="358" t="s">
        <v>358</v>
      </c>
      <c r="O737" s="358"/>
      <c r="P737" s="358"/>
      <c r="Q737" s="358"/>
      <c r="R737" s="987" t="s">
        <v>466</v>
      </c>
      <c r="S737" s="987"/>
      <c r="T737" s="987"/>
      <c r="U737" s="987"/>
      <c r="V737" s="987"/>
      <c r="W737" s="987"/>
      <c r="X737" s="987"/>
      <c r="Y737" s="987"/>
      <c r="Z737" s="987"/>
      <c r="AA737" s="358" t="s">
        <v>359</v>
      </c>
      <c r="AB737" s="358"/>
      <c r="AC737" s="358"/>
      <c r="AD737" s="358"/>
      <c r="AE737" s="987" t="s">
        <v>466</v>
      </c>
      <c r="AF737" s="987"/>
      <c r="AG737" s="987"/>
      <c r="AH737" s="987"/>
      <c r="AI737" s="987"/>
      <c r="AJ737" s="987"/>
      <c r="AK737" s="987"/>
      <c r="AL737" s="987"/>
      <c r="AM737" s="987"/>
      <c r="AN737" s="358" t="s">
        <v>360</v>
      </c>
      <c r="AO737" s="358"/>
      <c r="AP737" s="358"/>
      <c r="AQ737" s="358"/>
      <c r="AR737" s="988" t="s">
        <v>466</v>
      </c>
      <c r="AS737" s="989"/>
      <c r="AT737" s="989"/>
      <c r="AU737" s="989"/>
      <c r="AV737" s="989"/>
      <c r="AW737" s="989"/>
      <c r="AX737" s="990"/>
      <c r="AY737" s="89"/>
      <c r="AZ737" s="89"/>
    </row>
    <row r="738" spans="1:52" ht="24.75" customHeight="1" x14ac:dyDescent="0.2">
      <c r="A738" s="991" t="s">
        <v>361</v>
      </c>
      <c r="B738" s="203"/>
      <c r="C738" s="203"/>
      <c r="D738" s="204"/>
      <c r="E738" s="987" t="s">
        <v>466</v>
      </c>
      <c r="F738" s="987"/>
      <c r="G738" s="987"/>
      <c r="H738" s="987"/>
      <c r="I738" s="987"/>
      <c r="J738" s="987"/>
      <c r="K738" s="987"/>
      <c r="L738" s="987"/>
      <c r="M738" s="987"/>
      <c r="N738" s="358" t="s">
        <v>362</v>
      </c>
      <c r="O738" s="358"/>
      <c r="P738" s="358"/>
      <c r="Q738" s="358"/>
      <c r="R738" s="987" t="s">
        <v>466</v>
      </c>
      <c r="S738" s="987"/>
      <c r="T738" s="987"/>
      <c r="U738" s="987"/>
      <c r="V738" s="987"/>
      <c r="W738" s="987"/>
      <c r="X738" s="987"/>
      <c r="Y738" s="987"/>
      <c r="Z738" s="987"/>
      <c r="AA738" s="358" t="s">
        <v>482</v>
      </c>
      <c r="AB738" s="358"/>
      <c r="AC738" s="358"/>
      <c r="AD738" s="358"/>
      <c r="AE738" s="987" t="s">
        <v>466</v>
      </c>
      <c r="AF738" s="987"/>
      <c r="AG738" s="987"/>
      <c r="AH738" s="987"/>
      <c r="AI738" s="987"/>
      <c r="AJ738" s="987"/>
      <c r="AK738" s="987"/>
      <c r="AL738" s="987"/>
      <c r="AM738" s="987"/>
      <c r="AN738" s="992"/>
      <c r="AO738" s="993"/>
      <c r="AP738" s="993"/>
      <c r="AQ738" s="993"/>
      <c r="AR738" s="993"/>
      <c r="AS738" s="993"/>
      <c r="AT738" s="993"/>
      <c r="AU738" s="993"/>
      <c r="AV738" s="993"/>
      <c r="AW738" s="993"/>
      <c r="AX738" s="994"/>
    </row>
    <row r="739" spans="1:52" ht="24.75" customHeight="1" thickBot="1" x14ac:dyDescent="0.25">
      <c r="A739" s="995" t="s">
        <v>543</v>
      </c>
      <c r="B739" s="996"/>
      <c r="C739" s="996"/>
      <c r="D739" s="997"/>
      <c r="E739" s="998" t="s">
        <v>550</v>
      </c>
      <c r="F739" s="999"/>
      <c r="G739" s="999"/>
      <c r="H739" s="91" t="str">
        <f>IF(E739="", "", "(")</f>
        <v>(</v>
      </c>
      <c r="I739" s="982"/>
      <c r="J739" s="982"/>
      <c r="K739" s="91" t="str">
        <f>IF(OR(I739="　", I739=""), "", "-")</f>
        <v/>
      </c>
      <c r="L739" s="983"/>
      <c r="M739" s="983"/>
      <c r="N739" s="92" t="str">
        <f>IF(O739="", "", "-")</f>
        <v/>
      </c>
      <c r="O739" s="93"/>
      <c r="P739" s="92" t="str">
        <f>IF(E739="", "", ")")</f>
        <v>)</v>
      </c>
      <c r="Q739" s="998"/>
      <c r="R739" s="999"/>
      <c r="S739" s="999"/>
      <c r="T739" s="91" t="str">
        <f>IF(Q739="", "", "(")</f>
        <v/>
      </c>
      <c r="U739" s="982"/>
      <c r="V739" s="982"/>
      <c r="W739" s="91" t="str">
        <f>IF(OR(U739="　", U739=""), "", "-")</f>
        <v/>
      </c>
      <c r="X739" s="983"/>
      <c r="Y739" s="983"/>
      <c r="Z739" s="92" t="str">
        <f>IF(AA739="", "", "-")</f>
        <v/>
      </c>
      <c r="AA739" s="93"/>
      <c r="AB739" s="92" t="str">
        <f>IF(Q739="", "", ")")</f>
        <v/>
      </c>
      <c r="AC739" s="998"/>
      <c r="AD739" s="999"/>
      <c r="AE739" s="999"/>
      <c r="AF739" s="91" t="str">
        <f>IF(AC739="", "", "(")</f>
        <v/>
      </c>
      <c r="AG739" s="982"/>
      <c r="AH739" s="982"/>
      <c r="AI739" s="91" t="str">
        <f>IF(OR(AG739="　", AG739=""), "", "-")</f>
        <v/>
      </c>
      <c r="AJ739" s="983"/>
      <c r="AK739" s="983"/>
      <c r="AL739" s="92" t="str">
        <f>IF(AM739="", "", "-")</f>
        <v/>
      </c>
      <c r="AM739" s="93"/>
      <c r="AN739" s="92" t="str">
        <f>IF(AC739="", "", ")")</f>
        <v/>
      </c>
      <c r="AO739" s="984"/>
      <c r="AP739" s="985"/>
      <c r="AQ739" s="985"/>
      <c r="AR739" s="985"/>
      <c r="AS739" s="985"/>
      <c r="AT739" s="985"/>
      <c r="AU739" s="985"/>
      <c r="AV739" s="985"/>
      <c r="AW739" s="985"/>
      <c r="AX739" s="986"/>
    </row>
    <row r="740" spans="1:52" ht="28.35" customHeight="1" x14ac:dyDescent="0.2">
      <c r="A740" s="613" t="s">
        <v>532</v>
      </c>
      <c r="B740" s="614"/>
      <c r="C740" s="614"/>
      <c r="D740" s="614"/>
      <c r="E740" s="614"/>
      <c r="F740" s="615"/>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2">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2">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2">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2">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2">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2">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2">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2">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2">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2">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2">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2">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2">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2">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2">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2">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2">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2">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2">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2">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45" customHeight="1" x14ac:dyDescent="0.2">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2">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2">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2">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2">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2">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2">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2">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2">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2">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2">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2">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2">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2">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2">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2">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2">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5">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hidden="1" customHeight="1" x14ac:dyDescent="0.2">
      <c r="A779" s="627" t="s">
        <v>534</v>
      </c>
      <c r="B779" s="628"/>
      <c r="C779" s="628"/>
      <c r="D779" s="628"/>
      <c r="E779" s="628"/>
      <c r="F779" s="629"/>
      <c r="G779" s="594" t="s">
        <v>508</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509</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24.75" hidden="1" customHeight="1" x14ac:dyDescent="0.2">
      <c r="A780" s="630"/>
      <c r="B780" s="631"/>
      <c r="C780" s="631"/>
      <c r="D780" s="631"/>
      <c r="E780" s="631"/>
      <c r="F780" s="632"/>
      <c r="G780" s="814"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7"/>
      <c r="AC780" s="814"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hidden="1" customHeight="1" x14ac:dyDescent="0.2">
      <c r="A781" s="630"/>
      <c r="B781" s="631"/>
      <c r="C781" s="631"/>
      <c r="D781" s="631"/>
      <c r="E781" s="631"/>
      <c r="F781" s="632"/>
      <c r="G781" s="669"/>
      <c r="H781" s="670"/>
      <c r="I781" s="670"/>
      <c r="J781" s="670"/>
      <c r="K781" s="671"/>
      <c r="L781" s="663"/>
      <c r="M781" s="664"/>
      <c r="N781" s="664"/>
      <c r="O781" s="664"/>
      <c r="P781" s="664"/>
      <c r="Q781" s="664"/>
      <c r="R781" s="664"/>
      <c r="S781" s="664"/>
      <c r="T781" s="664"/>
      <c r="U781" s="664"/>
      <c r="V781" s="664"/>
      <c r="W781" s="664"/>
      <c r="X781" s="665"/>
      <c r="Y781" s="384"/>
      <c r="Z781" s="385"/>
      <c r="AA781" s="385"/>
      <c r="AB781" s="804"/>
      <c r="AC781" s="669"/>
      <c r="AD781" s="670"/>
      <c r="AE781" s="670"/>
      <c r="AF781" s="670"/>
      <c r="AG781" s="671"/>
      <c r="AH781" s="663"/>
      <c r="AI781" s="664"/>
      <c r="AJ781" s="664"/>
      <c r="AK781" s="664"/>
      <c r="AL781" s="664"/>
      <c r="AM781" s="664"/>
      <c r="AN781" s="664"/>
      <c r="AO781" s="664"/>
      <c r="AP781" s="664"/>
      <c r="AQ781" s="664"/>
      <c r="AR781" s="664"/>
      <c r="AS781" s="664"/>
      <c r="AT781" s="665"/>
      <c r="AU781" s="384"/>
      <c r="AV781" s="385"/>
      <c r="AW781" s="385"/>
      <c r="AX781" s="386"/>
    </row>
    <row r="782" spans="1:50" ht="24.75" hidden="1" customHeight="1" x14ac:dyDescent="0.2">
      <c r="A782" s="630"/>
      <c r="B782" s="631"/>
      <c r="C782" s="631"/>
      <c r="D782" s="631"/>
      <c r="E782" s="631"/>
      <c r="F782" s="632"/>
      <c r="G782" s="605"/>
      <c r="H782" s="606"/>
      <c r="I782" s="606"/>
      <c r="J782" s="606"/>
      <c r="K782" s="607"/>
      <c r="L782" s="597"/>
      <c r="M782" s="598"/>
      <c r="N782" s="598"/>
      <c r="O782" s="598"/>
      <c r="P782" s="598"/>
      <c r="Q782" s="598"/>
      <c r="R782" s="598"/>
      <c r="S782" s="598"/>
      <c r="T782" s="598"/>
      <c r="U782" s="598"/>
      <c r="V782" s="598"/>
      <c r="W782" s="598"/>
      <c r="X782" s="599"/>
      <c r="Y782" s="600"/>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hidden="1" customHeight="1" x14ac:dyDescent="0.2">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hidden="1" customHeight="1" x14ac:dyDescent="0.2">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hidden="1" customHeight="1" x14ac:dyDescent="0.2">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hidden="1" customHeight="1" x14ac:dyDescent="0.2">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hidden="1" customHeight="1" x14ac:dyDescent="0.2">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hidden="1" customHeight="1" x14ac:dyDescent="0.2">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hidden="1" customHeight="1" x14ac:dyDescent="0.2">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hidden="1" customHeight="1" x14ac:dyDescent="0.2">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hidden="1" customHeight="1" thickBot="1" x14ac:dyDescent="0.25">
      <c r="A791" s="630"/>
      <c r="B791" s="631"/>
      <c r="C791" s="631"/>
      <c r="D791" s="631"/>
      <c r="E791" s="631"/>
      <c r="F791" s="632"/>
      <c r="G791" s="825" t="s">
        <v>20</v>
      </c>
      <c r="H791" s="826"/>
      <c r="I791" s="826"/>
      <c r="J791" s="826"/>
      <c r="K791" s="826"/>
      <c r="L791" s="827"/>
      <c r="M791" s="828"/>
      <c r="N791" s="828"/>
      <c r="O791" s="828"/>
      <c r="P791" s="828"/>
      <c r="Q791" s="828"/>
      <c r="R791" s="828"/>
      <c r="S791" s="828"/>
      <c r="T791" s="828"/>
      <c r="U791" s="828"/>
      <c r="V791" s="828"/>
      <c r="W791" s="828"/>
      <c r="X791" s="829"/>
      <c r="Y791" s="830">
        <f>SUM(Y781:AB790)</f>
        <v>0</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0</v>
      </c>
      <c r="AV791" s="831"/>
      <c r="AW791" s="831"/>
      <c r="AX791" s="833"/>
    </row>
    <row r="792" spans="1:50" ht="24.75" hidden="1" customHeight="1" x14ac:dyDescent="0.2">
      <c r="A792" s="630"/>
      <c r="B792" s="631"/>
      <c r="C792" s="631"/>
      <c r="D792" s="631"/>
      <c r="E792" s="631"/>
      <c r="F792" s="632"/>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75" hidden="1" customHeight="1" x14ac:dyDescent="0.2">
      <c r="A793" s="630"/>
      <c r="B793" s="631"/>
      <c r="C793" s="631"/>
      <c r="D793" s="631"/>
      <c r="E793" s="631"/>
      <c r="F793" s="632"/>
      <c r="G793" s="814"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7"/>
      <c r="AC793" s="814"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hidden="1" customHeight="1" x14ac:dyDescent="0.2">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4"/>
      <c r="Z794" s="385"/>
      <c r="AA794" s="385"/>
      <c r="AB794" s="804"/>
      <c r="AC794" s="669"/>
      <c r="AD794" s="670"/>
      <c r="AE794" s="670"/>
      <c r="AF794" s="670"/>
      <c r="AG794" s="671"/>
      <c r="AH794" s="663"/>
      <c r="AI794" s="664"/>
      <c r="AJ794" s="664"/>
      <c r="AK794" s="664"/>
      <c r="AL794" s="664"/>
      <c r="AM794" s="664"/>
      <c r="AN794" s="664"/>
      <c r="AO794" s="664"/>
      <c r="AP794" s="664"/>
      <c r="AQ794" s="664"/>
      <c r="AR794" s="664"/>
      <c r="AS794" s="664"/>
      <c r="AT794" s="665"/>
      <c r="AU794" s="384"/>
      <c r="AV794" s="385"/>
      <c r="AW794" s="385"/>
      <c r="AX794" s="386"/>
    </row>
    <row r="795" spans="1:50" ht="24.75" hidden="1" customHeight="1" x14ac:dyDescent="0.2">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2">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2">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2">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2">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2">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2">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2">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2">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5">
      <c r="A804" s="630"/>
      <c r="B804" s="631"/>
      <c r="C804" s="631"/>
      <c r="D804" s="631"/>
      <c r="E804" s="631"/>
      <c r="F804" s="632"/>
      <c r="G804" s="825" t="s">
        <v>20</v>
      </c>
      <c r="H804" s="826"/>
      <c r="I804" s="826"/>
      <c r="J804" s="826"/>
      <c r="K804" s="826"/>
      <c r="L804" s="827"/>
      <c r="M804" s="828"/>
      <c r="N804" s="828"/>
      <c r="O804" s="828"/>
      <c r="P804" s="828"/>
      <c r="Q804" s="828"/>
      <c r="R804" s="828"/>
      <c r="S804" s="828"/>
      <c r="T804" s="828"/>
      <c r="U804" s="828"/>
      <c r="V804" s="828"/>
      <c r="W804" s="828"/>
      <c r="X804" s="829"/>
      <c r="Y804" s="830">
        <f>SUM(Y794:AB803)</f>
        <v>0</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0</v>
      </c>
      <c r="AV804" s="831"/>
      <c r="AW804" s="831"/>
      <c r="AX804" s="833"/>
    </row>
    <row r="805" spans="1:50" ht="24.75" hidden="1" customHeight="1" x14ac:dyDescent="0.2">
      <c r="A805" s="630"/>
      <c r="B805" s="631"/>
      <c r="C805" s="631"/>
      <c r="D805" s="631"/>
      <c r="E805" s="631"/>
      <c r="F805" s="632"/>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hidden="1" customHeight="1" x14ac:dyDescent="0.2">
      <c r="A806" s="630"/>
      <c r="B806" s="631"/>
      <c r="C806" s="631"/>
      <c r="D806" s="631"/>
      <c r="E806" s="631"/>
      <c r="F806" s="632"/>
      <c r="G806" s="814"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7"/>
      <c r="AC806" s="814"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2">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4"/>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2">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2">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2">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2">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2">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2">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2">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2">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2">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5">
      <c r="A817" s="630"/>
      <c r="B817" s="631"/>
      <c r="C817" s="631"/>
      <c r="D817" s="631"/>
      <c r="E817" s="631"/>
      <c r="F817" s="632"/>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x14ac:dyDescent="0.2">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4.75" hidden="1" customHeight="1" x14ac:dyDescent="0.2">
      <c r="A819" s="630"/>
      <c r="B819" s="631"/>
      <c r="C819" s="631"/>
      <c r="D819" s="631"/>
      <c r="E819" s="631"/>
      <c r="F819" s="632"/>
      <c r="G819" s="814"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7"/>
      <c r="AC819" s="814"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2">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4"/>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2">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2">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2">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2">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2">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2">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2">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2">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2">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2">
      <c r="A830" s="630"/>
      <c r="B830" s="631"/>
      <c r="C830" s="631"/>
      <c r="D830" s="631"/>
      <c r="E830" s="631"/>
      <c r="F830" s="632"/>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hidden="1" customHeight="1" thickBot="1" x14ac:dyDescent="0.25">
      <c r="A831" s="903" t="s">
        <v>267</v>
      </c>
      <c r="B831" s="904"/>
      <c r="C831" s="904"/>
      <c r="D831" s="904"/>
      <c r="E831" s="904"/>
      <c r="F831" s="904"/>
      <c r="G831" s="904"/>
      <c r="H831" s="904"/>
      <c r="I831" s="904"/>
      <c r="J831" s="904"/>
      <c r="K831" s="904"/>
      <c r="L831" s="904"/>
      <c r="M831" s="904"/>
      <c r="N831" s="904"/>
      <c r="O831" s="904"/>
      <c r="P831" s="904"/>
      <c r="Q831" s="904"/>
      <c r="R831" s="904"/>
      <c r="S831" s="904"/>
      <c r="T831" s="904"/>
      <c r="U831" s="904"/>
      <c r="V831" s="904"/>
      <c r="W831" s="904"/>
      <c r="X831" s="904"/>
      <c r="Y831" s="904"/>
      <c r="Z831" s="904"/>
      <c r="AA831" s="904"/>
      <c r="AB831" s="904"/>
      <c r="AC831" s="904"/>
      <c r="AD831" s="904"/>
      <c r="AE831" s="904"/>
      <c r="AF831" s="904"/>
      <c r="AG831" s="904"/>
      <c r="AH831" s="904"/>
      <c r="AI831" s="904"/>
      <c r="AJ831" s="904"/>
      <c r="AK831" s="905"/>
      <c r="AL831" s="273" t="s">
        <v>486</v>
      </c>
      <c r="AM831" s="274"/>
      <c r="AN831" s="274"/>
      <c r="AO831" s="82" t="s">
        <v>484</v>
      </c>
      <c r="AP831" s="21"/>
      <c r="AQ831" s="21"/>
      <c r="AR831" s="21"/>
      <c r="AS831" s="21"/>
      <c r="AT831" s="21"/>
      <c r="AU831" s="21"/>
      <c r="AV831" s="21"/>
      <c r="AW831" s="21"/>
      <c r="AX831" s="22"/>
    </row>
    <row r="832" spans="1:50" ht="24.75" hidden="1" customHeight="1" x14ac:dyDescent="0.2">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2"/>
    <row r="834" spans="1:50" ht="24.75" hidden="1" customHeight="1" x14ac:dyDescent="0.2">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hidden="1" customHeight="1" x14ac:dyDescent="0.2">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hidden="1" customHeight="1" x14ac:dyDescent="0.2">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515</v>
      </c>
      <c r="AI836" s="357"/>
      <c r="AJ836" s="357"/>
      <c r="AK836" s="357"/>
      <c r="AL836" s="357" t="s">
        <v>21</v>
      </c>
      <c r="AM836" s="357"/>
      <c r="AN836" s="357"/>
      <c r="AO836" s="362"/>
      <c r="AP836" s="363" t="s">
        <v>433</v>
      </c>
      <c r="AQ836" s="363"/>
      <c r="AR836" s="363"/>
      <c r="AS836" s="363"/>
      <c r="AT836" s="363"/>
      <c r="AU836" s="363"/>
      <c r="AV836" s="363"/>
      <c r="AW836" s="363"/>
      <c r="AX836" s="363"/>
    </row>
    <row r="837" spans="1:50" ht="30" hidden="1" customHeight="1" x14ac:dyDescent="0.2">
      <c r="A837" s="372">
        <v>1</v>
      </c>
      <c r="B837" s="372">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56"/>
      <c r="AD837" s="364"/>
      <c r="AE837" s="364"/>
      <c r="AF837" s="364"/>
      <c r="AG837" s="364"/>
      <c r="AH837" s="365"/>
      <c r="AI837" s="366"/>
      <c r="AJ837" s="366"/>
      <c r="AK837" s="366"/>
      <c r="AL837" s="350"/>
      <c r="AM837" s="351"/>
      <c r="AN837" s="351"/>
      <c r="AO837" s="352"/>
      <c r="AP837" s="353"/>
      <c r="AQ837" s="353"/>
      <c r="AR837" s="353"/>
      <c r="AS837" s="353"/>
      <c r="AT837" s="353"/>
      <c r="AU837" s="353"/>
      <c r="AV837" s="353"/>
      <c r="AW837" s="353"/>
      <c r="AX837" s="353"/>
    </row>
    <row r="838" spans="1:50" ht="30" hidden="1" customHeight="1" x14ac:dyDescent="0.2">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2">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2">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2">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2">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2">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2">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2">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2">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2">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2">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2">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2">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2">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2">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2">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2">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2">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2">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2">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2">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2">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2">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2">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2">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2">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2">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2">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2">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hidden="1" customHeight="1" x14ac:dyDescent="0.2">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2">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2">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515</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x14ac:dyDescent="0.2">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2">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2">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2">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2">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2">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2">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2">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2">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2">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2">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2">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2">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2">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2">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2">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2">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2">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2">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2">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2">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2">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2">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2">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2">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2">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2">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2">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2">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2">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2">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2">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2">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515</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2">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2">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2">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2">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2">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2">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2">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2">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2">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2">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2">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2">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2">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2">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2">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2">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2">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2">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2">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2">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2">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2">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2">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2">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2">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2">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2">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2">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2">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2">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2">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2">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2">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515</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2">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2">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2">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2">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2">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2">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2">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2">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2">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2">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2">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2">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2">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2">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2">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2">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2">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2">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2">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2">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2">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2">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2">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2">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2">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2">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2">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2">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2">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2">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2">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2">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2">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515</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2">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2">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2">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2">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2">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2">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2">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2">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2">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2">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2">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2">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2">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2">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2">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2">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2">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2">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2">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2">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2">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2">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2">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2">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2">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2">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2">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2">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2">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2">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2">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2">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2">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515</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2">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2">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2">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2">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2">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2">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2">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2">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2">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2">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2">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2">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2">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2">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2">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2">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2">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2">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2">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2">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2">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2">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2">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2">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2">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2">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2">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2">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2">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2">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2">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2">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2">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515</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2">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2">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2">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2">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2">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2">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2">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2">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2">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2">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2">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2">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2">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2">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2">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2">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2">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2">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2">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2">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2">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2">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2">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2">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2">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2">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2">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2">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2">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2">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2">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2">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2">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515</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2">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2">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2">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2">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2">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2">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2">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2">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2">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2">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2">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2">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2">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2">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2">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2">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2">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2">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2">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2">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2">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2">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2">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2">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2">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2">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2">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2">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2">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2">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2">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hidden="1" customHeight="1" x14ac:dyDescent="0.2">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2">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2">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hidden="1" customHeight="1" x14ac:dyDescent="0.2">
      <c r="A1102" s="372">
        <v>1</v>
      </c>
      <c r="B1102" s="372">
        <v>1</v>
      </c>
      <c r="C1102" s="370"/>
      <c r="D1102" s="370"/>
      <c r="E1102" s="371"/>
      <c r="F1102" s="371"/>
      <c r="G1102" s="371"/>
      <c r="H1102" s="371"/>
      <c r="I1102" s="371"/>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30" hidden="1" customHeight="1" x14ac:dyDescent="0.2">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2">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2">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2">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2">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2">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2">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2">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2">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2">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2">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2">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2">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2">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2">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2">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2">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2">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2">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2">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2">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2">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2">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2">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2">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2">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2">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2">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2">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5:AX15 P13:AX13">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3" manualBreakCount="3">
    <brk id="117" max="49" man="1"/>
    <brk id="731" max="49" man="1"/>
    <brk id="735"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14" sqref="L14"/>
    </sheetView>
  </sheetViews>
  <sheetFormatPr defaultColWidth="9" defaultRowHeight="13.2" x14ac:dyDescent="0.2"/>
  <cols>
    <col min="1" max="1" width="21.77734375" customWidth="1"/>
    <col min="2" max="2" width="8.886718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88671875"/>
    <col min="13" max="13" width="12" style="13" hidden="1" customWidth="1"/>
    <col min="14" max="14" width="4" style="13" hidden="1" customWidth="1"/>
    <col min="15" max="15" width="3.6640625" customWidth="1"/>
    <col min="16" max="16" width="8.33203125" customWidth="1"/>
    <col min="17" max="17" width="8.77734375" style="16" customWidth="1"/>
    <col min="18" max="18" width="9.44140625" style="13" hidden="1" customWidth="1"/>
    <col min="19" max="19" width="4" style="13" hidden="1" customWidth="1"/>
    <col min="20" max="20" width="8.88671875"/>
    <col min="21" max="21" width="9" style="28"/>
    <col min="22" max="22" width="3.33203125" style="28" customWidth="1"/>
    <col min="23" max="23" width="12.44140625" style="28" bestFit="1" customWidth="1"/>
    <col min="24" max="24" width="3.6640625" style="28" customWidth="1"/>
    <col min="25" max="25" width="12.44140625" style="34" bestFit="1" customWidth="1"/>
    <col min="26" max="26" width="3.6640625" style="28" customWidth="1"/>
    <col min="27" max="27" width="11.33203125" style="34" bestFit="1" customWidth="1"/>
    <col min="28" max="28" width="3.44140625" style="34" customWidth="1"/>
    <col min="29" max="29" width="24.109375" style="34" bestFit="1" customWidth="1"/>
    <col min="30" max="30" width="3.77734375" style="34" customWidth="1"/>
    <col min="31" max="31" width="33.77734375" style="34"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x14ac:dyDescent="0.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2">
      <c r="A2" s="14" t="s">
        <v>202</v>
      </c>
      <c r="B2" s="15"/>
      <c r="C2" s="13" t="str">
        <f>IF(B2="","",A2)</f>
        <v/>
      </c>
      <c r="D2" s="13" t="str">
        <f>IF(C2="","",IF(D1&lt;&gt;"",CONCATENATE(D1,"、",C2),C2))</f>
        <v/>
      </c>
      <c r="F2" s="12" t="s">
        <v>188</v>
      </c>
      <c r="G2" s="17" t="s">
        <v>553</v>
      </c>
      <c r="H2" s="13" t="str">
        <f>IF(G2="","",F2)</f>
        <v>一般会計</v>
      </c>
      <c r="I2" s="13" t="str">
        <f>IF(H2="","",IF(I1&lt;&gt;"",CONCATENATE(I1,"、",H2),H2))</f>
        <v>一般会計</v>
      </c>
      <c r="K2" s="14" t="s">
        <v>221</v>
      </c>
      <c r="L2" s="15"/>
      <c r="M2" s="13" t="str">
        <f>IF(L2="","",K2)</f>
        <v/>
      </c>
      <c r="N2" s="13" t="str">
        <f>IF(M2="","",IF(N1&lt;&gt;"",CONCATENATE(N1,"、",M2),M2))</f>
        <v/>
      </c>
      <c r="O2" s="13"/>
      <c r="P2" s="12" t="s">
        <v>190</v>
      </c>
      <c r="Q2" s="17" t="s">
        <v>553</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2">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2">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2">
      <c r="A5" s="14" t="s">
        <v>205</v>
      </c>
      <c r="B5" s="15" t="s">
        <v>553</v>
      </c>
      <c r="C5" s="13" t="str">
        <f t="shared" si="0"/>
        <v>海洋政策</v>
      </c>
      <c r="D5" s="13" t="str">
        <f>IF(C5="",D4,IF(D4&lt;&gt;"",CONCATENATE(D4,"、",C5),C5))</f>
        <v>海洋政策</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2">
      <c r="A6" s="14" t="s">
        <v>206</v>
      </c>
      <c r="B6" s="15"/>
      <c r="C6" s="13" t="str">
        <f t="shared" si="0"/>
        <v/>
      </c>
      <c r="D6" s="13" t="str">
        <f t="shared" ref="D6:D22" si="8">IF(C6="",D5,IF(D5&lt;&gt;"",CONCATENATE(D5,"、",C6),C6))</f>
        <v>海洋政策</v>
      </c>
      <c r="F6" s="18" t="s">
        <v>233</v>
      </c>
      <c r="G6" s="17"/>
      <c r="H6" s="13" t="str">
        <f t="shared" si="1"/>
        <v/>
      </c>
      <c r="I6" s="13" t="str">
        <f t="shared" si="5"/>
        <v>一般会計</v>
      </c>
      <c r="K6" s="14" t="s">
        <v>225</v>
      </c>
      <c r="L6" s="15" t="s">
        <v>553</v>
      </c>
      <c r="M6" s="13" t="str">
        <f t="shared" si="2"/>
        <v>公共事業</v>
      </c>
      <c r="N6" s="13" t="str">
        <f t="shared" si="6"/>
        <v>公共事業</v>
      </c>
      <c r="O6" s="13"/>
      <c r="P6" s="12" t="s">
        <v>194</v>
      </c>
      <c r="Q6" s="17"/>
      <c r="R6" s="13" t="str">
        <f t="shared" si="3"/>
        <v/>
      </c>
      <c r="S6" s="13" t="str">
        <f t="shared" si="4"/>
        <v>直接実施</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2">
      <c r="A7" s="14" t="s">
        <v>207</v>
      </c>
      <c r="B7" s="15"/>
      <c r="C7" s="13" t="str">
        <f t="shared" si="0"/>
        <v/>
      </c>
      <c r="D7" s="13" t="str">
        <f t="shared" si="8"/>
        <v>海洋政策</v>
      </c>
      <c r="F7" s="18" t="s">
        <v>436</v>
      </c>
      <c r="G7" s="17"/>
      <c r="H7" s="13" t="str">
        <f t="shared" si="1"/>
        <v/>
      </c>
      <c r="I7" s="13" t="str">
        <f t="shared" si="5"/>
        <v>一般会計</v>
      </c>
      <c r="K7" s="14" t="s">
        <v>226</v>
      </c>
      <c r="L7" s="15"/>
      <c r="M7" s="13" t="str">
        <f t="shared" si="2"/>
        <v/>
      </c>
      <c r="N7" s="13" t="str">
        <f t="shared" si="6"/>
        <v>公共事業</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2">
      <c r="A8" s="14" t="s">
        <v>208</v>
      </c>
      <c r="B8" s="15"/>
      <c r="C8" s="13" t="str">
        <f t="shared" si="0"/>
        <v/>
      </c>
      <c r="D8" s="13" t="str">
        <f t="shared" si="8"/>
        <v>海洋政策</v>
      </c>
      <c r="F8" s="18" t="s">
        <v>234</v>
      </c>
      <c r="G8" s="17"/>
      <c r="H8" s="13" t="str">
        <f t="shared" si="1"/>
        <v/>
      </c>
      <c r="I8" s="13" t="str">
        <f t="shared" si="5"/>
        <v>一般会計</v>
      </c>
      <c r="K8" s="14" t="s">
        <v>227</v>
      </c>
      <c r="L8" s="15"/>
      <c r="M8" s="13" t="str">
        <f t="shared" si="2"/>
        <v/>
      </c>
      <c r="N8" s="13" t="str">
        <f t="shared" si="6"/>
        <v>公共事業</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2">
      <c r="A9" s="14" t="s">
        <v>209</v>
      </c>
      <c r="B9" s="15"/>
      <c r="C9" s="13" t="str">
        <f t="shared" si="0"/>
        <v/>
      </c>
      <c r="D9" s="13" t="str">
        <f t="shared" si="8"/>
        <v>海洋政策</v>
      </c>
      <c r="F9" s="18" t="s">
        <v>437</v>
      </c>
      <c r="G9" s="17"/>
      <c r="H9" s="13" t="str">
        <f t="shared" si="1"/>
        <v/>
      </c>
      <c r="I9" s="13" t="str">
        <f t="shared" si="5"/>
        <v>一般会計</v>
      </c>
      <c r="K9" s="14" t="s">
        <v>228</v>
      </c>
      <c r="L9" s="15"/>
      <c r="M9" s="13" t="str">
        <f t="shared" si="2"/>
        <v/>
      </c>
      <c r="N9" s="13" t="str">
        <f t="shared" si="6"/>
        <v>公共事業</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2">
      <c r="A10" s="14" t="s">
        <v>464</v>
      </c>
      <c r="B10" s="15"/>
      <c r="C10" s="13" t="str">
        <f t="shared" si="0"/>
        <v/>
      </c>
      <c r="D10" s="13" t="str">
        <f t="shared" si="8"/>
        <v>海洋政策</v>
      </c>
      <c r="F10" s="18" t="s">
        <v>235</v>
      </c>
      <c r="G10" s="17"/>
      <c r="H10" s="13" t="str">
        <f t="shared" si="1"/>
        <v/>
      </c>
      <c r="I10" s="13" t="str">
        <f t="shared" si="5"/>
        <v>一般会計</v>
      </c>
      <c r="K10" s="14" t="s">
        <v>469</v>
      </c>
      <c r="L10" s="15"/>
      <c r="M10" s="13" t="str">
        <f t="shared" si="2"/>
        <v/>
      </c>
      <c r="N10" s="13" t="str">
        <f t="shared" si="6"/>
        <v>公共事業</v>
      </c>
      <c r="O10" s="13"/>
      <c r="P10" s="13" t="str">
        <f>S8</f>
        <v>直接実施</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2">
      <c r="A11" s="14" t="s">
        <v>210</v>
      </c>
      <c r="B11" s="15"/>
      <c r="C11" s="13" t="str">
        <f t="shared" si="0"/>
        <v/>
      </c>
      <c r="D11" s="13" t="str">
        <f t="shared" si="8"/>
        <v>海洋政策</v>
      </c>
      <c r="F11" s="18" t="s">
        <v>236</v>
      </c>
      <c r="G11" s="17"/>
      <c r="H11" s="13" t="str">
        <f t="shared" si="1"/>
        <v/>
      </c>
      <c r="I11" s="13" t="str">
        <f t="shared" si="5"/>
        <v>一般会計</v>
      </c>
      <c r="K11" s="14" t="s">
        <v>229</v>
      </c>
      <c r="L11" s="15"/>
      <c r="M11" s="13" t="str">
        <f t="shared" si="2"/>
        <v/>
      </c>
      <c r="N11" s="13" t="str">
        <f t="shared" si="6"/>
        <v>公共事業</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2">
      <c r="A12" s="14" t="s">
        <v>211</v>
      </c>
      <c r="B12" s="15"/>
      <c r="C12" s="13" t="str">
        <f t="shared" si="0"/>
        <v/>
      </c>
      <c r="D12" s="13" t="str">
        <f t="shared" si="8"/>
        <v>海洋政策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2">
      <c r="A13" s="14" t="s">
        <v>212</v>
      </c>
      <c r="B13" s="15"/>
      <c r="C13" s="13" t="str">
        <f t="shared" si="0"/>
        <v/>
      </c>
      <c r="D13" s="13" t="str">
        <f t="shared" si="8"/>
        <v>海洋政策</v>
      </c>
      <c r="F13" s="18" t="s">
        <v>238</v>
      </c>
      <c r="G13" s="17"/>
      <c r="H13" s="13" t="str">
        <f t="shared" si="1"/>
        <v/>
      </c>
      <c r="I13" s="13" t="str">
        <f t="shared" si="5"/>
        <v>一般会計</v>
      </c>
      <c r="K13" s="13" t="str">
        <f>N11</f>
        <v>公共事業</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2">
      <c r="A14" s="14" t="s">
        <v>213</v>
      </c>
      <c r="B14" s="15"/>
      <c r="C14" s="13" t="str">
        <f t="shared" si="0"/>
        <v/>
      </c>
      <c r="D14" s="13" t="str">
        <f t="shared" si="8"/>
        <v>海洋政策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2">
      <c r="A15" s="14" t="s">
        <v>214</v>
      </c>
      <c r="B15" s="15"/>
      <c r="C15" s="13" t="str">
        <f t="shared" si="0"/>
        <v/>
      </c>
      <c r="D15" s="13" t="str">
        <f t="shared" si="8"/>
        <v>海洋政策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2">
      <c r="A16" s="14" t="s">
        <v>215</v>
      </c>
      <c r="B16" s="15"/>
      <c r="C16" s="13" t="str">
        <f t="shared" si="0"/>
        <v/>
      </c>
      <c r="D16" s="13" t="str">
        <f t="shared" si="8"/>
        <v>海洋政策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2">
      <c r="A17" s="14" t="s">
        <v>216</v>
      </c>
      <c r="B17" s="15"/>
      <c r="C17" s="13" t="str">
        <f t="shared" si="0"/>
        <v/>
      </c>
      <c r="D17" s="13" t="str">
        <f t="shared" si="8"/>
        <v>海洋政策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2">
      <c r="A18" s="14" t="s">
        <v>217</v>
      </c>
      <c r="B18" s="15"/>
      <c r="C18" s="13" t="str">
        <f t="shared" si="0"/>
        <v/>
      </c>
      <c r="D18" s="13" t="str">
        <f t="shared" si="8"/>
        <v>海洋政策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2">
      <c r="A19" s="14" t="s">
        <v>218</v>
      </c>
      <c r="B19" s="15"/>
      <c r="C19" s="13" t="str">
        <f t="shared" si="0"/>
        <v/>
      </c>
      <c r="D19" s="13" t="str">
        <f t="shared" si="8"/>
        <v>海洋政策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2">
      <c r="A20" s="14" t="s">
        <v>219</v>
      </c>
      <c r="B20" s="15"/>
      <c r="C20" s="13" t="str">
        <f t="shared" si="0"/>
        <v/>
      </c>
      <c r="D20" s="13" t="str">
        <f t="shared" si="8"/>
        <v>海洋政策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2">
      <c r="A21" s="14" t="s">
        <v>447</v>
      </c>
      <c r="B21" s="15"/>
      <c r="C21" s="13" t="str">
        <f t="shared" si="0"/>
        <v/>
      </c>
      <c r="D21" s="13" t="str">
        <f t="shared" si="8"/>
        <v>海洋政策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2">
      <c r="A22" s="14" t="s">
        <v>448</v>
      </c>
      <c r="B22" s="15"/>
      <c r="C22" s="13" t="str">
        <f t="shared" si="0"/>
        <v/>
      </c>
      <c r="D22" s="13" t="str">
        <f t="shared" si="8"/>
        <v>海洋政策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2">
      <c r="A23" s="14" t="s">
        <v>449</v>
      </c>
      <c r="B23" s="15"/>
      <c r="C23" s="13" t="str">
        <f t="shared" si="0"/>
        <v/>
      </c>
      <c r="D23" s="13" t="str">
        <f>IF(C23="",D22,IF(D22&lt;&gt;"",CONCATENATE(D22,"、",C23),C23))</f>
        <v>海洋政策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2">
      <c r="A24" s="14" t="s">
        <v>450</v>
      </c>
      <c r="B24" s="15"/>
      <c r="C24" s="13" t="str">
        <f t="shared" si="0"/>
        <v/>
      </c>
      <c r="D24" s="13" t="str">
        <f>IF(C24="",D23,IF(D23&lt;&gt;"",CONCATENATE(D23,"、",C24),C24))</f>
        <v>海洋政策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2">
      <c r="A25" s="12" t="s">
        <v>501</v>
      </c>
      <c r="B25" s="17"/>
      <c r="C25" s="13" t="str">
        <f t="shared" si="0"/>
        <v/>
      </c>
      <c r="D25" s="13" t="str">
        <f>IF(C25="",D24,IF(D24&lt;&gt;"",CONCATENATE(D24,"、",C25),C25))</f>
        <v>海洋政策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2">
      <c r="A26" s="13" t="str">
        <f>IF(D25="", "-", D25)</f>
        <v>海洋政策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2">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2">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2">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2">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2">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2">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2">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2">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2">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2">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2">
      <c r="A38" s="13"/>
      <c r="B38" s="13"/>
      <c r="F38" s="13"/>
      <c r="G38" s="19"/>
      <c r="K38" s="13"/>
      <c r="L38" s="13"/>
      <c r="O38" s="13"/>
      <c r="P38" s="13"/>
      <c r="Q38" s="19"/>
      <c r="T38" s="13"/>
      <c r="Y38" s="32" t="s">
        <v>136</v>
      </c>
      <c r="Z38" s="30"/>
      <c r="AF38" s="30"/>
      <c r="AK38" s="54" t="str">
        <f t="shared" si="7"/>
        <v>k</v>
      </c>
    </row>
    <row r="39" spans="1:37" x14ac:dyDescent="0.2">
      <c r="A39" s="13"/>
      <c r="B39" s="13"/>
      <c r="F39" s="13" t="str">
        <f>I37</f>
        <v>一般会計</v>
      </c>
      <c r="G39" s="19"/>
      <c r="K39" s="13"/>
      <c r="L39" s="13"/>
      <c r="O39" s="13"/>
      <c r="P39" s="13"/>
      <c r="Q39" s="19"/>
      <c r="T39" s="13"/>
      <c r="Y39" s="32" t="s">
        <v>137</v>
      </c>
      <c r="Z39" s="30"/>
      <c r="AF39" s="30"/>
      <c r="AK39" s="54" t="str">
        <f t="shared" si="7"/>
        <v>l</v>
      </c>
    </row>
    <row r="40" spans="1:37" x14ac:dyDescent="0.2">
      <c r="A40" s="13"/>
      <c r="B40" s="13"/>
      <c r="F40" s="13"/>
      <c r="G40" s="19"/>
      <c r="K40" s="13"/>
      <c r="L40" s="13"/>
      <c r="O40" s="13"/>
      <c r="P40" s="13"/>
      <c r="Q40" s="19"/>
      <c r="T40" s="13"/>
      <c r="Y40" s="32" t="s">
        <v>138</v>
      </c>
      <c r="Z40" s="30"/>
      <c r="AF40" s="30"/>
      <c r="AK40" s="54" t="str">
        <f t="shared" si="7"/>
        <v>m</v>
      </c>
    </row>
    <row r="41" spans="1:37" x14ac:dyDescent="0.2">
      <c r="A41" s="13"/>
      <c r="B41" s="13"/>
      <c r="F41" s="13"/>
      <c r="G41" s="19"/>
      <c r="K41" s="13"/>
      <c r="L41" s="13"/>
      <c r="O41" s="13"/>
      <c r="P41" s="13"/>
      <c r="Q41" s="19"/>
      <c r="T41" s="13"/>
      <c r="Y41" s="32" t="s">
        <v>139</v>
      </c>
      <c r="Z41" s="30"/>
      <c r="AF41" s="30"/>
      <c r="AK41" s="54" t="str">
        <f t="shared" si="7"/>
        <v>n</v>
      </c>
    </row>
    <row r="42" spans="1:37" x14ac:dyDescent="0.2">
      <c r="A42" s="13"/>
      <c r="B42" s="13"/>
      <c r="F42" s="13"/>
      <c r="G42" s="19"/>
      <c r="K42" s="13"/>
      <c r="L42" s="13"/>
      <c r="O42" s="13"/>
      <c r="P42" s="13"/>
      <c r="Q42" s="19"/>
      <c r="T42" s="13"/>
      <c r="Y42" s="32" t="s">
        <v>140</v>
      </c>
      <c r="Z42" s="30"/>
      <c r="AF42" s="30"/>
      <c r="AK42" s="54" t="str">
        <f t="shared" si="7"/>
        <v>o</v>
      </c>
    </row>
    <row r="43" spans="1:37" x14ac:dyDescent="0.2">
      <c r="A43" s="13"/>
      <c r="B43" s="13"/>
      <c r="F43" s="13"/>
      <c r="G43" s="19"/>
      <c r="K43" s="13"/>
      <c r="L43" s="13"/>
      <c r="O43" s="13"/>
      <c r="P43" s="13"/>
      <c r="Q43" s="19"/>
      <c r="T43" s="13"/>
      <c r="Y43" s="32" t="s">
        <v>141</v>
      </c>
      <c r="Z43" s="30"/>
      <c r="AF43" s="30"/>
      <c r="AK43" s="54" t="str">
        <f t="shared" si="7"/>
        <v>p</v>
      </c>
    </row>
    <row r="44" spans="1:37" x14ac:dyDescent="0.2">
      <c r="A44" s="13"/>
      <c r="B44" s="13"/>
      <c r="F44" s="13"/>
      <c r="G44" s="19"/>
      <c r="K44" s="13"/>
      <c r="L44" s="13"/>
      <c r="O44" s="13"/>
      <c r="P44" s="13"/>
      <c r="Q44" s="19"/>
      <c r="T44" s="13"/>
      <c r="Y44" s="32" t="s">
        <v>142</v>
      </c>
      <c r="Z44" s="30"/>
      <c r="AF44" s="30"/>
      <c r="AK44" s="54" t="str">
        <f t="shared" si="7"/>
        <v>q</v>
      </c>
    </row>
    <row r="45" spans="1:37" x14ac:dyDescent="0.2">
      <c r="A45" s="13"/>
      <c r="B45" s="13"/>
      <c r="F45" s="13"/>
      <c r="G45" s="19"/>
      <c r="K45" s="13"/>
      <c r="L45" s="13"/>
      <c r="O45" s="13"/>
      <c r="P45" s="13"/>
      <c r="Q45" s="19"/>
      <c r="T45" s="13"/>
      <c r="Y45" s="32" t="s">
        <v>143</v>
      </c>
      <c r="Z45" s="30"/>
      <c r="AF45" s="30"/>
      <c r="AK45" s="54" t="str">
        <f t="shared" si="7"/>
        <v>r</v>
      </c>
    </row>
    <row r="46" spans="1:37" x14ac:dyDescent="0.2">
      <c r="A46" s="13"/>
      <c r="B46" s="13"/>
      <c r="F46" s="13"/>
      <c r="G46" s="19"/>
      <c r="K46" s="13"/>
      <c r="L46" s="13"/>
      <c r="O46" s="13"/>
      <c r="P46" s="13"/>
      <c r="Q46" s="19"/>
      <c r="T46" s="13"/>
      <c r="Y46" s="32" t="s">
        <v>144</v>
      </c>
      <c r="Z46" s="30"/>
      <c r="AF46" s="30"/>
      <c r="AK46" s="54" t="str">
        <f t="shared" si="7"/>
        <v>s</v>
      </c>
    </row>
    <row r="47" spans="1:37" x14ac:dyDescent="0.2">
      <c r="A47" s="13"/>
      <c r="B47" s="13"/>
      <c r="F47" s="13"/>
      <c r="G47" s="19"/>
      <c r="K47" s="13"/>
      <c r="L47" s="13"/>
      <c r="O47" s="13"/>
      <c r="P47" s="13"/>
      <c r="Q47" s="19"/>
      <c r="T47" s="13"/>
      <c r="Y47" s="32" t="s">
        <v>145</v>
      </c>
      <c r="Z47" s="30"/>
      <c r="AF47" s="30"/>
      <c r="AK47" s="54" t="str">
        <f t="shared" si="7"/>
        <v>t</v>
      </c>
    </row>
    <row r="48" spans="1:37" x14ac:dyDescent="0.2">
      <c r="A48" s="13"/>
      <c r="B48" s="13"/>
      <c r="F48" s="13"/>
      <c r="G48" s="19"/>
      <c r="K48" s="13"/>
      <c r="L48" s="13"/>
      <c r="O48" s="13"/>
      <c r="P48" s="13"/>
      <c r="Q48" s="19"/>
      <c r="T48" s="13"/>
      <c r="Y48" s="32" t="s">
        <v>146</v>
      </c>
      <c r="Z48" s="30"/>
      <c r="AF48" s="30"/>
      <c r="AK48" s="54" t="str">
        <f t="shared" si="7"/>
        <v>u</v>
      </c>
    </row>
    <row r="49" spans="1:37" x14ac:dyDescent="0.2">
      <c r="A49" s="13"/>
      <c r="B49" s="13"/>
      <c r="F49" s="13"/>
      <c r="G49" s="19"/>
      <c r="K49" s="13"/>
      <c r="L49" s="13"/>
      <c r="O49" s="13"/>
      <c r="P49" s="13"/>
      <c r="Q49" s="19"/>
      <c r="T49" s="13"/>
      <c r="Y49" s="32" t="s">
        <v>147</v>
      </c>
      <c r="Z49" s="30"/>
      <c r="AF49" s="30"/>
      <c r="AK49" s="54" t="str">
        <f t="shared" si="7"/>
        <v>v</v>
      </c>
    </row>
    <row r="50" spans="1:37" x14ac:dyDescent="0.2">
      <c r="A50" s="13"/>
      <c r="B50" s="13"/>
      <c r="F50" s="13"/>
      <c r="G50" s="19"/>
      <c r="K50" s="13"/>
      <c r="L50" s="13"/>
      <c r="O50" s="13"/>
      <c r="P50" s="13"/>
      <c r="Q50" s="19"/>
      <c r="T50" s="13"/>
      <c r="Y50" s="32" t="s">
        <v>148</v>
      </c>
      <c r="Z50" s="30"/>
      <c r="AF50" s="30"/>
    </row>
    <row r="51" spans="1:37" x14ac:dyDescent="0.2">
      <c r="A51" s="13"/>
      <c r="B51" s="13"/>
      <c r="F51" s="13"/>
      <c r="G51" s="19"/>
      <c r="K51" s="13"/>
      <c r="L51" s="13"/>
      <c r="O51" s="13"/>
      <c r="P51" s="13"/>
      <c r="Q51" s="19"/>
      <c r="T51" s="13"/>
      <c r="Y51" s="32" t="s">
        <v>149</v>
      </c>
      <c r="Z51" s="30"/>
      <c r="AF51" s="30"/>
    </row>
    <row r="52" spans="1:37" x14ac:dyDescent="0.2">
      <c r="A52" s="13"/>
      <c r="B52" s="13"/>
      <c r="F52" s="13"/>
      <c r="G52" s="19"/>
      <c r="K52" s="13"/>
      <c r="L52" s="13"/>
      <c r="O52" s="13"/>
      <c r="P52" s="13"/>
      <c r="Q52" s="19"/>
      <c r="T52" s="13"/>
      <c r="Y52" s="32" t="s">
        <v>150</v>
      </c>
      <c r="Z52" s="30"/>
      <c r="AF52" s="30"/>
    </row>
    <row r="53" spans="1:37" x14ac:dyDescent="0.2">
      <c r="A53" s="13"/>
      <c r="B53" s="13"/>
      <c r="F53" s="13"/>
      <c r="G53" s="19"/>
      <c r="K53" s="13"/>
      <c r="L53" s="13"/>
      <c r="O53" s="13"/>
      <c r="P53" s="13"/>
      <c r="Q53" s="19"/>
      <c r="T53" s="13"/>
      <c r="Y53" s="32" t="s">
        <v>151</v>
      </c>
      <c r="Z53" s="30"/>
      <c r="AF53" s="30"/>
    </row>
    <row r="54" spans="1:37" x14ac:dyDescent="0.2">
      <c r="A54" s="13"/>
      <c r="B54" s="13"/>
      <c r="F54" s="13"/>
      <c r="G54" s="19"/>
      <c r="K54" s="13"/>
      <c r="L54" s="13"/>
      <c r="O54" s="13"/>
      <c r="P54" s="20"/>
      <c r="Q54" s="19"/>
      <c r="T54" s="13"/>
      <c r="Y54" s="32" t="s">
        <v>152</v>
      </c>
      <c r="Z54" s="30"/>
      <c r="AF54" s="30"/>
    </row>
    <row r="55" spans="1:37" x14ac:dyDescent="0.2">
      <c r="A55" s="13"/>
      <c r="B55" s="13"/>
      <c r="F55" s="13"/>
      <c r="G55" s="19"/>
      <c r="K55" s="13"/>
      <c r="L55" s="13"/>
      <c r="O55" s="13"/>
      <c r="P55" s="13"/>
      <c r="Q55" s="19"/>
      <c r="T55" s="13"/>
      <c r="Y55" s="32" t="s">
        <v>153</v>
      </c>
      <c r="Z55" s="30"/>
      <c r="AF55" s="30"/>
    </row>
    <row r="56" spans="1:37" x14ac:dyDescent="0.2">
      <c r="A56" s="13"/>
      <c r="B56" s="13"/>
      <c r="F56" s="13"/>
      <c r="G56" s="19"/>
      <c r="K56" s="13"/>
      <c r="L56" s="13"/>
      <c r="O56" s="13"/>
      <c r="P56" s="13"/>
      <c r="Q56" s="19"/>
      <c r="T56" s="13"/>
      <c r="Y56" s="32" t="s">
        <v>154</v>
      </c>
      <c r="Z56" s="30"/>
      <c r="AF56" s="30"/>
    </row>
    <row r="57" spans="1:37" x14ac:dyDescent="0.2">
      <c r="A57" s="13"/>
      <c r="B57" s="13"/>
      <c r="F57" s="13"/>
      <c r="G57" s="19"/>
      <c r="K57" s="13"/>
      <c r="L57" s="13"/>
      <c r="O57" s="13"/>
      <c r="P57" s="13"/>
      <c r="Q57" s="19"/>
      <c r="T57" s="13"/>
      <c r="Y57" s="32" t="s">
        <v>155</v>
      </c>
      <c r="Z57" s="30"/>
      <c r="AF57" s="30"/>
    </row>
    <row r="58" spans="1:37" x14ac:dyDescent="0.2">
      <c r="A58" s="13"/>
      <c r="B58" s="13"/>
      <c r="F58" s="13"/>
      <c r="G58" s="19"/>
      <c r="K58" s="13"/>
      <c r="L58" s="13"/>
      <c r="O58" s="13"/>
      <c r="P58" s="13"/>
      <c r="Q58" s="19"/>
      <c r="T58" s="13"/>
      <c r="Y58" s="32" t="s">
        <v>156</v>
      </c>
      <c r="Z58" s="30"/>
      <c r="AF58" s="30"/>
    </row>
    <row r="59" spans="1:37" x14ac:dyDescent="0.2">
      <c r="A59" s="13"/>
      <c r="B59" s="13"/>
      <c r="F59" s="13"/>
      <c r="G59" s="19"/>
      <c r="K59" s="13"/>
      <c r="L59" s="13"/>
      <c r="O59" s="13"/>
      <c r="P59" s="13"/>
      <c r="Q59" s="19"/>
      <c r="T59" s="13"/>
      <c r="Y59" s="32" t="s">
        <v>157</v>
      </c>
      <c r="Z59" s="30"/>
      <c r="AF59" s="30"/>
    </row>
    <row r="60" spans="1:37" x14ac:dyDescent="0.2">
      <c r="A60" s="13"/>
      <c r="B60" s="13"/>
      <c r="F60" s="13"/>
      <c r="G60" s="19"/>
      <c r="K60" s="13"/>
      <c r="L60" s="13"/>
      <c r="O60" s="13"/>
      <c r="P60" s="13"/>
      <c r="Q60" s="19"/>
      <c r="T60" s="13"/>
      <c r="Y60" s="32" t="s">
        <v>158</v>
      </c>
      <c r="Z60" s="30"/>
      <c r="AF60" s="30"/>
    </row>
    <row r="61" spans="1:37" x14ac:dyDescent="0.2">
      <c r="A61" s="13"/>
      <c r="B61" s="13"/>
      <c r="F61" s="13"/>
      <c r="G61" s="19"/>
      <c r="K61" s="13"/>
      <c r="L61" s="13"/>
      <c r="O61" s="13"/>
      <c r="P61" s="13"/>
      <c r="Q61" s="19"/>
      <c r="T61" s="13"/>
      <c r="Y61" s="32" t="s">
        <v>159</v>
      </c>
      <c r="Z61" s="30"/>
      <c r="AF61" s="30"/>
    </row>
    <row r="62" spans="1:37" x14ac:dyDescent="0.2">
      <c r="A62" s="13"/>
      <c r="B62" s="13"/>
      <c r="F62" s="13"/>
      <c r="G62" s="19"/>
      <c r="K62" s="13"/>
      <c r="L62" s="13"/>
      <c r="O62" s="13"/>
      <c r="P62" s="13"/>
      <c r="Q62" s="19"/>
      <c r="T62" s="13"/>
      <c r="Y62" s="32" t="s">
        <v>160</v>
      </c>
      <c r="Z62" s="30"/>
      <c r="AF62" s="30"/>
    </row>
    <row r="63" spans="1:37" x14ac:dyDescent="0.2">
      <c r="A63" s="13"/>
      <c r="B63" s="13"/>
      <c r="F63" s="13"/>
      <c r="G63" s="19"/>
      <c r="K63" s="13"/>
      <c r="L63" s="13"/>
      <c r="O63" s="13"/>
      <c r="P63" s="13"/>
      <c r="Q63" s="19"/>
      <c r="T63" s="13"/>
      <c r="Y63" s="32" t="s">
        <v>161</v>
      </c>
      <c r="Z63" s="30"/>
      <c r="AF63" s="30"/>
    </row>
    <row r="64" spans="1:37" x14ac:dyDescent="0.2">
      <c r="A64" s="13"/>
      <c r="B64" s="13"/>
      <c r="F64" s="13"/>
      <c r="G64" s="19"/>
      <c r="K64" s="13"/>
      <c r="L64" s="13"/>
      <c r="O64" s="13"/>
      <c r="P64" s="13"/>
      <c r="Q64" s="19"/>
      <c r="T64" s="13"/>
      <c r="Y64" s="32" t="s">
        <v>162</v>
      </c>
      <c r="Z64" s="30"/>
      <c r="AF64" s="30"/>
    </row>
    <row r="65" spans="1:32" x14ac:dyDescent="0.2">
      <c r="A65" s="13"/>
      <c r="B65" s="13"/>
      <c r="F65" s="13"/>
      <c r="G65" s="19"/>
      <c r="K65" s="13"/>
      <c r="L65" s="13"/>
      <c r="O65" s="13"/>
      <c r="P65" s="13"/>
      <c r="Q65" s="19"/>
      <c r="T65" s="13"/>
      <c r="Y65" s="32" t="s">
        <v>163</v>
      </c>
      <c r="Z65" s="30"/>
      <c r="AF65" s="30"/>
    </row>
    <row r="66" spans="1:32" x14ac:dyDescent="0.2">
      <c r="A66" s="13"/>
      <c r="B66" s="13"/>
      <c r="F66" s="13"/>
      <c r="G66" s="19"/>
      <c r="K66" s="13"/>
      <c r="L66" s="13"/>
      <c r="O66" s="13"/>
      <c r="P66" s="13"/>
      <c r="Q66" s="19"/>
      <c r="T66" s="13"/>
      <c r="Y66" s="32" t="s">
        <v>164</v>
      </c>
      <c r="Z66" s="30"/>
      <c r="AF66" s="30"/>
    </row>
    <row r="67" spans="1:32" x14ac:dyDescent="0.2">
      <c r="A67" s="13"/>
      <c r="B67" s="13"/>
      <c r="F67" s="13"/>
      <c r="G67" s="19"/>
      <c r="K67" s="13"/>
      <c r="L67" s="13"/>
      <c r="O67" s="13"/>
      <c r="P67" s="13"/>
      <c r="Q67" s="19"/>
      <c r="T67" s="13"/>
      <c r="Y67" s="32" t="s">
        <v>165</v>
      </c>
      <c r="Z67" s="30"/>
      <c r="AF67" s="30"/>
    </row>
    <row r="68" spans="1:32" x14ac:dyDescent="0.2">
      <c r="A68" s="13"/>
      <c r="B68" s="13"/>
      <c r="F68" s="13"/>
      <c r="G68" s="19"/>
      <c r="K68" s="13"/>
      <c r="L68" s="13"/>
      <c r="O68" s="13"/>
      <c r="P68" s="13"/>
      <c r="Q68" s="19"/>
      <c r="T68" s="13"/>
      <c r="Y68" s="32" t="s">
        <v>166</v>
      </c>
      <c r="Z68" s="30"/>
      <c r="AF68" s="30"/>
    </row>
    <row r="69" spans="1:32" x14ac:dyDescent="0.2">
      <c r="A69" s="13"/>
      <c r="B69" s="13"/>
      <c r="F69" s="13"/>
      <c r="G69" s="19"/>
      <c r="K69" s="13"/>
      <c r="L69" s="13"/>
      <c r="O69" s="13"/>
      <c r="P69" s="13"/>
      <c r="Q69" s="19"/>
      <c r="T69" s="13"/>
      <c r="Y69" s="32" t="s">
        <v>167</v>
      </c>
      <c r="Z69" s="30"/>
      <c r="AF69" s="30"/>
    </row>
    <row r="70" spans="1:32" x14ac:dyDescent="0.2">
      <c r="Y70" s="32" t="s">
        <v>168</v>
      </c>
    </row>
    <row r="71" spans="1:32" x14ac:dyDescent="0.2">
      <c r="Y71" s="32" t="s">
        <v>169</v>
      </c>
    </row>
    <row r="72" spans="1:32" x14ac:dyDescent="0.2">
      <c r="Y72" s="32" t="s">
        <v>170</v>
      </c>
    </row>
    <row r="73" spans="1:32" x14ac:dyDescent="0.2">
      <c r="Y73" s="32" t="s">
        <v>171</v>
      </c>
    </row>
    <row r="74" spans="1:32" x14ac:dyDescent="0.2">
      <c r="Y74" s="32" t="s">
        <v>172</v>
      </c>
    </row>
    <row r="75" spans="1:32" x14ac:dyDescent="0.2">
      <c r="Y75" s="32" t="s">
        <v>173</v>
      </c>
    </row>
    <row r="76" spans="1:32" x14ac:dyDescent="0.2">
      <c r="Y76" s="32" t="s">
        <v>174</v>
      </c>
    </row>
    <row r="77" spans="1:32" x14ac:dyDescent="0.2">
      <c r="Y77" s="32" t="s">
        <v>175</v>
      </c>
    </row>
    <row r="78" spans="1:32" x14ac:dyDescent="0.2">
      <c r="Y78" s="32" t="s">
        <v>176</v>
      </c>
    </row>
    <row r="79" spans="1:32" x14ac:dyDescent="0.2">
      <c r="Y79" s="32" t="s">
        <v>177</v>
      </c>
    </row>
    <row r="80" spans="1:32" x14ac:dyDescent="0.2">
      <c r="Y80" s="32" t="s">
        <v>178</v>
      </c>
    </row>
    <row r="81" spans="25:25" x14ac:dyDescent="0.2">
      <c r="Y81" s="32" t="s">
        <v>179</v>
      </c>
    </row>
    <row r="82" spans="25:25" x14ac:dyDescent="0.2">
      <c r="Y82" s="32" t="s">
        <v>180</v>
      </c>
    </row>
    <row r="83" spans="25:25" x14ac:dyDescent="0.2">
      <c r="Y83" s="32" t="s">
        <v>181</v>
      </c>
    </row>
    <row r="84" spans="25:25" x14ac:dyDescent="0.2">
      <c r="Y84" s="32" t="s">
        <v>182</v>
      </c>
    </row>
    <row r="85" spans="25:25" x14ac:dyDescent="0.2">
      <c r="Y85" s="32" t="s">
        <v>183</v>
      </c>
    </row>
    <row r="86" spans="25:25" x14ac:dyDescent="0.2">
      <c r="Y86" s="32" t="s">
        <v>184</v>
      </c>
    </row>
    <row r="87" spans="25:25" x14ac:dyDescent="0.2">
      <c r="Y87" s="32" t="s">
        <v>185</v>
      </c>
    </row>
    <row r="88" spans="25:25" x14ac:dyDescent="0.2">
      <c r="Y88" s="32" t="s">
        <v>186</v>
      </c>
    </row>
    <row r="89" spans="25:25" x14ac:dyDescent="0.2">
      <c r="Y89" s="32" t="s">
        <v>187</v>
      </c>
    </row>
    <row r="90" spans="25:25" x14ac:dyDescent="0.2">
      <c r="Y90" s="32" t="s">
        <v>69</v>
      </c>
    </row>
    <row r="91" spans="25:25" x14ac:dyDescent="0.2">
      <c r="Y91" s="32" t="s">
        <v>71</v>
      </c>
    </row>
    <row r="92" spans="25:25" x14ac:dyDescent="0.2">
      <c r="Y92" s="32" t="s">
        <v>73</v>
      </c>
    </row>
    <row r="93" spans="25:25" x14ac:dyDescent="0.2">
      <c r="Y93" s="32" t="s">
        <v>75</v>
      </c>
    </row>
    <row r="94" spans="25:25" x14ac:dyDescent="0.2">
      <c r="Y94" s="32" t="s">
        <v>77</v>
      </c>
    </row>
    <row r="95" spans="25:25" x14ac:dyDescent="0.2">
      <c r="Y95" s="32" t="s">
        <v>471</v>
      </c>
    </row>
    <row r="96" spans="25:25" x14ac:dyDescent="0.2">
      <c r="Y96" s="32" t="s">
        <v>544</v>
      </c>
    </row>
    <row r="97" spans="25:25" x14ac:dyDescent="0.2">
      <c r="Y97" s="35"/>
    </row>
    <row r="121" spans="25:25" x14ac:dyDescent="0.2">
      <c r="Y121" s="34" t="s">
        <v>288</v>
      </c>
    </row>
    <row r="122" spans="25:25" x14ac:dyDescent="0.2">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ColWidth="9" defaultRowHeight="13.2" x14ac:dyDescent="0.2"/>
  <cols>
    <col min="1" max="49" width="2.6640625" style="36" customWidth="1"/>
    <col min="50" max="50" width="6.21875" style="36"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x14ac:dyDescent="0.2">
      <c r="AP1" s="37"/>
      <c r="AQ1" s="37"/>
      <c r="AR1" s="37"/>
      <c r="AS1" s="37"/>
      <c r="AT1" s="37"/>
      <c r="AU1" s="37"/>
      <c r="AV1" s="37"/>
      <c r="AW1" s="38"/>
    </row>
    <row r="2" spans="1:50" ht="18.75" customHeight="1" x14ac:dyDescent="0.2">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6"/>
      <c r="Z2" s="828"/>
      <c r="AA2" s="829"/>
      <c r="AB2" s="1030" t="s">
        <v>11</v>
      </c>
      <c r="AC2" s="1031"/>
      <c r="AD2" s="1032"/>
      <c r="AE2" s="1036" t="s">
        <v>357</v>
      </c>
      <c r="AF2" s="1036"/>
      <c r="AG2" s="1036"/>
      <c r="AH2" s="1036"/>
      <c r="AI2" s="1036" t="s">
        <v>363</v>
      </c>
      <c r="AJ2" s="1036"/>
      <c r="AK2" s="1036"/>
      <c r="AL2" s="1036"/>
      <c r="AM2" s="1036" t="s">
        <v>472</v>
      </c>
      <c r="AN2" s="1036"/>
      <c r="AO2" s="1036"/>
      <c r="AP2" s="553"/>
      <c r="AQ2" s="152" t="s">
        <v>355</v>
      </c>
      <c r="AR2" s="123"/>
      <c r="AS2" s="123"/>
      <c r="AT2" s="124"/>
      <c r="AU2" s="529" t="s">
        <v>253</v>
      </c>
      <c r="AV2" s="529"/>
      <c r="AW2" s="529"/>
      <c r="AX2" s="530"/>
    </row>
    <row r="3" spans="1:50" ht="18.75" customHeight="1" x14ac:dyDescent="0.2">
      <c r="A3" s="396"/>
      <c r="B3" s="397"/>
      <c r="C3" s="397"/>
      <c r="D3" s="397"/>
      <c r="E3" s="397"/>
      <c r="F3" s="398"/>
      <c r="G3" s="409"/>
      <c r="H3" s="394"/>
      <c r="I3" s="394"/>
      <c r="J3" s="394"/>
      <c r="K3" s="394"/>
      <c r="L3" s="394"/>
      <c r="M3" s="394"/>
      <c r="N3" s="394"/>
      <c r="O3" s="410"/>
      <c r="P3" s="431"/>
      <c r="Q3" s="394"/>
      <c r="R3" s="394"/>
      <c r="S3" s="394"/>
      <c r="T3" s="394"/>
      <c r="U3" s="394"/>
      <c r="V3" s="394"/>
      <c r="W3" s="394"/>
      <c r="X3" s="410"/>
      <c r="Y3" s="1027"/>
      <c r="Z3" s="1028"/>
      <c r="AA3" s="1029"/>
      <c r="AB3" s="1033"/>
      <c r="AC3" s="1034"/>
      <c r="AD3" s="1035"/>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2">
      <c r="A4" s="399"/>
      <c r="B4" s="397"/>
      <c r="C4" s="397"/>
      <c r="D4" s="397"/>
      <c r="E4" s="397"/>
      <c r="F4" s="398"/>
      <c r="G4" s="560"/>
      <c r="H4" s="1003"/>
      <c r="I4" s="1003"/>
      <c r="J4" s="1003"/>
      <c r="K4" s="1003"/>
      <c r="L4" s="1003"/>
      <c r="M4" s="1003"/>
      <c r="N4" s="1003"/>
      <c r="O4" s="1004"/>
      <c r="P4" s="98"/>
      <c r="Q4" s="1011"/>
      <c r="R4" s="1011"/>
      <c r="S4" s="1011"/>
      <c r="T4" s="1011"/>
      <c r="U4" s="1011"/>
      <c r="V4" s="1011"/>
      <c r="W4" s="1011"/>
      <c r="X4" s="1012"/>
      <c r="Y4" s="1021" t="s">
        <v>12</v>
      </c>
      <c r="Z4" s="1022"/>
      <c r="AA4" s="1023"/>
      <c r="AB4" s="457"/>
      <c r="AC4" s="1025"/>
      <c r="AD4" s="1025"/>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2">
      <c r="A5" s="400"/>
      <c r="B5" s="401"/>
      <c r="C5" s="401"/>
      <c r="D5" s="401"/>
      <c r="E5" s="401"/>
      <c r="F5" s="402"/>
      <c r="G5" s="1005"/>
      <c r="H5" s="1006"/>
      <c r="I5" s="1006"/>
      <c r="J5" s="1006"/>
      <c r="K5" s="1006"/>
      <c r="L5" s="1006"/>
      <c r="M5" s="1006"/>
      <c r="N5" s="1006"/>
      <c r="O5" s="1007"/>
      <c r="P5" s="1013"/>
      <c r="Q5" s="1013"/>
      <c r="R5" s="1013"/>
      <c r="S5" s="1013"/>
      <c r="T5" s="1013"/>
      <c r="U5" s="1013"/>
      <c r="V5" s="1013"/>
      <c r="W5" s="1013"/>
      <c r="X5" s="1014"/>
      <c r="Y5" s="411" t="s">
        <v>54</v>
      </c>
      <c r="Z5" s="1018"/>
      <c r="AA5" s="1019"/>
      <c r="AB5" s="519"/>
      <c r="AC5" s="1024"/>
      <c r="AD5" s="1024"/>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2">
      <c r="A6" s="400"/>
      <c r="B6" s="401"/>
      <c r="C6" s="401"/>
      <c r="D6" s="401"/>
      <c r="E6" s="401"/>
      <c r="F6" s="402"/>
      <c r="G6" s="1008"/>
      <c r="H6" s="1009"/>
      <c r="I6" s="1009"/>
      <c r="J6" s="1009"/>
      <c r="K6" s="1009"/>
      <c r="L6" s="1009"/>
      <c r="M6" s="1009"/>
      <c r="N6" s="1009"/>
      <c r="O6" s="1010"/>
      <c r="P6" s="1015"/>
      <c r="Q6" s="1015"/>
      <c r="R6" s="1015"/>
      <c r="S6" s="1015"/>
      <c r="T6" s="1015"/>
      <c r="U6" s="1015"/>
      <c r="V6" s="1015"/>
      <c r="W6" s="1015"/>
      <c r="X6" s="1016"/>
      <c r="Y6" s="1017" t="s">
        <v>13</v>
      </c>
      <c r="Z6" s="1018"/>
      <c r="AA6" s="1019"/>
      <c r="AB6" s="593" t="s">
        <v>301</v>
      </c>
      <c r="AC6" s="1020"/>
      <c r="AD6" s="1020"/>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2">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2">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2">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6"/>
      <c r="Z9" s="828"/>
      <c r="AA9" s="829"/>
      <c r="AB9" s="1030" t="s">
        <v>11</v>
      </c>
      <c r="AC9" s="1031"/>
      <c r="AD9" s="1032"/>
      <c r="AE9" s="1036" t="s">
        <v>357</v>
      </c>
      <c r="AF9" s="1036"/>
      <c r="AG9" s="1036"/>
      <c r="AH9" s="1036"/>
      <c r="AI9" s="1036" t="s">
        <v>363</v>
      </c>
      <c r="AJ9" s="1036"/>
      <c r="AK9" s="1036"/>
      <c r="AL9" s="1036"/>
      <c r="AM9" s="1036" t="s">
        <v>472</v>
      </c>
      <c r="AN9" s="1036"/>
      <c r="AO9" s="1036"/>
      <c r="AP9" s="553"/>
      <c r="AQ9" s="152" t="s">
        <v>355</v>
      </c>
      <c r="AR9" s="123"/>
      <c r="AS9" s="123"/>
      <c r="AT9" s="124"/>
      <c r="AU9" s="529" t="s">
        <v>253</v>
      </c>
      <c r="AV9" s="529"/>
      <c r="AW9" s="529"/>
      <c r="AX9" s="530"/>
    </row>
    <row r="10" spans="1:50" ht="18.75" customHeight="1" x14ac:dyDescent="0.2">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7"/>
      <c r="Z10" s="1028"/>
      <c r="AA10" s="1029"/>
      <c r="AB10" s="1033"/>
      <c r="AC10" s="1034"/>
      <c r="AD10" s="1035"/>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2">
      <c r="A11" s="399"/>
      <c r="B11" s="397"/>
      <c r="C11" s="397"/>
      <c r="D11" s="397"/>
      <c r="E11" s="397"/>
      <c r="F11" s="398"/>
      <c r="G11" s="560"/>
      <c r="H11" s="1003"/>
      <c r="I11" s="1003"/>
      <c r="J11" s="1003"/>
      <c r="K11" s="1003"/>
      <c r="L11" s="1003"/>
      <c r="M11" s="1003"/>
      <c r="N11" s="1003"/>
      <c r="O11" s="1004"/>
      <c r="P11" s="98"/>
      <c r="Q11" s="1011"/>
      <c r="R11" s="1011"/>
      <c r="S11" s="1011"/>
      <c r="T11" s="1011"/>
      <c r="U11" s="1011"/>
      <c r="V11" s="1011"/>
      <c r="W11" s="1011"/>
      <c r="X11" s="1012"/>
      <c r="Y11" s="1021" t="s">
        <v>12</v>
      </c>
      <c r="Z11" s="1022"/>
      <c r="AA11" s="1023"/>
      <c r="AB11" s="457"/>
      <c r="AC11" s="1025"/>
      <c r="AD11" s="1025"/>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2">
      <c r="A12" s="400"/>
      <c r="B12" s="401"/>
      <c r="C12" s="401"/>
      <c r="D12" s="401"/>
      <c r="E12" s="401"/>
      <c r="F12" s="402"/>
      <c r="G12" s="1005"/>
      <c r="H12" s="1006"/>
      <c r="I12" s="1006"/>
      <c r="J12" s="1006"/>
      <c r="K12" s="1006"/>
      <c r="L12" s="1006"/>
      <c r="M12" s="1006"/>
      <c r="N12" s="1006"/>
      <c r="O12" s="1007"/>
      <c r="P12" s="1013"/>
      <c r="Q12" s="1013"/>
      <c r="R12" s="1013"/>
      <c r="S12" s="1013"/>
      <c r="T12" s="1013"/>
      <c r="U12" s="1013"/>
      <c r="V12" s="1013"/>
      <c r="W12" s="1013"/>
      <c r="X12" s="1014"/>
      <c r="Y12" s="411" t="s">
        <v>54</v>
      </c>
      <c r="Z12" s="1018"/>
      <c r="AA12" s="1019"/>
      <c r="AB12" s="519"/>
      <c r="AC12" s="1024"/>
      <c r="AD12" s="1024"/>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2">
      <c r="A13" s="403"/>
      <c r="B13" s="404"/>
      <c r="C13" s="404"/>
      <c r="D13" s="404"/>
      <c r="E13" s="404"/>
      <c r="F13" s="405"/>
      <c r="G13" s="1008"/>
      <c r="H13" s="1009"/>
      <c r="I13" s="1009"/>
      <c r="J13" s="1009"/>
      <c r="K13" s="1009"/>
      <c r="L13" s="1009"/>
      <c r="M13" s="1009"/>
      <c r="N13" s="1009"/>
      <c r="O13" s="1010"/>
      <c r="P13" s="1015"/>
      <c r="Q13" s="1015"/>
      <c r="R13" s="1015"/>
      <c r="S13" s="1015"/>
      <c r="T13" s="1015"/>
      <c r="U13" s="1015"/>
      <c r="V13" s="1015"/>
      <c r="W13" s="1015"/>
      <c r="X13" s="1016"/>
      <c r="Y13" s="1017" t="s">
        <v>13</v>
      </c>
      <c r="Z13" s="1018"/>
      <c r="AA13" s="1019"/>
      <c r="AB13" s="593" t="s">
        <v>301</v>
      </c>
      <c r="AC13" s="1020"/>
      <c r="AD13" s="1020"/>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2">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2">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2">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6"/>
      <c r="Z16" s="828"/>
      <c r="AA16" s="829"/>
      <c r="AB16" s="1030" t="s">
        <v>11</v>
      </c>
      <c r="AC16" s="1031"/>
      <c r="AD16" s="1032"/>
      <c r="AE16" s="1036" t="s">
        <v>357</v>
      </c>
      <c r="AF16" s="1036"/>
      <c r="AG16" s="1036"/>
      <c r="AH16" s="1036"/>
      <c r="AI16" s="1036" t="s">
        <v>363</v>
      </c>
      <c r="AJ16" s="1036"/>
      <c r="AK16" s="1036"/>
      <c r="AL16" s="1036"/>
      <c r="AM16" s="1036" t="s">
        <v>472</v>
      </c>
      <c r="AN16" s="1036"/>
      <c r="AO16" s="1036"/>
      <c r="AP16" s="553"/>
      <c r="AQ16" s="152" t="s">
        <v>355</v>
      </c>
      <c r="AR16" s="123"/>
      <c r="AS16" s="123"/>
      <c r="AT16" s="124"/>
      <c r="AU16" s="529" t="s">
        <v>253</v>
      </c>
      <c r="AV16" s="529"/>
      <c r="AW16" s="529"/>
      <c r="AX16" s="530"/>
    </row>
    <row r="17" spans="1:50" ht="18.75" customHeight="1" x14ac:dyDescent="0.2">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7"/>
      <c r="Z17" s="1028"/>
      <c r="AA17" s="1029"/>
      <c r="AB17" s="1033"/>
      <c r="AC17" s="1034"/>
      <c r="AD17" s="1035"/>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2">
      <c r="A18" s="399"/>
      <c r="B18" s="397"/>
      <c r="C18" s="397"/>
      <c r="D18" s="397"/>
      <c r="E18" s="397"/>
      <c r="F18" s="398"/>
      <c r="G18" s="560"/>
      <c r="H18" s="1003"/>
      <c r="I18" s="1003"/>
      <c r="J18" s="1003"/>
      <c r="K18" s="1003"/>
      <c r="L18" s="1003"/>
      <c r="M18" s="1003"/>
      <c r="N18" s="1003"/>
      <c r="O18" s="1004"/>
      <c r="P18" s="98"/>
      <c r="Q18" s="1011"/>
      <c r="R18" s="1011"/>
      <c r="S18" s="1011"/>
      <c r="T18" s="1011"/>
      <c r="U18" s="1011"/>
      <c r="V18" s="1011"/>
      <c r="W18" s="1011"/>
      <c r="X18" s="1012"/>
      <c r="Y18" s="1021" t="s">
        <v>12</v>
      </c>
      <c r="Z18" s="1022"/>
      <c r="AA18" s="1023"/>
      <c r="AB18" s="457"/>
      <c r="AC18" s="1025"/>
      <c r="AD18" s="1025"/>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2">
      <c r="A19" s="400"/>
      <c r="B19" s="401"/>
      <c r="C19" s="401"/>
      <c r="D19" s="401"/>
      <c r="E19" s="401"/>
      <c r="F19" s="402"/>
      <c r="G19" s="1005"/>
      <c r="H19" s="1006"/>
      <c r="I19" s="1006"/>
      <c r="J19" s="1006"/>
      <c r="K19" s="1006"/>
      <c r="L19" s="1006"/>
      <c r="M19" s="1006"/>
      <c r="N19" s="1006"/>
      <c r="O19" s="1007"/>
      <c r="P19" s="1013"/>
      <c r="Q19" s="1013"/>
      <c r="R19" s="1013"/>
      <c r="S19" s="1013"/>
      <c r="T19" s="1013"/>
      <c r="U19" s="1013"/>
      <c r="V19" s="1013"/>
      <c r="W19" s="1013"/>
      <c r="X19" s="1014"/>
      <c r="Y19" s="411" t="s">
        <v>54</v>
      </c>
      <c r="Z19" s="1018"/>
      <c r="AA19" s="1019"/>
      <c r="AB19" s="519"/>
      <c r="AC19" s="1024"/>
      <c r="AD19" s="1024"/>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2">
      <c r="A20" s="403"/>
      <c r="B20" s="404"/>
      <c r="C20" s="404"/>
      <c r="D20" s="404"/>
      <c r="E20" s="404"/>
      <c r="F20" s="405"/>
      <c r="G20" s="1008"/>
      <c r="H20" s="1009"/>
      <c r="I20" s="1009"/>
      <c r="J20" s="1009"/>
      <c r="K20" s="1009"/>
      <c r="L20" s="1009"/>
      <c r="M20" s="1009"/>
      <c r="N20" s="1009"/>
      <c r="O20" s="1010"/>
      <c r="P20" s="1015"/>
      <c r="Q20" s="1015"/>
      <c r="R20" s="1015"/>
      <c r="S20" s="1015"/>
      <c r="T20" s="1015"/>
      <c r="U20" s="1015"/>
      <c r="V20" s="1015"/>
      <c r="W20" s="1015"/>
      <c r="X20" s="1016"/>
      <c r="Y20" s="1017" t="s">
        <v>13</v>
      </c>
      <c r="Z20" s="1018"/>
      <c r="AA20" s="1019"/>
      <c r="AB20" s="593" t="s">
        <v>301</v>
      </c>
      <c r="AC20" s="1020"/>
      <c r="AD20" s="1020"/>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2">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2">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2">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6"/>
      <c r="Z23" s="828"/>
      <c r="AA23" s="829"/>
      <c r="AB23" s="1030" t="s">
        <v>11</v>
      </c>
      <c r="AC23" s="1031"/>
      <c r="AD23" s="1032"/>
      <c r="AE23" s="1036" t="s">
        <v>357</v>
      </c>
      <c r="AF23" s="1036"/>
      <c r="AG23" s="1036"/>
      <c r="AH23" s="1036"/>
      <c r="AI23" s="1036" t="s">
        <v>363</v>
      </c>
      <c r="AJ23" s="1036"/>
      <c r="AK23" s="1036"/>
      <c r="AL23" s="1036"/>
      <c r="AM23" s="1036" t="s">
        <v>472</v>
      </c>
      <c r="AN23" s="1036"/>
      <c r="AO23" s="1036"/>
      <c r="AP23" s="553"/>
      <c r="AQ23" s="152" t="s">
        <v>355</v>
      </c>
      <c r="AR23" s="123"/>
      <c r="AS23" s="123"/>
      <c r="AT23" s="124"/>
      <c r="AU23" s="529" t="s">
        <v>253</v>
      </c>
      <c r="AV23" s="529"/>
      <c r="AW23" s="529"/>
      <c r="AX23" s="530"/>
    </row>
    <row r="24" spans="1:50" ht="18.75" customHeight="1" x14ac:dyDescent="0.2">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7"/>
      <c r="Z24" s="1028"/>
      <c r="AA24" s="1029"/>
      <c r="AB24" s="1033"/>
      <c r="AC24" s="1034"/>
      <c r="AD24" s="1035"/>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2">
      <c r="A25" s="399"/>
      <c r="B25" s="397"/>
      <c r="C25" s="397"/>
      <c r="D25" s="397"/>
      <c r="E25" s="397"/>
      <c r="F25" s="398"/>
      <c r="G25" s="560"/>
      <c r="H25" s="1003"/>
      <c r="I25" s="1003"/>
      <c r="J25" s="1003"/>
      <c r="K25" s="1003"/>
      <c r="L25" s="1003"/>
      <c r="M25" s="1003"/>
      <c r="N25" s="1003"/>
      <c r="O25" s="1004"/>
      <c r="P25" s="98"/>
      <c r="Q25" s="1011"/>
      <c r="R25" s="1011"/>
      <c r="S25" s="1011"/>
      <c r="T25" s="1011"/>
      <c r="U25" s="1011"/>
      <c r="V25" s="1011"/>
      <c r="W25" s="1011"/>
      <c r="X25" s="1012"/>
      <c r="Y25" s="1021" t="s">
        <v>12</v>
      </c>
      <c r="Z25" s="1022"/>
      <c r="AA25" s="1023"/>
      <c r="AB25" s="457"/>
      <c r="AC25" s="1025"/>
      <c r="AD25" s="1025"/>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2">
      <c r="A26" s="400"/>
      <c r="B26" s="401"/>
      <c r="C26" s="401"/>
      <c r="D26" s="401"/>
      <c r="E26" s="401"/>
      <c r="F26" s="402"/>
      <c r="G26" s="1005"/>
      <c r="H26" s="1006"/>
      <c r="I26" s="1006"/>
      <c r="J26" s="1006"/>
      <c r="K26" s="1006"/>
      <c r="L26" s="1006"/>
      <c r="M26" s="1006"/>
      <c r="N26" s="1006"/>
      <c r="O26" s="1007"/>
      <c r="P26" s="1013"/>
      <c r="Q26" s="1013"/>
      <c r="R26" s="1013"/>
      <c r="S26" s="1013"/>
      <c r="T26" s="1013"/>
      <c r="U26" s="1013"/>
      <c r="V26" s="1013"/>
      <c r="W26" s="1013"/>
      <c r="X26" s="1014"/>
      <c r="Y26" s="411" t="s">
        <v>54</v>
      </c>
      <c r="Z26" s="1018"/>
      <c r="AA26" s="1019"/>
      <c r="AB26" s="519"/>
      <c r="AC26" s="1024"/>
      <c r="AD26" s="1024"/>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2">
      <c r="A27" s="403"/>
      <c r="B27" s="404"/>
      <c r="C27" s="404"/>
      <c r="D27" s="404"/>
      <c r="E27" s="404"/>
      <c r="F27" s="405"/>
      <c r="G27" s="1008"/>
      <c r="H27" s="1009"/>
      <c r="I27" s="1009"/>
      <c r="J27" s="1009"/>
      <c r="K27" s="1009"/>
      <c r="L27" s="1009"/>
      <c r="M27" s="1009"/>
      <c r="N27" s="1009"/>
      <c r="O27" s="1010"/>
      <c r="P27" s="1015"/>
      <c r="Q27" s="1015"/>
      <c r="R27" s="1015"/>
      <c r="S27" s="1015"/>
      <c r="T27" s="1015"/>
      <c r="U27" s="1015"/>
      <c r="V27" s="1015"/>
      <c r="W27" s="1015"/>
      <c r="X27" s="1016"/>
      <c r="Y27" s="1017" t="s">
        <v>13</v>
      </c>
      <c r="Z27" s="1018"/>
      <c r="AA27" s="1019"/>
      <c r="AB27" s="593" t="s">
        <v>301</v>
      </c>
      <c r="AC27" s="1020"/>
      <c r="AD27" s="1020"/>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2">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2">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2">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6"/>
      <c r="Z30" s="828"/>
      <c r="AA30" s="829"/>
      <c r="AB30" s="1030" t="s">
        <v>11</v>
      </c>
      <c r="AC30" s="1031"/>
      <c r="AD30" s="1032"/>
      <c r="AE30" s="1036" t="s">
        <v>357</v>
      </c>
      <c r="AF30" s="1036"/>
      <c r="AG30" s="1036"/>
      <c r="AH30" s="1036"/>
      <c r="AI30" s="1036" t="s">
        <v>363</v>
      </c>
      <c r="AJ30" s="1036"/>
      <c r="AK30" s="1036"/>
      <c r="AL30" s="1036"/>
      <c r="AM30" s="1036" t="s">
        <v>472</v>
      </c>
      <c r="AN30" s="1036"/>
      <c r="AO30" s="1036"/>
      <c r="AP30" s="553"/>
      <c r="AQ30" s="152" t="s">
        <v>355</v>
      </c>
      <c r="AR30" s="123"/>
      <c r="AS30" s="123"/>
      <c r="AT30" s="124"/>
      <c r="AU30" s="529" t="s">
        <v>253</v>
      </c>
      <c r="AV30" s="529"/>
      <c r="AW30" s="529"/>
      <c r="AX30" s="530"/>
    </row>
    <row r="31" spans="1:50" ht="18.75" customHeight="1" x14ac:dyDescent="0.2">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7"/>
      <c r="Z31" s="1028"/>
      <c r="AA31" s="1029"/>
      <c r="AB31" s="1033"/>
      <c r="AC31" s="1034"/>
      <c r="AD31" s="1035"/>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2">
      <c r="A32" s="399"/>
      <c r="B32" s="397"/>
      <c r="C32" s="397"/>
      <c r="D32" s="397"/>
      <c r="E32" s="397"/>
      <c r="F32" s="398"/>
      <c r="G32" s="560"/>
      <c r="H32" s="1003"/>
      <c r="I32" s="1003"/>
      <c r="J32" s="1003"/>
      <c r="K32" s="1003"/>
      <c r="L32" s="1003"/>
      <c r="M32" s="1003"/>
      <c r="N32" s="1003"/>
      <c r="O32" s="1004"/>
      <c r="P32" s="98"/>
      <c r="Q32" s="1011"/>
      <c r="R32" s="1011"/>
      <c r="S32" s="1011"/>
      <c r="T32" s="1011"/>
      <c r="U32" s="1011"/>
      <c r="V32" s="1011"/>
      <c r="W32" s="1011"/>
      <c r="X32" s="1012"/>
      <c r="Y32" s="1021" t="s">
        <v>12</v>
      </c>
      <c r="Z32" s="1022"/>
      <c r="AA32" s="1023"/>
      <c r="AB32" s="457"/>
      <c r="AC32" s="1025"/>
      <c r="AD32" s="1025"/>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2">
      <c r="A33" s="400"/>
      <c r="B33" s="401"/>
      <c r="C33" s="401"/>
      <c r="D33" s="401"/>
      <c r="E33" s="401"/>
      <c r="F33" s="402"/>
      <c r="G33" s="1005"/>
      <c r="H33" s="1006"/>
      <c r="I33" s="1006"/>
      <c r="J33" s="1006"/>
      <c r="K33" s="1006"/>
      <c r="L33" s="1006"/>
      <c r="M33" s="1006"/>
      <c r="N33" s="1006"/>
      <c r="O33" s="1007"/>
      <c r="P33" s="1013"/>
      <c r="Q33" s="1013"/>
      <c r="R33" s="1013"/>
      <c r="S33" s="1013"/>
      <c r="T33" s="1013"/>
      <c r="U33" s="1013"/>
      <c r="V33" s="1013"/>
      <c r="W33" s="1013"/>
      <c r="X33" s="1014"/>
      <c r="Y33" s="411" t="s">
        <v>54</v>
      </c>
      <c r="Z33" s="1018"/>
      <c r="AA33" s="1019"/>
      <c r="AB33" s="519"/>
      <c r="AC33" s="1024"/>
      <c r="AD33" s="1024"/>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2">
      <c r="A34" s="403"/>
      <c r="B34" s="404"/>
      <c r="C34" s="404"/>
      <c r="D34" s="404"/>
      <c r="E34" s="404"/>
      <c r="F34" s="405"/>
      <c r="G34" s="1008"/>
      <c r="H34" s="1009"/>
      <c r="I34" s="1009"/>
      <c r="J34" s="1009"/>
      <c r="K34" s="1009"/>
      <c r="L34" s="1009"/>
      <c r="M34" s="1009"/>
      <c r="N34" s="1009"/>
      <c r="O34" s="1010"/>
      <c r="P34" s="1015"/>
      <c r="Q34" s="1015"/>
      <c r="R34" s="1015"/>
      <c r="S34" s="1015"/>
      <c r="T34" s="1015"/>
      <c r="U34" s="1015"/>
      <c r="V34" s="1015"/>
      <c r="W34" s="1015"/>
      <c r="X34" s="1016"/>
      <c r="Y34" s="1017" t="s">
        <v>13</v>
      </c>
      <c r="Z34" s="1018"/>
      <c r="AA34" s="1019"/>
      <c r="AB34" s="593" t="s">
        <v>301</v>
      </c>
      <c r="AC34" s="1020"/>
      <c r="AD34" s="1020"/>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2">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2">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6"/>
      <c r="Z37" s="828"/>
      <c r="AA37" s="829"/>
      <c r="AB37" s="1030" t="s">
        <v>11</v>
      </c>
      <c r="AC37" s="1031"/>
      <c r="AD37" s="1032"/>
      <c r="AE37" s="1036" t="s">
        <v>357</v>
      </c>
      <c r="AF37" s="1036"/>
      <c r="AG37" s="1036"/>
      <c r="AH37" s="1036"/>
      <c r="AI37" s="1036" t="s">
        <v>363</v>
      </c>
      <c r="AJ37" s="1036"/>
      <c r="AK37" s="1036"/>
      <c r="AL37" s="1036"/>
      <c r="AM37" s="1036" t="s">
        <v>472</v>
      </c>
      <c r="AN37" s="1036"/>
      <c r="AO37" s="1036"/>
      <c r="AP37" s="553"/>
      <c r="AQ37" s="152" t="s">
        <v>355</v>
      </c>
      <c r="AR37" s="123"/>
      <c r="AS37" s="123"/>
      <c r="AT37" s="124"/>
      <c r="AU37" s="529" t="s">
        <v>253</v>
      </c>
      <c r="AV37" s="529"/>
      <c r="AW37" s="529"/>
      <c r="AX37" s="530"/>
    </row>
    <row r="38" spans="1:50" ht="18.75" customHeight="1" x14ac:dyDescent="0.2">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7"/>
      <c r="Z38" s="1028"/>
      <c r="AA38" s="1029"/>
      <c r="AB38" s="1033"/>
      <c r="AC38" s="1034"/>
      <c r="AD38" s="1035"/>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2">
      <c r="A39" s="399"/>
      <c r="B39" s="397"/>
      <c r="C39" s="397"/>
      <c r="D39" s="397"/>
      <c r="E39" s="397"/>
      <c r="F39" s="398"/>
      <c r="G39" s="560"/>
      <c r="H39" s="1003"/>
      <c r="I39" s="1003"/>
      <c r="J39" s="1003"/>
      <c r="K39" s="1003"/>
      <c r="L39" s="1003"/>
      <c r="M39" s="1003"/>
      <c r="N39" s="1003"/>
      <c r="O39" s="1004"/>
      <c r="P39" s="98"/>
      <c r="Q39" s="1011"/>
      <c r="R39" s="1011"/>
      <c r="S39" s="1011"/>
      <c r="T39" s="1011"/>
      <c r="U39" s="1011"/>
      <c r="V39" s="1011"/>
      <c r="W39" s="1011"/>
      <c r="X39" s="1012"/>
      <c r="Y39" s="1021" t="s">
        <v>12</v>
      </c>
      <c r="Z39" s="1022"/>
      <c r="AA39" s="1023"/>
      <c r="AB39" s="457"/>
      <c r="AC39" s="1025"/>
      <c r="AD39" s="1025"/>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2">
      <c r="A40" s="400"/>
      <c r="B40" s="401"/>
      <c r="C40" s="401"/>
      <c r="D40" s="401"/>
      <c r="E40" s="401"/>
      <c r="F40" s="402"/>
      <c r="G40" s="1005"/>
      <c r="H40" s="1006"/>
      <c r="I40" s="1006"/>
      <c r="J40" s="1006"/>
      <c r="K40" s="1006"/>
      <c r="L40" s="1006"/>
      <c r="M40" s="1006"/>
      <c r="N40" s="1006"/>
      <c r="O40" s="1007"/>
      <c r="P40" s="1013"/>
      <c r="Q40" s="1013"/>
      <c r="R40" s="1013"/>
      <c r="S40" s="1013"/>
      <c r="T40" s="1013"/>
      <c r="U40" s="1013"/>
      <c r="V40" s="1013"/>
      <c r="W40" s="1013"/>
      <c r="X40" s="1014"/>
      <c r="Y40" s="411" t="s">
        <v>54</v>
      </c>
      <c r="Z40" s="1018"/>
      <c r="AA40" s="1019"/>
      <c r="AB40" s="519"/>
      <c r="AC40" s="1024"/>
      <c r="AD40" s="1024"/>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2">
      <c r="A41" s="403"/>
      <c r="B41" s="404"/>
      <c r="C41" s="404"/>
      <c r="D41" s="404"/>
      <c r="E41" s="404"/>
      <c r="F41" s="405"/>
      <c r="G41" s="1008"/>
      <c r="H41" s="1009"/>
      <c r="I41" s="1009"/>
      <c r="J41" s="1009"/>
      <c r="K41" s="1009"/>
      <c r="L41" s="1009"/>
      <c r="M41" s="1009"/>
      <c r="N41" s="1009"/>
      <c r="O41" s="1010"/>
      <c r="P41" s="1015"/>
      <c r="Q41" s="1015"/>
      <c r="R41" s="1015"/>
      <c r="S41" s="1015"/>
      <c r="T41" s="1015"/>
      <c r="U41" s="1015"/>
      <c r="V41" s="1015"/>
      <c r="W41" s="1015"/>
      <c r="X41" s="1016"/>
      <c r="Y41" s="1017" t="s">
        <v>13</v>
      </c>
      <c r="Z41" s="1018"/>
      <c r="AA41" s="1019"/>
      <c r="AB41" s="593" t="s">
        <v>301</v>
      </c>
      <c r="AC41" s="1020"/>
      <c r="AD41" s="1020"/>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2">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2">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2">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6"/>
      <c r="Z44" s="828"/>
      <c r="AA44" s="829"/>
      <c r="AB44" s="1030" t="s">
        <v>11</v>
      </c>
      <c r="AC44" s="1031"/>
      <c r="AD44" s="1032"/>
      <c r="AE44" s="1036" t="s">
        <v>357</v>
      </c>
      <c r="AF44" s="1036"/>
      <c r="AG44" s="1036"/>
      <c r="AH44" s="1036"/>
      <c r="AI44" s="1036" t="s">
        <v>363</v>
      </c>
      <c r="AJ44" s="1036"/>
      <c r="AK44" s="1036"/>
      <c r="AL44" s="1036"/>
      <c r="AM44" s="1036" t="s">
        <v>472</v>
      </c>
      <c r="AN44" s="1036"/>
      <c r="AO44" s="1036"/>
      <c r="AP44" s="553"/>
      <c r="AQ44" s="152" t="s">
        <v>355</v>
      </c>
      <c r="AR44" s="123"/>
      <c r="AS44" s="123"/>
      <c r="AT44" s="124"/>
      <c r="AU44" s="529" t="s">
        <v>253</v>
      </c>
      <c r="AV44" s="529"/>
      <c r="AW44" s="529"/>
      <c r="AX44" s="530"/>
    </row>
    <row r="45" spans="1:50" ht="18.75" customHeight="1" x14ac:dyDescent="0.2">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7"/>
      <c r="Z45" s="1028"/>
      <c r="AA45" s="1029"/>
      <c r="AB45" s="1033"/>
      <c r="AC45" s="1034"/>
      <c r="AD45" s="1035"/>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2">
      <c r="A46" s="399"/>
      <c r="B46" s="397"/>
      <c r="C46" s="397"/>
      <c r="D46" s="397"/>
      <c r="E46" s="397"/>
      <c r="F46" s="398"/>
      <c r="G46" s="560"/>
      <c r="H46" s="1003"/>
      <c r="I46" s="1003"/>
      <c r="J46" s="1003"/>
      <c r="K46" s="1003"/>
      <c r="L46" s="1003"/>
      <c r="M46" s="1003"/>
      <c r="N46" s="1003"/>
      <c r="O46" s="1004"/>
      <c r="P46" s="98"/>
      <c r="Q46" s="1011"/>
      <c r="R46" s="1011"/>
      <c r="S46" s="1011"/>
      <c r="T46" s="1011"/>
      <c r="U46" s="1011"/>
      <c r="V46" s="1011"/>
      <c r="W46" s="1011"/>
      <c r="X46" s="1012"/>
      <c r="Y46" s="1021" t="s">
        <v>12</v>
      </c>
      <c r="Z46" s="1022"/>
      <c r="AA46" s="1023"/>
      <c r="AB46" s="457"/>
      <c r="AC46" s="1025"/>
      <c r="AD46" s="1025"/>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2">
      <c r="A47" s="400"/>
      <c r="B47" s="401"/>
      <c r="C47" s="401"/>
      <c r="D47" s="401"/>
      <c r="E47" s="401"/>
      <c r="F47" s="402"/>
      <c r="G47" s="1005"/>
      <c r="H47" s="1006"/>
      <c r="I47" s="1006"/>
      <c r="J47" s="1006"/>
      <c r="K47" s="1006"/>
      <c r="L47" s="1006"/>
      <c r="M47" s="1006"/>
      <c r="N47" s="1006"/>
      <c r="O47" s="1007"/>
      <c r="P47" s="1013"/>
      <c r="Q47" s="1013"/>
      <c r="R47" s="1013"/>
      <c r="S47" s="1013"/>
      <c r="T47" s="1013"/>
      <c r="U47" s="1013"/>
      <c r="V47" s="1013"/>
      <c r="W47" s="1013"/>
      <c r="X47" s="1014"/>
      <c r="Y47" s="411" t="s">
        <v>54</v>
      </c>
      <c r="Z47" s="1018"/>
      <c r="AA47" s="1019"/>
      <c r="AB47" s="519"/>
      <c r="AC47" s="1024"/>
      <c r="AD47" s="1024"/>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2">
      <c r="A48" s="403"/>
      <c r="B48" s="404"/>
      <c r="C48" s="404"/>
      <c r="D48" s="404"/>
      <c r="E48" s="404"/>
      <c r="F48" s="405"/>
      <c r="G48" s="1008"/>
      <c r="H48" s="1009"/>
      <c r="I48" s="1009"/>
      <c r="J48" s="1009"/>
      <c r="K48" s="1009"/>
      <c r="L48" s="1009"/>
      <c r="M48" s="1009"/>
      <c r="N48" s="1009"/>
      <c r="O48" s="1010"/>
      <c r="P48" s="1015"/>
      <c r="Q48" s="1015"/>
      <c r="R48" s="1015"/>
      <c r="S48" s="1015"/>
      <c r="T48" s="1015"/>
      <c r="U48" s="1015"/>
      <c r="V48" s="1015"/>
      <c r="W48" s="1015"/>
      <c r="X48" s="1016"/>
      <c r="Y48" s="1017" t="s">
        <v>13</v>
      </c>
      <c r="Z48" s="1018"/>
      <c r="AA48" s="1019"/>
      <c r="AB48" s="593" t="s">
        <v>301</v>
      </c>
      <c r="AC48" s="1020"/>
      <c r="AD48" s="1020"/>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2">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2">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2">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6"/>
      <c r="Z51" s="828"/>
      <c r="AA51" s="829"/>
      <c r="AB51" s="553" t="s">
        <v>11</v>
      </c>
      <c r="AC51" s="1031"/>
      <c r="AD51" s="1032"/>
      <c r="AE51" s="1036" t="s">
        <v>357</v>
      </c>
      <c r="AF51" s="1036"/>
      <c r="AG51" s="1036"/>
      <c r="AH51" s="1036"/>
      <c r="AI51" s="1036" t="s">
        <v>363</v>
      </c>
      <c r="AJ51" s="1036"/>
      <c r="AK51" s="1036"/>
      <c r="AL51" s="1036"/>
      <c r="AM51" s="1036" t="s">
        <v>472</v>
      </c>
      <c r="AN51" s="1036"/>
      <c r="AO51" s="1036"/>
      <c r="AP51" s="553"/>
      <c r="AQ51" s="152" t="s">
        <v>355</v>
      </c>
      <c r="AR51" s="123"/>
      <c r="AS51" s="123"/>
      <c r="AT51" s="124"/>
      <c r="AU51" s="529" t="s">
        <v>253</v>
      </c>
      <c r="AV51" s="529"/>
      <c r="AW51" s="529"/>
      <c r="AX51" s="530"/>
    </row>
    <row r="52" spans="1:50" ht="18.75" customHeight="1" x14ac:dyDescent="0.2">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7"/>
      <c r="Z52" s="1028"/>
      <c r="AA52" s="1029"/>
      <c r="AB52" s="1033"/>
      <c r="AC52" s="1034"/>
      <c r="AD52" s="1035"/>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2">
      <c r="A53" s="399"/>
      <c r="B53" s="397"/>
      <c r="C53" s="397"/>
      <c r="D53" s="397"/>
      <c r="E53" s="397"/>
      <c r="F53" s="398"/>
      <c r="G53" s="560"/>
      <c r="H53" s="1003"/>
      <c r="I53" s="1003"/>
      <c r="J53" s="1003"/>
      <c r="K53" s="1003"/>
      <c r="L53" s="1003"/>
      <c r="M53" s="1003"/>
      <c r="N53" s="1003"/>
      <c r="O53" s="1004"/>
      <c r="P53" s="98"/>
      <c r="Q53" s="1011"/>
      <c r="R53" s="1011"/>
      <c r="S53" s="1011"/>
      <c r="T53" s="1011"/>
      <c r="U53" s="1011"/>
      <c r="V53" s="1011"/>
      <c r="W53" s="1011"/>
      <c r="X53" s="1012"/>
      <c r="Y53" s="1021" t="s">
        <v>12</v>
      </c>
      <c r="Z53" s="1022"/>
      <c r="AA53" s="1023"/>
      <c r="AB53" s="457"/>
      <c r="AC53" s="1025"/>
      <c r="AD53" s="1025"/>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2">
      <c r="A54" s="400"/>
      <c r="B54" s="401"/>
      <c r="C54" s="401"/>
      <c r="D54" s="401"/>
      <c r="E54" s="401"/>
      <c r="F54" s="402"/>
      <c r="G54" s="1005"/>
      <c r="H54" s="1006"/>
      <c r="I54" s="1006"/>
      <c r="J54" s="1006"/>
      <c r="K54" s="1006"/>
      <c r="L54" s="1006"/>
      <c r="M54" s="1006"/>
      <c r="N54" s="1006"/>
      <c r="O54" s="1007"/>
      <c r="P54" s="1013"/>
      <c r="Q54" s="1013"/>
      <c r="R54" s="1013"/>
      <c r="S54" s="1013"/>
      <c r="T54" s="1013"/>
      <c r="U54" s="1013"/>
      <c r="V54" s="1013"/>
      <c r="W54" s="1013"/>
      <c r="X54" s="1014"/>
      <c r="Y54" s="411" t="s">
        <v>54</v>
      </c>
      <c r="Z54" s="1018"/>
      <c r="AA54" s="1019"/>
      <c r="AB54" s="519"/>
      <c r="AC54" s="1024"/>
      <c r="AD54" s="1024"/>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2">
      <c r="A55" s="403"/>
      <c r="B55" s="404"/>
      <c r="C55" s="404"/>
      <c r="D55" s="404"/>
      <c r="E55" s="404"/>
      <c r="F55" s="405"/>
      <c r="G55" s="1008"/>
      <c r="H55" s="1009"/>
      <c r="I55" s="1009"/>
      <c r="J55" s="1009"/>
      <c r="K55" s="1009"/>
      <c r="L55" s="1009"/>
      <c r="M55" s="1009"/>
      <c r="N55" s="1009"/>
      <c r="O55" s="1010"/>
      <c r="P55" s="1015"/>
      <c r="Q55" s="1015"/>
      <c r="R55" s="1015"/>
      <c r="S55" s="1015"/>
      <c r="T55" s="1015"/>
      <c r="U55" s="1015"/>
      <c r="V55" s="1015"/>
      <c r="W55" s="1015"/>
      <c r="X55" s="1016"/>
      <c r="Y55" s="1017" t="s">
        <v>13</v>
      </c>
      <c r="Z55" s="1018"/>
      <c r="AA55" s="1019"/>
      <c r="AB55" s="593" t="s">
        <v>301</v>
      </c>
      <c r="AC55" s="1020"/>
      <c r="AD55" s="1020"/>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2">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2">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2">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6"/>
      <c r="Z58" s="828"/>
      <c r="AA58" s="829"/>
      <c r="AB58" s="1030" t="s">
        <v>11</v>
      </c>
      <c r="AC58" s="1031"/>
      <c r="AD58" s="1032"/>
      <c r="AE58" s="1036" t="s">
        <v>357</v>
      </c>
      <c r="AF58" s="1036"/>
      <c r="AG58" s="1036"/>
      <c r="AH58" s="1036"/>
      <c r="AI58" s="1036" t="s">
        <v>363</v>
      </c>
      <c r="AJ58" s="1036"/>
      <c r="AK58" s="1036"/>
      <c r="AL58" s="1036"/>
      <c r="AM58" s="1036" t="s">
        <v>472</v>
      </c>
      <c r="AN58" s="1036"/>
      <c r="AO58" s="1036"/>
      <c r="AP58" s="553"/>
      <c r="AQ58" s="152" t="s">
        <v>355</v>
      </c>
      <c r="AR58" s="123"/>
      <c r="AS58" s="123"/>
      <c r="AT58" s="124"/>
      <c r="AU58" s="529" t="s">
        <v>253</v>
      </c>
      <c r="AV58" s="529"/>
      <c r="AW58" s="529"/>
      <c r="AX58" s="530"/>
    </row>
    <row r="59" spans="1:50" ht="18.75" customHeight="1" x14ac:dyDescent="0.2">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7"/>
      <c r="Z59" s="1028"/>
      <c r="AA59" s="1029"/>
      <c r="AB59" s="1033"/>
      <c r="AC59" s="1034"/>
      <c r="AD59" s="1035"/>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2">
      <c r="A60" s="399"/>
      <c r="B60" s="397"/>
      <c r="C60" s="397"/>
      <c r="D60" s="397"/>
      <c r="E60" s="397"/>
      <c r="F60" s="398"/>
      <c r="G60" s="560"/>
      <c r="H60" s="1003"/>
      <c r="I60" s="1003"/>
      <c r="J60" s="1003"/>
      <c r="K60" s="1003"/>
      <c r="L60" s="1003"/>
      <c r="M60" s="1003"/>
      <c r="N60" s="1003"/>
      <c r="O60" s="1004"/>
      <c r="P60" s="98"/>
      <c r="Q60" s="1011"/>
      <c r="R60" s="1011"/>
      <c r="S60" s="1011"/>
      <c r="T60" s="1011"/>
      <c r="U60" s="1011"/>
      <c r="V60" s="1011"/>
      <c r="W60" s="1011"/>
      <c r="X60" s="1012"/>
      <c r="Y60" s="1021" t="s">
        <v>12</v>
      </c>
      <c r="Z60" s="1022"/>
      <c r="AA60" s="1023"/>
      <c r="AB60" s="457"/>
      <c r="AC60" s="1025"/>
      <c r="AD60" s="1025"/>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2">
      <c r="A61" s="400"/>
      <c r="B61" s="401"/>
      <c r="C61" s="401"/>
      <c r="D61" s="401"/>
      <c r="E61" s="401"/>
      <c r="F61" s="402"/>
      <c r="G61" s="1005"/>
      <c r="H61" s="1006"/>
      <c r="I61" s="1006"/>
      <c r="J61" s="1006"/>
      <c r="K61" s="1006"/>
      <c r="L61" s="1006"/>
      <c r="M61" s="1006"/>
      <c r="N61" s="1006"/>
      <c r="O61" s="1007"/>
      <c r="P61" s="1013"/>
      <c r="Q61" s="1013"/>
      <c r="R61" s="1013"/>
      <c r="S61" s="1013"/>
      <c r="T61" s="1013"/>
      <c r="U61" s="1013"/>
      <c r="V61" s="1013"/>
      <c r="W61" s="1013"/>
      <c r="X61" s="1014"/>
      <c r="Y61" s="411" t="s">
        <v>54</v>
      </c>
      <c r="Z61" s="1018"/>
      <c r="AA61" s="1019"/>
      <c r="AB61" s="519"/>
      <c r="AC61" s="1024"/>
      <c r="AD61" s="1024"/>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2">
      <c r="A62" s="403"/>
      <c r="B62" s="404"/>
      <c r="C62" s="404"/>
      <c r="D62" s="404"/>
      <c r="E62" s="404"/>
      <c r="F62" s="405"/>
      <c r="G62" s="1008"/>
      <c r="H62" s="1009"/>
      <c r="I62" s="1009"/>
      <c r="J62" s="1009"/>
      <c r="K62" s="1009"/>
      <c r="L62" s="1009"/>
      <c r="M62" s="1009"/>
      <c r="N62" s="1009"/>
      <c r="O62" s="1010"/>
      <c r="P62" s="1015"/>
      <c r="Q62" s="1015"/>
      <c r="R62" s="1015"/>
      <c r="S62" s="1015"/>
      <c r="T62" s="1015"/>
      <c r="U62" s="1015"/>
      <c r="V62" s="1015"/>
      <c r="W62" s="1015"/>
      <c r="X62" s="1016"/>
      <c r="Y62" s="1017" t="s">
        <v>13</v>
      </c>
      <c r="Z62" s="1018"/>
      <c r="AA62" s="1019"/>
      <c r="AB62" s="593" t="s">
        <v>301</v>
      </c>
      <c r="AC62" s="1020"/>
      <c r="AD62" s="1020"/>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2">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2">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2">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6"/>
      <c r="Z65" s="828"/>
      <c r="AA65" s="829"/>
      <c r="AB65" s="1030" t="s">
        <v>11</v>
      </c>
      <c r="AC65" s="1031"/>
      <c r="AD65" s="1032"/>
      <c r="AE65" s="1036" t="s">
        <v>357</v>
      </c>
      <c r="AF65" s="1036"/>
      <c r="AG65" s="1036"/>
      <c r="AH65" s="1036"/>
      <c r="AI65" s="1036" t="s">
        <v>363</v>
      </c>
      <c r="AJ65" s="1036"/>
      <c r="AK65" s="1036"/>
      <c r="AL65" s="1036"/>
      <c r="AM65" s="1036" t="s">
        <v>472</v>
      </c>
      <c r="AN65" s="1036"/>
      <c r="AO65" s="1036"/>
      <c r="AP65" s="553"/>
      <c r="AQ65" s="152" t="s">
        <v>355</v>
      </c>
      <c r="AR65" s="123"/>
      <c r="AS65" s="123"/>
      <c r="AT65" s="124"/>
      <c r="AU65" s="529" t="s">
        <v>253</v>
      </c>
      <c r="AV65" s="529"/>
      <c r="AW65" s="529"/>
      <c r="AX65" s="530"/>
    </row>
    <row r="66" spans="1:50" ht="18.75" customHeight="1" x14ac:dyDescent="0.2">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7"/>
      <c r="Z66" s="1028"/>
      <c r="AA66" s="1029"/>
      <c r="AB66" s="1033"/>
      <c r="AC66" s="1034"/>
      <c r="AD66" s="1035"/>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2">
      <c r="A67" s="399"/>
      <c r="B67" s="397"/>
      <c r="C67" s="397"/>
      <c r="D67" s="397"/>
      <c r="E67" s="397"/>
      <c r="F67" s="398"/>
      <c r="G67" s="560"/>
      <c r="H67" s="1003"/>
      <c r="I67" s="1003"/>
      <c r="J67" s="1003"/>
      <c r="K67" s="1003"/>
      <c r="L67" s="1003"/>
      <c r="M67" s="1003"/>
      <c r="N67" s="1003"/>
      <c r="O67" s="1004"/>
      <c r="P67" s="98"/>
      <c r="Q67" s="1011"/>
      <c r="R67" s="1011"/>
      <c r="S67" s="1011"/>
      <c r="T67" s="1011"/>
      <c r="U67" s="1011"/>
      <c r="V67" s="1011"/>
      <c r="W67" s="1011"/>
      <c r="X67" s="1012"/>
      <c r="Y67" s="1021" t="s">
        <v>12</v>
      </c>
      <c r="Z67" s="1022"/>
      <c r="AA67" s="1023"/>
      <c r="AB67" s="457"/>
      <c r="AC67" s="1025"/>
      <c r="AD67" s="1025"/>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2">
      <c r="A68" s="400"/>
      <c r="B68" s="401"/>
      <c r="C68" s="401"/>
      <c r="D68" s="401"/>
      <c r="E68" s="401"/>
      <c r="F68" s="402"/>
      <c r="G68" s="1005"/>
      <c r="H68" s="1006"/>
      <c r="I68" s="1006"/>
      <c r="J68" s="1006"/>
      <c r="K68" s="1006"/>
      <c r="L68" s="1006"/>
      <c r="M68" s="1006"/>
      <c r="N68" s="1006"/>
      <c r="O68" s="1007"/>
      <c r="P68" s="1013"/>
      <c r="Q68" s="1013"/>
      <c r="R68" s="1013"/>
      <c r="S68" s="1013"/>
      <c r="T68" s="1013"/>
      <c r="U68" s="1013"/>
      <c r="V68" s="1013"/>
      <c r="W68" s="1013"/>
      <c r="X68" s="1014"/>
      <c r="Y68" s="411" t="s">
        <v>54</v>
      </c>
      <c r="Z68" s="1018"/>
      <c r="AA68" s="1019"/>
      <c r="AB68" s="519"/>
      <c r="AC68" s="1024"/>
      <c r="AD68" s="1024"/>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2">
      <c r="A69" s="403"/>
      <c r="B69" s="404"/>
      <c r="C69" s="404"/>
      <c r="D69" s="404"/>
      <c r="E69" s="404"/>
      <c r="F69" s="405"/>
      <c r="G69" s="1008"/>
      <c r="H69" s="1009"/>
      <c r="I69" s="1009"/>
      <c r="J69" s="1009"/>
      <c r="K69" s="1009"/>
      <c r="L69" s="1009"/>
      <c r="M69" s="1009"/>
      <c r="N69" s="1009"/>
      <c r="O69" s="1010"/>
      <c r="P69" s="1015"/>
      <c r="Q69" s="1015"/>
      <c r="R69" s="1015"/>
      <c r="S69" s="1015"/>
      <c r="T69" s="1015"/>
      <c r="U69" s="1015"/>
      <c r="V69" s="1015"/>
      <c r="W69" s="1015"/>
      <c r="X69" s="1016"/>
      <c r="Y69" s="411" t="s">
        <v>13</v>
      </c>
      <c r="Z69" s="1018"/>
      <c r="AA69" s="1019"/>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2">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5">
      <c r="A71" s="222"/>
      <c r="B71" s="223"/>
      <c r="C71" s="223"/>
      <c r="D71" s="223"/>
      <c r="E71" s="223"/>
      <c r="F71" s="224"/>
      <c r="G71" s="1000"/>
      <c r="H71" s="1001"/>
      <c r="I71" s="1001"/>
      <c r="J71" s="1001"/>
      <c r="K71" s="1001"/>
      <c r="L71" s="1001"/>
      <c r="M71" s="1001"/>
      <c r="N71" s="1001"/>
      <c r="O71" s="1001"/>
      <c r="P71" s="1001"/>
      <c r="Q71" s="1001"/>
      <c r="R71" s="1001"/>
      <c r="S71" s="1001"/>
      <c r="T71" s="1001"/>
      <c r="U71" s="1001"/>
      <c r="V71" s="1001"/>
      <c r="W71" s="1001"/>
      <c r="X71" s="1001"/>
      <c r="Y71" s="1001"/>
      <c r="Z71" s="1001"/>
      <c r="AA71" s="1001"/>
      <c r="AB71" s="1001"/>
      <c r="AC71" s="1001"/>
      <c r="AD71" s="1001"/>
      <c r="AE71" s="1001"/>
      <c r="AF71" s="1001"/>
      <c r="AG71" s="1001"/>
      <c r="AH71" s="1001"/>
      <c r="AI71" s="1001"/>
      <c r="AJ71" s="1001"/>
      <c r="AK71" s="1001"/>
      <c r="AL71" s="1001"/>
      <c r="AM71" s="1001"/>
      <c r="AN71" s="1001"/>
      <c r="AO71" s="1001"/>
      <c r="AP71" s="1001"/>
      <c r="AQ71" s="1001"/>
      <c r="AR71" s="1001"/>
      <c r="AS71" s="1001"/>
      <c r="AT71" s="1001"/>
      <c r="AU71" s="1001"/>
      <c r="AV71" s="1001"/>
      <c r="AW71" s="1001"/>
      <c r="AX71" s="1002"/>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2" x14ac:dyDescent="0.2"/>
  <cols>
    <col min="1" max="49" width="2.6640625" style="36" customWidth="1"/>
    <col min="50" max="50" width="4.33203125" style="36"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thickBot="1" x14ac:dyDescent="0.25">
      <c r="AP1" s="37"/>
      <c r="AQ1" s="37"/>
      <c r="AR1" s="37"/>
      <c r="AS1" s="37"/>
      <c r="AT1" s="37"/>
      <c r="AU1" s="37"/>
      <c r="AV1" s="37"/>
      <c r="AW1" s="38"/>
    </row>
    <row r="2" spans="1:50" ht="30" customHeight="1" x14ac:dyDescent="0.2">
      <c r="A2" s="1055" t="s">
        <v>28</v>
      </c>
      <c r="B2" s="1056"/>
      <c r="C2" s="1056"/>
      <c r="D2" s="1056"/>
      <c r="E2" s="1056"/>
      <c r="F2" s="1057"/>
      <c r="G2" s="594" t="s">
        <v>514</v>
      </c>
      <c r="H2" s="595"/>
      <c r="I2" s="595"/>
      <c r="J2" s="595"/>
      <c r="K2" s="595"/>
      <c r="L2" s="595"/>
      <c r="M2" s="595"/>
      <c r="N2" s="595"/>
      <c r="O2" s="595"/>
      <c r="P2" s="595"/>
      <c r="Q2" s="595"/>
      <c r="R2" s="595"/>
      <c r="S2" s="595"/>
      <c r="T2" s="595"/>
      <c r="U2" s="595"/>
      <c r="V2" s="595"/>
      <c r="W2" s="595"/>
      <c r="X2" s="595"/>
      <c r="Y2" s="595"/>
      <c r="Z2" s="595"/>
      <c r="AA2" s="595"/>
      <c r="AB2" s="596"/>
      <c r="AC2" s="594" t="s">
        <v>516</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2">
      <c r="A3" s="1049"/>
      <c r="B3" s="1050"/>
      <c r="C3" s="1050"/>
      <c r="D3" s="1050"/>
      <c r="E3" s="1050"/>
      <c r="F3" s="1051"/>
      <c r="G3" s="814" t="s">
        <v>17</v>
      </c>
      <c r="H3" s="667"/>
      <c r="I3" s="667"/>
      <c r="J3" s="667"/>
      <c r="K3" s="667"/>
      <c r="L3" s="666" t="s">
        <v>18</v>
      </c>
      <c r="M3" s="667"/>
      <c r="N3" s="667"/>
      <c r="O3" s="667"/>
      <c r="P3" s="667"/>
      <c r="Q3" s="667"/>
      <c r="R3" s="667"/>
      <c r="S3" s="667"/>
      <c r="T3" s="667"/>
      <c r="U3" s="667"/>
      <c r="V3" s="667"/>
      <c r="W3" s="667"/>
      <c r="X3" s="668"/>
      <c r="Y3" s="652" t="s">
        <v>19</v>
      </c>
      <c r="Z3" s="653"/>
      <c r="AA3" s="653"/>
      <c r="AB3" s="797"/>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2">
      <c r="A4" s="1049"/>
      <c r="B4" s="1050"/>
      <c r="C4" s="1050"/>
      <c r="D4" s="1050"/>
      <c r="E4" s="1050"/>
      <c r="F4" s="1051"/>
      <c r="G4" s="669"/>
      <c r="H4" s="670"/>
      <c r="I4" s="670"/>
      <c r="J4" s="670"/>
      <c r="K4" s="671"/>
      <c r="L4" s="663"/>
      <c r="M4" s="664"/>
      <c r="N4" s="664"/>
      <c r="O4" s="664"/>
      <c r="P4" s="664"/>
      <c r="Q4" s="664"/>
      <c r="R4" s="664"/>
      <c r="S4" s="664"/>
      <c r="T4" s="664"/>
      <c r="U4" s="664"/>
      <c r="V4" s="664"/>
      <c r="W4" s="664"/>
      <c r="X4" s="665"/>
      <c r="Y4" s="384"/>
      <c r="Z4" s="385"/>
      <c r="AA4" s="385"/>
      <c r="AB4" s="804"/>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2">
      <c r="A5" s="1049"/>
      <c r="B5" s="1050"/>
      <c r="C5" s="1050"/>
      <c r="D5" s="1050"/>
      <c r="E5" s="1050"/>
      <c r="F5" s="1051"/>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2">
      <c r="A6" s="1049"/>
      <c r="B6" s="1050"/>
      <c r="C6" s="1050"/>
      <c r="D6" s="1050"/>
      <c r="E6" s="1050"/>
      <c r="F6" s="1051"/>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2">
      <c r="A7" s="1049"/>
      <c r="B7" s="1050"/>
      <c r="C7" s="1050"/>
      <c r="D7" s="1050"/>
      <c r="E7" s="1050"/>
      <c r="F7" s="1051"/>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2">
      <c r="A8" s="1049"/>
      <c r="B8" s="1050"/>
      <c r="C8" s="1050"/>
      <c r="D8" s="1050"/>
      <c r="E8" s="1050"/>
      <c r="F8" s="1051"/>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2">
      <c r="A9" s="1049"/>
      <c r="B9" s="1050"/>
      <c r="C9" s="1050"/>
      <c r="D9" s="1050"/>
      <c r="E9" s="1050"/>
      <c r="F9" s="1051"/>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2">
      <c r="A10" s="1049"/>
      <c r="B10" s="1050"/>
      <c r="C10" s="1050"/>
      <c r="D10" s="1050"/>
      <c r="E10" s="1050"/>
      <c r="F10" s="1051"/>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2">
      <c r="A11" s="1049"/>
      <c r="B11" s="1050"/>
      <c r="C11" s="1050"/>
      <c r="D11" s="1050"/>
      <c r="E11" s="1050"/>
      <c r="F11" s="1051"/>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2">
      <c r="A12" s="1049"/>
      <c r="B12" s="1050"/>
      <c r="C12" s="1050"/>
      <c r="D12" s="1050"/>
      <c r="E12" s="1050"/>
      <c r="F12" s="1051"/>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2">
      <c r="A13" s="1049"/>
      <c r="B13" s="1050"/>
      <c r="C13" s="1050"/>
      <c r="D13" s="1050"/>
      <c r="E13" s="1050"/>
      <c r="F13" s="1051"/>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5">
      <c r="A14" s="1049"/>
      <c r="B14" s="1050"/>
      <c r="C14" s="1050"/>
      <c r="D14" s="1050"/>
      <c r="E14" s="1050"/>
      <c r="F14" s="1051"/>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2">
      <c r="A15" s="1049"/>
      <c r="B15" s="1050"/>
      <c r="C15" s="1050"/>
      <c r="D15" s="1050"/>
      <c r="E15" s="1050"/>
      <c r="F15" s="1051"/>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2">
      <c r="A16" s="1049"/>
      <c r="B16" s="1050"/>
      <c r="C16" s="1050"/>
      <c r="D16" s="1050"/>
      <c r="E16" s="1050"/>
      <c r="F16" s="1051"/>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2">
      <c r="A17" s="1049"/>
      <c r="B17" s="1050"/>
      <c r="C17" s="1050"/>
      <c r="D17" s="1050"/>
      <c r="E17" s="1050"/>
      <c r="F17" s="1051"/>
      <c r="G17" s="669"/>
      <c r="H17" s="670"/>
      <c r="I17" s="670"/>
      <c r="J17" s="670"/>
      <c r="K17" s="671"/>
      <c r="L17" s="663"/>
      <c r="M17" s="664"/>
      <c r="N17" s="664"/>
      <c r="O17" s="664"/>
      <c r="P17" s="664"/>
      <c r="Q17" s="664"/>
      <c r="R17" s="664"/>
      <c r="S17" s="664"/>
      <c r="T17" s="664"/>
      <c r="U17" s="664"/>
      <c r="V17" s="664"/>
      <c r="W17" s="664"/>
      <c r="X17" s="665"/>
      <c r="Y17" s="384"/>
      <c r="Z17" s="385"/>
      <c r="AA17" s="385"/>
      <c r="AB17" s="804"/>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2">
      <c r="A18" s="1049"/>
      <c r="B18" s="1050"/>
      <c r="C18" s="1050"/>
      <c r="D18" s="1050"/>
      <c r="E18" s="1050"/>
      <c r="F18" s="1051"/>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2">
      <c r="A19" s="1049"/>
      <c r="B19" s="1050"/>
      <c r="C19" s="1050"/>
      <c r="D19" s="1050"/>
      <c r="E19" s="1050"/>
      <c r="F19" s="1051"/>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2">
      <c r="A20" s="1049"/>
      <c r="B20" s="1050"/>
      <c r="C20" s="1050"/>
      <c r="D20" s="1050"/>
      <c r="E20" s="1050"/>
      <c r="F20" s="1051"/>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2">
      <c r="A21" s="1049"/>
      <c r="B21" s="1050"/>
      <c r="C21" s="1050"/>
      <c r="D21" s="1050"/>
      <c r="E21" s="1050"/>
      <c r="F21" s="1051"/>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2">
      <c r="A22" s="1049"/>
      <c r="B22" s="1050"/>
      <c r="C22" s="1050"/>
      <c r="D22" s="1050"/>
      <c r="E22" s="1050"/>
      <c r="F22" s="1051"/>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2">
      <c r="A23" s="1049"/>
      <c r="B23" s="1050"/>
      <c r="C23" s="1050"/>
      <c r="D23" s="1050"/>
      <c r="E23" s="1050"/>
      <c r="F23" s="1051"/>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2">
      <c r="A24" s="1049"/>
      <c r="B24" s="1050"/>
      <c r="C24" s="1050"/>
      <c r="D24" s="1050"/>
      <c r="E24" s="1050"/>
      <c r="F24" s="1051"/>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2">
      <c r="A25" s="1049"/>
      <c r="B25" s="1050"/>
      <c r="C25" s="1050"/>
      <c r="D25" s="1050"/>
      <c r="E25" s="1050"/>
      <c r="F25" s="1051"/>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2">
      <c r="A26" s="1049"/>
      <c r="B26" s="1050"/>
      <c r="C26" s="1050"/>
      <c r="D26" s="1050"/>
      <c r="E26" s="1050"/>
      <c r="F26" s="1051"/>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5">
      <c r="A27" s="1049"/>
      <c r="B27" s="1050"/>
      <c r="C27" s="1050"/>
      <c r="D27" s="1050"/>
      <c r="E27" s="1050"/>
      <c r="F27" s="1051"/>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2">
      <c r="A28" s="1049"/>
      <c r="B28" s="1050"/>
      <c r="C28" s="1050"/>
      <c r="D28" s="1050"/>
      <c r="E28" s="1050"/>
      <c r="F28" s="1051"/>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2">
      <c r="A29" s="1049"/>
      <c r="B29" s="1050"/>
      <c r="C29" s="1050"/>
      <c r="D29" s="1050"/>
      <c r="E29" s="1050"/>
      <c r="F29" s="1051"/>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2">
      <c r="A30" s="1049"/>
      <c r="B30" s="1050"/>
      <c r="C30" s="1050"/>
      <c r="D30" s="1050"/>
      <c r="E30" s="1050"/>
      <c r="F30" s="1051"/>
      <c r="G30" s="669"/>
      <c r="H30" s="670"/>
      <c r="I30" s="670"/>
      <c r="J30" s="670"/>
      <c r="K30" s="671"/>
      <c r="L30" s="663"/>
      <c r="M30" s="664"/>
      <c r="N30" s="664"/>
      <c r="O30" s="664"/>
      <c r="P30" s="664"/>
      <c r="Q30" s="664"/>
      <c r="R30" s="664"/>
      <c r="S30" s="664"/>
      <c r="T30" s="664"/>
      <c r="U30" s="664"/>
      <c r="V30" s="664"/>
      <c r="W30" s="664"/>
      <c r="X30" s="665"/>
      <c r="Y30" s="384"/>
      <c r="Z30" s="385"/>
      <c r="AA30" s="385"/>
      <c r="AB30" s="804"/>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2">
      <c r="A31" s="1049"/>
      <c r="B31" s="1050"/>
      <c r="C31" s="1050"/>
      <c r="D31" s="1050"/>
      <c r="E31" s="1050"/>
      <c r="F31" s="1051"/>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2">
      <c r="A32" s="1049"/>
      <c r="B32" s="1050"/>
      <c r="C32" s="1050"/>
      <c r="D32" s="1050"/>
      <c r="E32" s="1050"/>
      <c r="F32" s="1051"/>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2">
      <c r="A33" s="1049"/>
      <c r="B33" s="1050"/>
      <c r="C33" s="1050"/>
      <c r="D33" s="1050"/>
      <c r="E33" s="1050"/>
      <c r="F33" s="1051"/>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2">
      <c r="A34" s="1049"/>
      <c r="B34" s="1050"/>
      <c r="C34" s="1050"/>
      <c r="D34" s="1050"/>
      <c r="E34" s="1050"/>
      <c r="F34" s="1051"/>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2">
      <c r="A35" s="1049"/>
      <c r="B35" s="1050"/>
      <c r="C35" s="1050"/>
      <c r="D35" s="1050"/>
      <c r="E35" s="1050"/>
      <c r="F35" s="1051"/>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2">
      <c r="A36" s="1049"/>
      <c r="B36" s="1050"/>
      <c r="C36" s="1050"/>
      <c r="D36" s="1050"/>
      <c r="E36" s="1050"/>
      <c r="F36" s="1051"/>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2">
      <c r="A37" s="1049"/>
      <c r="B37" s="1050"/>
      <c r="C37" s="1050"/>
      <c r="D37" s="1050"/>
      <c r="E37" s="1050"/>
      <c r="F37" s="1051"/>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2">
      <c r="A38" s="1049"/>
      <c r="B38" s="1050"/>
      <c r="C38" s="1050"/>
      <c r="D38" s="1050"/>
      <c r="E38" s="1050"/>
      <c r="F38" s="1051"/>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2">
      <c r="A39" s="1049"/>
      <c r="B39" s="1050"/>
      <c r="C39" s="1050"/>
      <c r="D39" s="1050"/>
      <c r="E39" s="1050"/>
      <c r="F39" s="1051"/>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5">
      <c r="A40" s="1049"/>
      <c r="B40" s="1050"/>
      <c r="C40" s="1050"/>
      <c r="D40" s="1050"/>
      <c r="E40" s="1050"/>
      <c r="F40" s="1051"/>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2">
      <c r="A41" s="1049"/>
      <c r="B41" s="1050"/>
      <c r="C41" s="1050"/>
      <c r="D41" s="1050"/>
      <c r="E41" s="1050"/>
      <c r="F41" s="1051"/>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2">
      <c r="A42" s="1049"/>
      <c r="B42" s="1050"/>
      <c r="C42" s="1050"/>
      <c r="D42" s="1050"/>
      <c r="E42" s="1050"/>
      <c r="F42" s="1051"/>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2">
      <c r="A43" s="1049"/>
      <c r="B43" s="1050"/>
      <c r="C43" s="1050"/>
      <c r="D43" s="1050"/>
      <c r="E43" s="1050"/>
      <c r="F43" s="1051"/>
      <c r="G43" s="669"/>
      <c r="H43" s="670"/>
      <c r="I43" s="670"/>
      <c r="J43" s="670"/>
      <c r="K43" s="671"/>
      <c r="L43" s="663"/>
      <c r="M43" s="664"/>
      <c r="N43" s="664"/>
      <c r="O43" s="664"/>
      <c r="P43" s="664"/>
      <c r="Q43" s="664"/>
      <c r="R43" s="664"/>
      <c r="S43" s="664"/>
      <c r="T43" s="664"/>
      <c r="U43" s="664"/>
      <c r="V43" s="664"/>
      <c r="W43" s="664"/>
      <c r="X43" s="665"/>
      <c r="Y43" s="384"/>
      <c r="Z43" s="385"/>
      <c r="AA43" s="385"/>
      <c r="AB43" s="804"/>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2">
      <c r="A44" s="1049"/>
      <c r="B44" s="1050"/>
      <c r="C44" s="1050"/>
      <c r="D44" s="1050"/>
      <c r="E44" s="1050"/>
      <c r="F44" s="1051"/>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2">
      <c r="A45" s="1049"/>
      <c r="B45" s="1050"/>
      <c r="C45" s="1050"/>
      <c r="D45" s="1050"/>
      <c r="E45" s="1050"/>
      <c r="F45" s="1051"/>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2">
      <c r="A46" s="1049"/>
      <c r="B46" s="1050"/>
      <c r="C46" s="1050"/>
      <c r="D46" s="1050"/>
      <c r="E46" s="1050"/>
      <c r="F46" s="1051"/>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2">
      <c r="A47" s="1049"/>
      <c r="B47" s="1050"/>
      <c r="C47" s="1050"/>
      <c r="D47" s="1050"/>
      <c r="E47" s="1050"/>
      <c r="F47" s="1051"/>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2">
      <c r="A48" s="1049"/>
      <c r="B48" s="1050"/>
      <c r="C48" s="1050"/>
      <c r="D48" s="1050"/>
      <c r="E48" s="1050"/>
      <c r="F48" s="1051"/>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2">
      <c r="A49" s="1049"/>
      <c r="B49" s="1050"/>
      <c r="C49" s="1050"/>
      <c r="D49" s="1050"/>
      <c r="E49" s="1050"/>
      <c r="F49" s="1051"/>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2">
      <c r="A50" s="1049"/>
      <c r="B50" s="1050"/>
      <c r="C50" s="1050"/>
      <c r="D50" s="1050"/>
      <c r="E50" s="1050"/>
      <c r="F50" s="1051"/>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2">
      <c r="A51" s="1049"/>
      <c r="B51" s="1050"/>
      <c r="C51" s="1050"/>
      <c r="D51" s="1050"/>
      <c r="E51" s="1050"/>
      <c r="F51" s="1051"/>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2">
      <c r="A52" s="1049"/>
      <c r="B52" s="1050"/>
      <c r="C52" s="1050"/>
      <c r="D52" s="1050"/>
      <c r="E52" s="1050"/>
      <c r="F52" s="1051"/>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5">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9" customFormat="1" ht="24.75" customHeight="1" thickBot="1" x14ac:dyDescent="0.25"/>
    <row r="55" spans="1:50" ht="30" customHeight="1" x14ac:dyDescent="0.2">
      <c r="A55" s="1055" t="s">
        <v>28</v>
      </c>
      <c r="B55" s="1056"/>
      <c r="C55" s="1056"/>
      <c r="D55" s="1056"/>
      <c r="E55" s="1056"/>
      <c r="F55" s="1057"/>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2">
      <c r="A56" s="1049"/>
      <c r="B56" s="1050"/>
      <c r="C56" s="1050"/>
      <c r="D56" s="1050"/>
      <c r="E56" s="1050"/>
      <c r="F56" s="1051"/>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2">
      <c r="A57" s="1049"/>
      <c r="B57" s="1050"/>
      <c r="C57" s="1050"/>
      <c r="D57" s="1050"/>
      <c r="E57" s="1050"/>
      <c r="F57" s="1051"/>
      <c r="G57" s="669"/>
      <c r="H57" s="670"/>
      <c r="I57" s="670"/>
      <c r="J57" s="670"/>
      <c r="K57" s="671"/>
      <c r="L57" s="663"/>
      <c r="M57" s="664"/>
      <c r="N57" s="664"/>
      <c r="O57" s="664"/>
      <c r="P57" s="664"/>
      <c r="Q57" s="664"/>
      <c r="R57" s="664"/>
      <c r="S57" s="664"/>
      <c r="T57" s="664"/>
      <c r="U57" s="664"/>
      <c r="V57" s="664"/>
      <c r="W57" s="664"/>
      <c r="X57" s="665"/>
      <c r="Y57" s="384"/>
      <c r="Z57" s="385"/>
      <c r="AA57" s="385"/>
      <c r="AB57" s="804"/>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2">
      <c r="A58" s="1049"/>
      <c r="B58" s="1050"/>
      <c r="C58" s="1050"/>
      <c r="D58" s="1050"/>
      <c r="E58" s="1050"/>
      <c r="F58" s="1051"/>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2">
      <c r="A59" s="1049"/>
      <c r="B59" s="1050"/>
      <c r="C59" s="1050"/>
      <c r="D59" s="1050"/>
      <c r="E59" s="1050"/>
      <c r="F59" s="1051"/>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2">
      <c r="A60" s="1049"/>
      <c r="B60" s="1050"/>
      <c r="C60" s="1050"/>
      <c r="D60" s="1050"/>
      <c r="E60" s="1050"/>
      <c r="F60" s="1051"/>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2">
      <c r="A61" s="1049"/>
      <c r="B61" s="1050"/>
      <c r="C61" s="1050"/>
      <c r="D61" s="1050"/>
      <c r="E61" s="1050"/>
      <c r="F61" s="1051"/>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2">
      <c r="A62" s="1049"/>
      <c r="B62" s="1050"/>
      <c r="C62" s="1050"/>
      <c r="D62" s="1050"/>
      <c r="E62" s="1050"/>
      <c r="F62" s="1051"/>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2">
      <c r="A63" s="1049"/>
      <c r="B63" s="1050"/>
      <c r="C63" s="1050"/>
      <c r="D63" s="1050"/>
      <c r="E63" s="1050"/>
      <c r="F63" s="1051"/>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2">
      <c r="A64" s="1049"/>
      <c r="B64" s="1050"/>
      <c r="C64" s="1050"/>
      <c r="D64" s="1050"/>
      <c r="E64" s="1050"/>
      <c r="F64" s="1051"/>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2">
      <c r="A65" s="1049"/>
      <c r="B65" s="1050"/>
      <c r="C65" s="1050"/>
      <c r="D65" s="1050"/>
      <c r="E65" s="1050"/>
      <c r="F65" s="1051"/>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2">
      <c r="A66" s="1049"/>
      <c r="B66" s="1050"/>
      <c r="C66" s="1050"/>
      <c r="D66" s="1050"/>
      <c r="E66" s="1050"/>
      <c r="F66" s="1051"/>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5">
      <c r="A67" s="1049"/>
      <c r="B67" s="1050"/>
      <c r="C67" s="1050"/>
      <c r="D67" s="1050"/>
      <c r="E67" s="1050"/>
      <c r="F67" s="1051"/>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2">
      <c r="A68" s="1049"/>
      <c r="B68" s="1050"/>
      <c r="C68" s="1050"/>
      <c r="D68" s="1050"/>
      <c r="E68" s="1050"/>
      <c r="F68" s="1051"/>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2">
      <c r="A69" s="1049"/>
      <c r="B69" s="1050"/>
      <c r="C69" s="1050"/>
      <c r="D69" s="1050"/>
      <c r="E69" s="1050"/>
      <c r="F69" s="1051"/>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2">
      <c r="A70" s="1049"/>
      <c r="B70" s="1050"/>
      <c r="C70" s="1050"/>
      <c r="D70" s="1050"/>
      <c r="E70" s="1050"/>
      <c r="F70" s="1051"/>
      <c r="G70" s="669"/>
      <c r="H70" s="670"/>
      <c r="I70" s="670"/>
      <c r="J70" s="670"/>
      <c r="K70" s="671"/>
      <c r="L70" s="663"/>
      <c r="M70" s="664"/>
      <c r="N70" s="664"/>
      <c r="O70" s="664"/>
      <c r="P70" s="664"/>
      <c r="Q70" s="664"/>
      <c r="R70" s="664"/>
      <c r="S70" s="664"/>
      <c r="T70" s="664"/>
      <c r="U70" s="664"/>
      <c r="V70" s="664"/>
      <c r="W70" s="664"/>
      <c r="X70" s="665"/>
      <c r="Y70" s="384"/>
      <c r="Z70" s="385"/>
      <c r="AA70" s="385"/>
      <c r="AB70" s="804"/>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2">
      <c r="A71" s="1049"/>
      <c r="B71" s="1050"/>
      <c r="C71" s="1050"/>
      <c r="D71" s="1050"/>
      <c r="E71" s="1050"/>
      <c r="F71" s="1051"/>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2">
      <c r="A72" s="1049"/>
      <c r="B72" s="1050"/>
      <c r="C72" s="1050"/>
      <c r="D72" s="1050"/>
      <c r="E72" s="1050"/>
      <c r="F72" s="1051"/>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2">
      <c r="A73" s="1049"/>
      <c r="B73" s="1050"/>
      <c r="C73" s="1050"/>
      <c r="D73" s="1050"/>
      <c r="E73" s="1050"/>
      <c r="F73" s="1051"/>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2">
      <c r="A74" s="1049"/>
      <c r="B74" s="1050"/>
      <c r="C74" s="1050"/>
      <c r="D74" s="1050"/>
      <c r="E74" s="1050"/>
      <c r="F74" s="1051"/>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2">
      <c r="A75" s="1049"/>
      <c r="B75" s="1050"/>
      <c r="C75" s="1050"/>
      <c r="D75" s="1050"/>
      <c r="E75" s="1050"/>
      <c r="F75" s="1051"/>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2">
      <c r="A76" s="1049"/>
      <c r="B76" s="1050"/>
      <c r="C76" s="1050"/>
      <c r="D76" s="1050"/>
      <c r="E76" s="1050"/>
      <c r="F76" s="1051"/>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2">
      <c r="A77" s="1049"/>
      <c r="B77" s="1050"/>
      <c r="C77" s="1050"/>
      <c r="D77" s="1050"/>
      <c r="E77" s="1050"/>
      <c r="F77" s="1051"/>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2">
      <c r="A78" s="1049"/>
      <c r="B78" s="1050"/>
      <c r="C78" s="1050"/>
      <c r="D78" s="1050"/>
      <c r="E78" s="1050"/>
      <c r="F78" s="1051"/>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2">
      <c r="A79" s="1049"/>
      <c r="B79" s="1050"/>
      <c r="C79" s="1050"/>
      <c r="D79" s="1050"/>
      <c r="E79" s="1050"/>
      <c r="F79" s="1051"/>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5">
      <c r="A80" s="1049"/>
      <c r="B80" s="1050"/>
      <c r="C80" s="1050"/>
      <c r="D80" s="1050"/>
      <c r="E80" s="1050"/>
      <c r="F80" s="1051"/>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2">
      <c r="A81" s="1049"/>
      <c r="B81" s="1050"/>
      <c r="C81" s="1050"/>
      <c r="D81" s="1050"/>
      <c r="E81" s="1050"/>
      <c r="F81" s="1051"/>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2">
      <c r="A82" s="1049"/>
      <c r="B82" s="1050"/>
      <c r="C82" s="1050"/>
      <c r="D82" s="1050"/>
      <c r="E82" s="1050"/>
      <c r="F82" s="1051"/>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2">
      <c r="A83" s="1049"/>
      <c r="B83" s="1050"/>
      <c r="C83" s="1050"/>
      <c r="D83" s="1050"/>
      <c r="E83" s="1050"/>
      <c r="F83" s="1051"/>
      <c r="G83" s="669"/>
      <c r="H83" s="670"/>
      <c r="I83" s="670"/>
      <c r="J83" s="670"/>
      <c r="K83" s="671"/>
      <c r="L83" s="663"/>
      <c r="M83" s="664"/>
      <c r="N83" s="664"/>
      <c r="O83" s="664"/>
      <c r="P83" s="664"/>
      <c r="Q83" s="664"/>
      <c r="R83" s="664"/>
      <c r="S83" s="664"/>
      <c r="T83" s="664"/>
      <c r="U83" s="664"/>
      <c r="V83" s="664"/>
      <c r="W83" s="664"/>
      <c r="X83" s="665"/>
      <c r="Y83" s="384"/>
      <c r="Z83" s="385"/>
      <c r="AA83" s="385"/>
      <c r="AB83" s="804"/>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2">
      <c r="A84" s="1049"/>
      <c r="B84" s="1050"/>
      <c r="C84" s="1050"/>
      <c r="D84" s="1050"/>
      <c r="E84" s="1050"/>
      <c r="F84" s="1051"/>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2">
      <c r="A85" s="1049"/>
      <c r="B85" s="1050"/>
      <c r="C85" s="1050"/>
      <c r="D85" s="1050"/>
      <c r="E85" s="1050"/>
      <c r="F85" s="1051"/>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2">
      <c r="A86" s="1049"/>
      <c r="B86" s="1050"/>
      <c r="C86" s="1050"/>
      <c r="D86" s="1050"/>
      <c r="E86" s="1050"/>
      <c r="F86" s="1051"/>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2">
      <c r="A87" s="1049"/>
      <c r="B87" s="1050"/>
      <c r="C87" s="1050"/>
      <c r="D87" s="1050"/>
      <c r="E87" s="1050"/>
      <c r="F87" s="1051"/>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2">
      <c r="A88" s="1049"/>
      <c r="B88" s="1050"/>
      <c r="C88" s="1050"/>
      <c r="D88" s="1050"/>
      <c r="E88" s="1050"/>
      <c r="F88" s="1051"/>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2">
      <c r="A89" s="1049"/>
      <c r="B89" s="1050"/>
      <c r="C89" s="1050"/>
      <c r="D89" s="1050"/>
      <c r="E89" s="1050"/>
      <c r="F89" s="1051"/>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2">
      <c r="A90" s="1049"/>
      <c r="B90" s="1050"/>
      <c r="C90" s="1050"/>
      <c r="D90" s="1050"/>
      <c r="E90" s="1050"/>
      <c r="F90" s="1051"/>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2">
      <c r="A91" s="1049"/>
      <c r="B91" s="1050"/>
      <c r="C91" s="1050"/>
      <c r="D91" s="1050"/>
      <c r="E91" s="1050"/>
      <c r="F91" s="1051"/>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2">
      <c r="A92" s="1049"/>
      <c r="B92" s="1050"/>
      <c r="C92" s="1050"/>
      <c r="D92" s="1050"/>
      <c r="E92" s="1050"/>
      <c r="F92" s="1051"/>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5">
      <c r="A93" s="1049"/>
      <c r="B93" s="1050"/>
      <c r="C93" s="1050"/>
      <c r="D93" s="1050"/>
      <c r="E93" s="1050"/>
      <c r="F93" s="1051"/>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2">
      <c r="A94" s="1049"/>
      <c r="B94" s="1050"/>
      <c r="C94" s="1050"/>
      <c r="D94" s="1050"/>
      <c r="E94" s="1050"/>
      <c r="F94" s="1051"/>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2">
      <c r="A95" s="1049"/>
      <c r="B95" s="1050"/>
      <c r="C95" s="1050"/>
      <c r="D95" s="1050"/>
      <c r="E95" s="1050"/>
      <c r="F95" s="1051"/>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2">
      <c r="A96" s="1049"/>
      <c r="B96" s="1050"/>
      <c r="C96" s="1050"/>
      <c r="D96" s="1050"/>
      <c r="E96" s="1050"/>
      <c r="F96" s="1051"/>
      <c r="G96" s="669"/>
      <c r="H96" s="670"/>
      <c r="I96" s="670"/>
      <c r="J96" s="670"/>
      <c r="K96" s="671"/>
      <c r="L96" s="663"/>
      <c r="M96" s="664"/>
      <c r="N96" s="664"/>
      <c r="O96" s="664"/>
      <c r="P96" s="664"/>
      <c r="Q96" s="664"/>
      <c r="R96" s="664"/>
      <c r="S96" s="664"/>
      <c r="T96" s="664"/>
      <c r="U96" s="664"/>
      <c r="V96" s="664"/>
      <c r="W96" s="664"/>
      <c r="X96" s="665"/>
      <c r="Y96" s="384"/>
      <c r="Z96" s="385"/>
      <c r="AA96" s="385"/>
      <c r="AB96" s="804"/>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2">
      <c r="A97" s="1049"/>
      <c r="B97" s="1050"/>
      <c r="C97" s="1050"/>
      <c r="D97" s="1050"/>
      <c r="E97" s="1050"/>
      <c r="F97" s="1051"/>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2">
      <c r="A98" s="1049"/>
      <c r="B98" s="1050"/>
      <c r="C98" s="1050"/>
      <c r="D98" s="1050"/>
      <c r="E98" s="1050"/>
      <c r="F98" s="1051"/>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2">
      <c r="A99" s="1049"/>
      <c r="B99" s="1050"/>
      <c r="C99" s="1050"/>
      <c r="D99" s="1050"/>
      <c r="E99" s="1050"/>
      <c r="F99" s="1051"/>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2">
      <c r="A100" s="1049"/>
      <c r="B100" s="1050"/>
      <c r="C100" s="1050"/>
      <c r="D100" s="1050"/>
      <c r="E100" s="1050"/>
      <c r="F100" s="1051"/>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2">
      <c r="A101" s="1049"/>
      <c r="B101" s="1050"/>
      <c r="C101" s="1050"/>
      <c r="D101" s="1050"/>
      <c r="E101" s="1050"/>
      <c r="F101" s="1051"/>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2">
      <c r="A102" s="1049"/>
      <c r="B102" s="1050"/>
      <c r="C102" s="1050"/>
      <c r="D102" s="1050"/>
      <c r="E102" s="1050"/>
      <c r="F102" s="1051"/>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2">
      <c r="A103" s="1049"/>
      <c r="B103" s="1050"/>
      <c r="C103" s="1050"/>
      <c r="D103" s="1050"/>
      <c r="E103" s="1050"/>
      <c r="F103" s="1051"/>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2">
      <c r="A104" s="1049"/>
      <c r="B104" s="1050"/>
      <c r="C104" s="1050"/>
      <c r="D104" s="1050"/>
      <c r="E104" s="1050"/>
      <c r="F104" s="1051"/>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2">
      <c r="A105" s="1049"/>
      <c r="B105" s="1050"/>
      <c r="C105" s="1050"/>
      <c r="D105" s="1050"/>
      <c r="E105" s="1050"/>
      <c r="F105" s="1051"/>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5">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9" customFormat="1" ht="24.75" customHeight="1" thickBot="1" x14ac:dyDescent="0.25"/>
    <row r="108" spans="1:50" ht="30" customHeight="1" x14ac:dyDescent="0.2">
      <c r="A108" s="1055" t="s">
        <v>28</v>
      </c>
      <c r="B108" s="1056"/>
      <c r="C108" s="1056"/>
      <c r="D108" s="1056"/>
      <c r="E108" s="1056"/>
      <c r="F108" s="1057"/>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2">
      <c r="A109" s="1049"/>
      <c r="B109" s="1050"/>
      <c r="C109" s="1050"/>
      <c r="D109" s="1050"/>
      <c r="E109" s="1050"/>
      <c r="F109" s="1051"/>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2">
      <c r="A110" s="1049"/>
      <c r="B110" s="1050"/>
      <c r="C110" s="1050"/>
      <c r="D110" s="1050"/>
      <c r="E110" s="1050"/>
      <c r="F110" s="1051"/>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4"/>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2">
      <c r="A111" s="1049"/>
      <c r="B111" s="1050"/>
      <c r="C111" s="1050"/>
      <c r="D111" s="1050"/>
      <c r="E111" s="1050"/>
      <c r="F111" s="1051"/>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2">
      <c r="A112" s="1049"/>
      <c r="B112" s="1050"/>
      <c r="C112" s="1050"/>
      <c r="D112" s="1050"/>
      <c r="E112" s="1050"/>
      <c r="F112" s="1051"/>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2">
      <c r="A113" s="1049"/>
      <c r="B113" s="1050"/>
      <c r="C113" s="1050"/>
      <c r="D113" s="1050"/>
      <c r="E113" s="1050"/>
      <c r="F113" s="1051"/>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2">
      <c r="A114" s="1049"/>
      <c r="B114" s="1050"/>
      <c r="C114" s="1050"/>
      <c r="D114" s="1050"/>
      <c r="E114" s="1050"/>
      <c r="F114" s="1051"/>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2">
      <c r="A115" s="1049"/>
      <c r="B115" s="1050"/>
      <c r="C115" s="1050"/>
      <c r="D115" s="1050"/>
      <c r="E115" s="1050"/>
      <c r="F115" s="1051"/>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2">
      <c r="A116" s="1049"/>
      <c r="B116" s="1050"/>
      <c r="C116" s="1050"/>
      <c r="D116" s="1050"/>
      <c r="E116" s="1050"/>
      <c r="F116" s="1051"/>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2">
      <c r="A117" s="1049"/>
      <c r="B117" s="1050"/>
      <c r="C117" s="1050"/>
      <c r="D117" s="1050"/>
      <c r="E117" s="1050"/>
      <c r="F117" s="1051"/>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2">
      <c r="A118" s="1049"/>
      <c r="B118" s="1050"/>
      <c r="C118" s="1050"/>
      <c r="D118" s="1050"/>
      <c r="E118" s="1050"/>
      <c r="F118" s="1051"/>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2">
      <c r="A119" s="1049"/>
      <c r="B119" s="1050"/>
      <c r="C119" s="1050"/>
      <c r="D119" s="1050"/>
      <c r="E119" s="1050"/>
      <c r="F119" s="1051"/>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5">
      <c r="A120" s="1049"/>
      <c r="B120" s="1050"/>
      <c r="C120" s="1050"/>
      <c r="D120" s="1050"/>
      <c r="E120" s="1050"/>
      <c r="F120" s="1051"/>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2">
      <c r="A121" s="1049"/>
      <c r="B121" s="1050"/>
      <c r="C121" s="1050"/>
      <c r="D121" s="1050"/>
      <c r="E121" s="1050"/>
      <c r="F121" s="1051"/>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2">
      <c r="A122" s="1049"/>
      <c r="B122" s="1050"/>
      <c r="C122" s="1050"/>
      <c r="D122" s="1050"/>
      <c r="E122" s="1050"/>
      <c r="F122" s="1051"/>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2">
      <c r="A123" s="1049"/>
      <c r="B123" s="1050"/>
      <c r="C123" s="1050"/>
      <c r="D123" s="1050"/>
      <c r="E123" s="1050"/>
      <c r="F123" s="1051"/>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4"/>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2">
      <c r="A124" s="1049"/>
      <c r="B124" s="1050"/>
      <c r="C124" s="1050"/>
      <c r="D124" s="1050"/>
      <c r="E124" s="1050"/>
      <c r="F124" s="1051"/>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2">
      <c r="A125" s="1049"/>
      <c r="B125" s="1050"/>
      <c r="C125" s="1050"/>
      <c r="D125" s="1050"/>
      <c r="E125" s="1050"/>
      <c r="F125" s="1051"/>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2">
      <c r="A126" s="1049"/>
      <c r="B126" s="1050"/>
      <c r="C126" s="1050"/>
      <c r="D126" s="1050"/>
      <c r="E126" s="1050"/>
      <c r="F126" s="1051"/>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2">
      <c r="A127" s="1049"/>
      <c r="B127" s="1050"/>
      <c r="C127" s="1050"/>
      <c r="D127" s="1050"/>
      <c r="E127" s="1050"/>
      <c r="F127" s="1051"/>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2">
      <c r="A128" s="1049"/>
      <c r="B128" s="1050"/>
      <c r="C128" s="1050"/>
      <c r="D128" s="1050"/>
      <c r="E128" s="1050"/>
      <c r="F128" s="1051"/>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2">
      <c r="A129" s="1049"/>
      <c r="B129" s="1050"/>
      <c r="C129" s="1050"/>
      <c r="D129" s="1050"/>
      <c r="E129" s="1050"/>
      <c r="F129" s="1051"/>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2">
      <c r="A130" s="1049"/>
      <c r="B130" s="1050"/>
      <c r="C130" s="1050"/>
      <c r="D130" s="1050"/>
      <c r="E130" s="1050"/>
      <c r="F130" s="1051"/>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2">
      <c r="A131" s="1049"/>
      <c r="B131" s="1050"/>
      <c r="C131" s="1050"/>
      <c r="D131" s="1050"/>
      <c r="E131" s="1050"/>
      <c r="F131" s="1051"/>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2">
      <c r="A132" s="1049"/>
      <c r="B132" s="1050"/>
      <c r="C132" s="1050"/>
      <c r="D132" s="1050"/>
      <c r="E132" s="1050"/>
      <c r="F132" s="1051"/>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5">
      <c r="A133" s="1049"/>
      <c r="B133" s="1050"/>
      <c r="C133" s="1050"/>
      <c r="D133" s="1050"/>
      <c r="E133" s="1050"/>
      <c r="F133" s="1051"/>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2">
      <c r="A134" s="1049"/>
      <c r="B134" s="1050"/>
      <c r="C134" s="1050"/>
      <c r="D134" s="1050"/>
      <c r="E134" s="1050"/>
      <c r="F134" s="1051"/>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2">
      <c r="A135" s="1049"/>
      <c r="B135" s="1050"/>
      <c r="C135" s="1050"/>
      <c r="D135" s="1050"/>
      <c r="E135" s="1050"/>
      <c r="F135" s="1051"/>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2">
      <c r="A136" s="1049"/>
      <c r="B136" s="1050"/>
      <c r="C136" s="1050"/>
      <c r="D136" s="1050"/>
      <c r="E136" s="1050"/>
      <c r="F136" s="1051"/>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4"/>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2">
      <c r="A137" s="1049"/>
      <c r="B137" s="1050"/>
      <c r="C137" s="1050"/>
      <c r="D137" s="1050"/>
      <c r="E137" s="1050"/>
      <c r="F137" s="1051"/>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2">
      <c r="A138" s="1049"/>
      <c r="B138" s="1050"/>
      <c r="C138" s="1050"/>
      <c r="D138" s="1050"/>
      <c r="E138" s="1050"/>
      <c r="F138" s="1051"/>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2">
      <c r="A139" s="1049"/>
      <c r="B139" s="1050"/>
      <c r="C139" s="1050"/>
      <c r="D139" s="1050"/>
      <c r="E139" s="1050"/>
      <c r="F139" s="1051"/>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2">
      <c r="A140" s="1049"/>
      <c r="B140" s="1050"/>
      <c r="C140" s="1050"/>
      <c r="D140" s="1050"/>
      <c r="E140" s="1050"/>
      <c r="F140" s="1051"/>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2">
      <c r="A141" s="1049"/>
      <c r="B141" s="1050"/>
      <c r="C141" s="1050"/>
      <c r="D141" s="1050"/>
      <c r="E141" s="1050"/>
      <c r="F141" s="1051"/>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2">
      <c r="A142" s="1049"/>
      <c r="B142" s="1050"/>
      <c r="C142" s="1050"/>
      <c r="D142" s="1050"/>
      <c r="E142" s="1050"/>
      <c r="F142" s="1051"/>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2">
      <c r="A143" s="1049"/>
      <c r="B143" s="1050"/>
      <c r="C143" s="1050"/>
      <c r="D143" s="1050"/>
      <c r="E143" s="1050"/>
      <c r="F143" s="1051"/>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2">
      <c r="A144" s="1049"/>
      <c r="B144" s="1050"/>
      <c r="C144" s="1050"/>
      <c r="D144" s="1050"/>
      <c r="E144" s="1050"/>
      <c r="F144" s="1051"/>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2">
      <c r="A145" s="1049"/>
      <c r="B145" s="1050"/>
      <c r="C145" s="1050"/>
      <c r="D145" s="1050"/>
      <c r="E145" s="1050"/>
      <c r="F145" s="1051"/>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5">
      <c r="A146" s="1049"/>
      <c r="B146" s="1050"/>
      <c r="C146" s="1050"/>
      <c r="D146" s="1050"/>
      <c r="E146" s="1050"/>
      <c r="F146" s="1051"/>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2">
      <c r="A147" s="1049"/>
      <c r="B147" s="1050"/>
      <c r="C147" s="1050"/>
      <c r="D147" s="1050"/>
      <c r="E147" s="1050"/>
      <c r="F147" s="1051"/>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2">
      <c r="A148" s="1049"/>
      <c r="B148" s="1050"/>
      <c r="C148" s="1050"/>
      <c r="D148" s="1050"/>
      <c r="E148" s="1050"/>
      <c r="F148" s="1051"/>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2">
      <c r="A149" s="1049"/>
      <c r="B149" s="1050"/>
      <c r="C149" s="1050"/>
      <c r="D149" s="1050"/>
      <c r="E149" s="1050"/>
      <c r="F149" s="1051"/>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4"/>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2">
      <c r="A150" s="1049"/>
      <c r="B150" s="1050"/>
      <c r="C150" s="1050"/>
      <c r="D150" s="1050"/>
      <c r="E150" s="1050"/>
      <c r="F150" s="1051"/>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2">
      <c r="A151" s="1049"/>
      <c r="B151" s="1050"/>
      <c r="C151" s="1050"/>
      <c r="D151" s="1050"/>
      <c r="E151" s="1050"/>
      <c r="F151" s="1051"/>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2">
      <c r="A152" s="1049"/>
      <c r="B152" s="1050"/>
      <c r="C152" s="1050"/>
      <c r="D152" s="1050"/>
      <c r="E152" s="1050"/>
      <c r="F152" s="1051"/>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2">
      <c r="A153" s="1049"/>
      <c r="B153" s="1050"/>
      <c r="C153" s="1050"/>
      <c r="D153" s="1050"/>
      <c r="E153" s="1050"/>
      <c r="F153" s="1051"/>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2">
      <c r="A154" s="1049"/>
      <c r="B154" s="1050"/>
      <c r="C154" s="1050"/>
      <c r="D154" s="1050"/>
      <c r="E154" s="1050"/>
      <c r="F154" s="1051"/>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2">
      <c r="A155" s="1049"/>
      <c r="B155" s="1050"/>
      <c r="C155" s="1050"/>
      <c r="D155" s="1050"/>
      <c r="E155" s="1050"/>
      <c r="F155" s="1051"/>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2">
      <c r="A156" s="1049"/>
      <c r="B156" s="1050"/>
      <c r="C156" s="1050"/>
      <c r="D156" s="1050"/>
      <c r="E156" s="1050"/>
      <c r="F156" s="1051"/>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2">
      <c r="A157" s="1049"/>
      <c r="B157" s="1050"/>
      <c r="C157" s="1050"/>
      <c r="D157" s="1050"/>
      <c r="E157" s="1050"/>
      <c r="F157" s="1051"/>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2">
      <c r="A158" s="1049"/>
      <c r="B158" s="1050"/>
      <c r="C158" s="1050"/>
      <c r="D158" s="1050"/>
      <c r="E158" s="1050"/>
      <c r="F158" s="1051"/>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5">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9" customFormat="1" ht="24.75" customHeight="1" thickBot="1" x14ac:dyDescent="0.25"/>
    <row r="161" spans="1:50" ht="30" customHeight="1" x14ac:dyDescent="0.2">
      <c r="A161" s="1055" t="s">
        <v>28</v>
      </c>
      <c r="B161" s="1056"/>
      <c r="C161" s="1056"/>
      <c r="D161" s="1056"/>
      <c r="E161" s="1056"/>
      <c r="F161" s="1057"/>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2">
      <c r="A162" s="1049"/>
      <c r="B162" s="1050"/>
      <c r="C162" s="1050"/>
      <c r="D162" s="1050"/>
      <c r="E162" s="1050"/>
      <c r="F162" s="1051"/>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2">
      <c r="A163" s="1049"/>
      <c r="B163" s="1050"/>
      <c r="C163" s="1050"/>
      <c r="D163" s="1050"/>
      <c r="E163" s="1050"/>
      <c r="F163" s="1051"/>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4"/>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2">
      <c r="A164" s="1049"/>
      <c r="B164" s="1050"/>
      <c r="C164" s="1050"/>
      <c r="D164" s="1050"/>
      <c r="E164" s="1050"/>
      <c r="F164" s="1051"/>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2">
      <c r="A165" s="1049"/>
      <c r="B165" s="1050"/>
      <c r="C165" s="1050"/>
      <c r="D165" s="1050"/>
      <c r="E165" s="1050"/>
      <c r="F165" s="1051"/>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2">
      <c r="A166" s="1049"/>
      <c r="B166" s="1050"/>
      <c r="C166" s="1050"/>
      <c r="D166" s="1050"/>
      <c r="E166" s="1050"/>
      <c r="F166" s="1051"/>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2">
      <c r="A167" s="1049"/>
      <c r="B167" s="1050"/>
      <c r="C167" s="1050"/>
      <c r="D167" s="1050"/>
      <c r="E167" s="1050"/>
      <c r="F167" s="1051"/>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2">
      <c r="A168" s="1049"/>
      <c r="B168" s="1050"/>
      <c r="C168" s="1050"/>
      <c r="D168" s="1050"/>
      <c r="E168" s="1050"/>
      <c r="F168" s="1051"/>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2">
      <c r="A169" s="1049"/>
      <c r="B169" s="1050"/>
      <c r="C169" s="1050"/>
      <c r="D169" s="1050"/>
      <c r="E169" s="1050"/>
      <c r="F169" s="1051"/>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2">
      <c r="A170" s="1049"/>
      <c r="B170" s="1050"/>
      <c r="C170" s="1050"/>
      <c r="D170" s="1050"/>
      <c r="E170" s="1050"/>
      <c r="F170" s="1051"/>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2">
      <c r="A171" s="1049"/>
      <c r="B171" s="1050"/>
      <c r="C171" s="1050"/>
      <c r="D171" s="1050"/>
      <c r="E171" s="1050"/>
      <c r="F171" s="1051"/>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2">
      <c r="A172" s="1049"/>
      <c r="B172" s="1050"/>
      <c r="C172" s="1050"/>
      <c r="D172" s="1050"/>
      <c r="E172" s="1050"/>
      <c r="F172" s="1051"/>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5">
      <c r="A173" s="1049"/>
      <c r="B173" s="1050"/>
      <c r="C173" s="1050"/>
      <c r="D173" s="1050"/>
      <c r="E173" s="1050"/>
      <c r="F173" s="1051"/>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2">
      <c r="A174" s="1049"/>
      <c r="B174" s="1050"/>
      <c r="C174" s="1050"/>
      <c r="D174" s="1050"/>
      <c r="E174" s="1050"/>
      <c r="F174" s="1051"/>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2">
      <c r="A175" s="1049"/>
      <c r="B175" s="1050"/>
      <c r="C175" s="1050"/>
      <c r="D175" s="1050"/>
      <c r="E175" s="1050"/>
      <c r="F175" s="1051"/>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2">
      <c r="A176" s="1049"/>
      <c r="B176" s="1050"/>
      <c r="C176" s="1050"/>
      <c r="D176" s="1050"/>
      <c r="E176" s="1050"/>
      <c r="F176" s="1051"/>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4"/>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2">
      <c r="A177" s="1049"/>
      <c r="B177" s="1050"/>
      <c r="C177" s="1050"/>
      <c r="D177" s="1050"/>
      <c r="E177" s="1050"/>
      <c r="F177" s="1051"/>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2">
      <c r="A178" s="1049"/>
      <c r="B178" s="1050"/>
      <c r="C178" s="1050"/>
      <c r="D178" s="1050"/>
      <c r="E178" s="1050"/>
      <c r="F178" s="1051"/>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2">
      <c r="A179" s="1049"/>
      <c r="B179" s="1050"/>
      <c r="C179" s="1050"/>
      <c r="D179" s="1050"/>
      <c r="E179" s="1050"/>
      <c r="F179" s="1051"/>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2">
      <c r="A180" s="1049"/>
      <c r="B180" s="1050"/>
      <c r="C180" s="1050"/>
      <c r="D180" s="1050"/>
      <c r="E180" s="1050"/>
      <c r="F180" s="1051"/>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2">
      <c r="A181" s="1049"/>
      <c r="B181" s="1050"/>
      <c r="C181" s="1050"/>
      <c r="D181" s="1050"/>
      <c r="E181" s="1050"/>
      <c r="F181" s="1051"/>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2">
      <c r="A182" s="1049"/>
      <c r="B182" s="1050"/>
      <c r="C182" s="1050"/>
      <c r="D182" s="1050"/>
      <c r="E182" s="1050"/>
      <c r="F182" s="1051"/>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2">
      <c r="A183" s="1049"/>
      <c r="B183" s="1050"/>
      <c r="C183" s="1050"/>
      <c r="D183" s="1050"/>
      <c r="E183" s="1050"/>
      <c r="F183" s="1051"/>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2">
      <c r="A184" s="1049"/>
      <c r="B184" s="1050"/>
      <c r="C184" s="1050"/>
      <c r="D184" s="1050"/>
      <c r="E184" s="1050"/>
      <c r="F184" s="1051"/>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2">
      <c r="A185" s="1049"/>
      <c r="B185" s="1050"/>
      <c r="C185" s="1050"/>
      <c r="D185" s="1050"/>
      <c r="E185" s="1050"/>
      <c r="F185" s="1051"/>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5">
      <c r="A186" s="1049"/>
      <c r="B186" s="1050"/>
      <c r="C186" s="1050"/>
      <c r="D186" s="1050"/>
      <c r="E186" s="1050"/>
      <c r="F186" s="1051"/>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2">
      <c r="A187" s="1049"/>
      <c r="B187" s="1050"/>
      <c r="C187" s="1050"/>
      <c r="D187" s="1050"/>
      <c r="E187" s="1050"/>
      <c r="F187" s="1051"/>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2">
      <c r="A188" s="1049"/>
      <c r="B188" s="1050"/>
      <c r="C188" s="1050"/>
      <c r="D188" s="1050"/>
      <c r="E188" s="1050"/>
      <c r="F188" s="1051"/>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2">
      <c r="A189" s="1049"/>
      <c r="B189" s="1050"/>
      <c r="C189" s="1050"/>
      <c r="D189" s="1050"/>
      <c r="E189" s="1050"/>
      <c r="F189" s="1051"/>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4"/>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2">
      <c r="A190" s="1049"/>
      <c r="B190" s="1050"/>
      <c r="C190" s="1050"/>
      <c r="D190" s="1050"/>
      <c r="E190" s="1050"/>
      <c r="F190" s="1051"/>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2">
      <c r="A191" s="1049"/>
      <c r="B191" s="1050"/>
      <c r="C191" s="1050"/>
      <c r="D191" s="1050"/>
      <c r="E191" s="1050"/>
      <c r="F191" s="1051"/>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2">
      <c r="A192" s="1049"/>
      <c r="B192" s="1050"/>
      <c r="C192" s="1050"/>
      <c r="D192" s="1050"/>
      <c r="E192" s="1050"/>
      <c r="F192" s="1051"/>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2">
      <c r="A193" s="1049"/>
      <c r="B193" s="1050"/>
      <c r="C193" s="1050"/>
      <c r="D193" s="1050"/>
      <c r="E193" s="1050"/>
      <c r="F193" s="1051"/>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2">
      <c r="A194" s="1049"/>
      <c r="B194" s="1050"/>
      <c r="C194" s="1050"/>
      <c r="D194" s="1050"/>
      <c r="E194" s="1050"/>
      <c r="F194" s="1051"/>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2">
      <c r="A195" s="1049"/>
      <c r="B195" s="1050"/>
      <c r="C195" s="1050"/>
      <c r="D195" s="1050"/>
      <c r="E195" s="1050"/>
      <c r="F195" s="1051"/>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2">
      <c r="A196" s="1049"/>
      <c r="B196" s="1050"/>
      <c r="C196" s="1050"/>
      <c r="D196" s="1050"/>
      <c r="E196" s="1050"/>
      <c r="F196" s="1051"/>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2">
      <c r="A197" s="1049"/>
      <c r="B197" s="1050"/>
      <c r="C197" s="1050"/>
      <c r="D197" s="1050"/>
      <c r="E197" s="1050"/>
      <c r="F197" s="1051"/>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2">
      <c r="A198" s="1049"/>
      <c r="B198" s="1050"/>
      <c r="C198" s="1050"/>
      <c r="D198" s="1050"/>
      <c r="E198" s="1050"/>
      <c r="F198" s="1051"/>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5">
      <c r="A199" s="1049"/>
      <c r="B199" s="1050"/>
      <c r="C199" s="1050"/>
      <c r="D199" s="1050"/>
      <c r="E199" s="1050"/>
      <c r="F199" s="1051"/>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2">
      <c r="A200" s="1049"/>
      <c r="B200" s="1050"/>
      <c r="C200" s="1050"/>
      <c r="D200" s="1050"/>
      <c r="E200" s="1050"/>
      <c r="F200" s="1051"/>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2">
      <c r="A201" s="1049"/>
      <c r="B201" s="1050"/>
      <c r="C201" s="1050"/>
      <c r="D201" s="1050"/>
      <c r="E201" s="1050"/>
      <c r="F201" s="1051"/>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2">
      <c r="A202" s="1049"/>
      <c r="B202" s="1050"/>
      <c r="C202" s="1050"/>
      <c r="D202" s="1050"/>
      <c r="E202" s="1050"/>
      <c r="F202" s="1051"/>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4"/>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2">
      <c r="A203" s="1049"/>
      <c r="B203" s="1050"/>
      <c r="C203" s="1050"/>
      <c r="D203" s="1050"/>
      <c r="E203" s="1050"/>
      <c r="F203" s="1051"/>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2">
      <c r="A204" s="1049"/>
      <c r="B204" s="1050"/>
      <c r="C204" s="1050"/>
      <c r="D204" s="1050"/>
      <c r="E204" s="1050"/>
      <c r="F204" s="1051"/>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2">
      <c r="A205" s="1049"/>
      <c r="B205" s="1050"/>
      <c r="C205" s="1050"/>
      <c r="D205" s="1050"/>
      <c r="E205" s="1050"/>
      <c r="F205" s="1051"/>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2">
      <c r="A206" s="1049"/>
      <c r="B206" s="1050"/>
      <c r="C206" s="1050"/>
      <c r="D206" s="1050"/>
      <c r="E206" s="1050"/>
      <c r="F206" s="1051"/>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2">
      <c r="A207" s="1049"/>
      <c r="B207" s="1050"/>
      <c r="C207" s="1050"/>
      <c r="D207" s="1050"/>
      <c r="E207" s="1050"/>
      <c r="F207" s="1051"/>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2">
      <c r="A208" s="1049"/>
      <c r="B208" s="1050"/>
      <c r="C208" s="1050"/>
      <c r="D208" s="1050"/>
      <c r="E208" s="1050"/>
      <c r="F208" s="1051"/>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2">
      <c r="A209" s="1049"/>
      <c r="B209" s="1050"/>
      <c r="C209" s="1050"/>
      <c r="D209" s="1050"/>
      <c r="E209" s="1050"/>
      <c r="F209" s="1051"/>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2">
      <c r="A210" s="1049"/>
      <c r="B210" s="1050"/>
      <c r="C210" s="1050"/>
      <c r="D210" s="1050"/>
      <c r="E210" s="1050"/>
      <c r="F210" s="1051"/>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2">
      <c r="A211" s="1049"/>
      <c r="B211" s="1050"/>
      <c r="C211" s="1050"/>
      <c r="D211" s="1050"/>
      <c r="E211" s="1050"/>
      <c r="F211" s="1051"/>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5">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9" customFormat="1" ht="24.75" customHeight="1" thickBot="1" x14ac:dyDescent="0.25"/>
    <row r="214" spans="1:50" ht="30" customHeight="1" x14ac:dyDescent="0.2">
      <c r="A214" s="1046" t="s">
        <v>28</v>
      </c>
      <c r="B214" s="1047"/>
      <c r="C214" s="1047"/>
      <c r="D214" s="1047"/>
      <c r="E214" s="1047"/>
      <c r="F214" s="1048"/>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2">
      <c r="A215" s="1049"/>
      <c r="B215" s="1050"/>
      <c r="C215" s="1050"/>
      <c r="D215" s="1050"/>
      <c r="E215" s="1050"/>
      <c r="F215" s="1051"/>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2">
      <c r="A216" s="1049"/>
      <c r="B216" s="1050"/>
      <c r="C216" s="1050"/>
      <c r="D216" s="1050"/>
      <c r="E216" s="1050"/>
      <c r="F216" s="1051"/>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4"/>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2">
      <c r="A217" s="1049"/>
      <c r="B217" s="1050"/>
      <c r="C217" s="1050"/>
      <c r="D217" s="1050"/>
      <c r="E217" s="1050"/>
      <c r="F217" s="1051"/>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2">
      <c r="A218" s="1049"/>
      <c r="B218" s="1050"/>
      <c r="C218" s="1050"/>
      <c r="D218" s="1050"/>
      <c r="E218" s="1050"/>
      <c r="F218" s="1051"/>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2">
      <c r="A219" s="1049"/>
      <c r="B219" s="1050"/>
      <c r="C219" s="1050"/>
      <c r="D219" s="1050"/>
      <c r="E219" s="1050"/>
      <c r="F219" s="1051"/>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2">
      <c r="A220" s="1049"/>
      <c r="B220" s="1050"/>
      <c r="C220" s="1050"/>
      <c r="D220" s="1050"/>
      <c r="E220" s="1050"/>
      <c r="F220" s="1051"/>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2">
      <c r="A221" s="1049"/>
      <c r="B221" s="1050"/>
      <c r="C221" s="1050"/>
      <c r="D221" s="1050"/>
      <c r="E221" s="1050"/>
      <c r="F221" s="1051"/>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2">
      <c r="A222" s="1049"/>
      <c r="B222" s="1050"/>
      <c r="C222" s="1050"/>
      <c r="D222" s="1050"/>
      <c r="E222" s="1050"/>
      <c r="F222" s="1051"/>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2">
      <c r="A223" s="1049"/>
      <c r="B223" s="1050"/>
      <c r="C223" s="1050"/>
      <c r="D223" s="1050"/>
      <c r="E223" s="1050"/>
      <c r="F223" s="1051"/>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2">
      <c r="A224" s="1049"/>
      <c r="B224" s="1050"/>
      <c r="C224" s="1050"/>
      <c r="D224" s="1050"/>
      <c r="E224" s="1050"/>
      <c r="F224" s="1051"/>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2">
      <c r="A225" s="1049"/>
      <c r="B225" s="1050"/>
      <c r="C225" s="1050"/>
      <c r="D225" s="1050"/>
      <c r="E225" s="1050"/>
      <c r="F225" s="1051"/>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5">
      <c r="A226" s="1049"/>
      <c r="B226" s="1050"/>
      <c r="C226" s="1050"/>
      <c r="D226" s="1050"/>
      <c r="E226" s="1050"/>
      <c r="F226" s="1051"/>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2">
      <c r="A227" s="1049"/>
      <c r="B227" s="1050"/>
      <c r="C227" s="1050"/>
      <c r="D227" s="1050"/>
      <c r="E227" s="1050"/>
      <c r="F227" s="1051"/>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2">
      <c r="A228" s="1049"/>
      <c r="B228" s="1050"/>
      <c r="C228" s="1050"/>
      <c r="D228" s="1050"/>
      <c r="E228" s="1050"/>
      <c r="F228" s="1051"/>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2">
      <c r="A229" s="1049"/>
      <c r="B229" s="1050"/>
      <c r="C229" s="1050"/>
      <c r="D229" s="1050"/>
      <c r="E229" s="1050"/>
      <c r="F229" s="1051"/>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4"/>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2">
      <c r="A230" s="1049"/>
      <c r="B230" s="1050"/>
      <c r="C230" s="1050"/>
      <c r="D230" s="1050"/>
      <c r="E230" s="1050"/>
      <c r="F230" s="1051"/>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2">
      <c r="A231" s="1049"/>
      <c r="B231" s="1050"/>
      <c r="C231" s="1050"/>
      <c r="D231" s="1050"/>
      <c r="E231" s="1050"/>
      <c r="F231" s="1051"/>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2">
      <c r="A232" s="1049"/>
      <c r="B232" s="1050"/>
      <c r="C232" s="1050"/>
      <c r="D232" s="1050"/>
      <c r="E232" s="1050"/>
      <c r="F232" s="1051"/>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2">
      <c r="A233" s="1049"/>
      <c r="B233" s="1050"/>
      <c r="C233" s="1050"/>
      <c r="D233" s="1050"/>
      <c r="E233" s="1050"/>
      <c r="F233" s="1051"/>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2">
      <c r="A234" s="1049"/>
      <c r="B234" s="1050"/>
      <c r="C234" s="1050"/>
      <c r="D234" s="1050"/>
      <c r="E234" s="1050"/>
      <c r="F234" s="1051"/>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2">
      <c r="A235" s="1049"/>
      <c r="B235" s="1050"/>
      <c r="C235" s="1050"/>
      <c r="D235" s="1050"/>
      <c r="E235" s="1050"/>
      <c r="F235" s="1051"/>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2">
      <c r="A236" s="1049"/>
      <c r="B236" s="1050"/>
      <c r="C236" s="1050"/>
      <c r="D236" s="1050"/>
      <c r="E236" s="1050"/>
      <c r="F236" s="1051"/>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2">
      <c r="A237" s="1049"/>
      <c r="B237" s="1050"/>
      <c r="C237" s="1050"/>
      <c r="D237" s="1050"/>
      <c r="E237" s="1050"/>
      <c r="F237" s="1051"/>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2">
      <c r="A238" s="1049"/>
      <c r="B238" s="1050"/>
      <c r="C238" s="1050"/>
      <c r="D238" s="1050"/>
      <c r="E238" s="1050"/>
      <c r="F238" s="1051"/>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5">
      <c r="A239" s="1049"/>
      <c r="B239" s="1050"/>
      <c r="C239" s="1050"/>
      <c r="D239" s="1050"/>
      <c r="E239" s="1050"/>
      <c r="F239" s="1051"/>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2">
      <c r="A240" s="1049"/>
      <c r="B240" s="1050"/>
      <c r="C240" s="1050"/>
      <c r="D240" s="1050"/>
      <c r="E240" s="1050"/>
      <c r="F240" s="1051"/>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2">
      <c r="A241" s="1049"/>
      <c r="B241" s="1050"/>
      <c r="C241" s="1050"/>
      <c r="D241" s="1050"/>
      <c r="E241" s="1050"/>
      <c r="F241" s="1051"/>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2">
      <c r="A242" s="1049"/>
      <c r="B242" s="1050"/>
      <c r="C242" s="1050"/>
      <c r="D242" s="1050"/>
      <c r="E242" s="1050"/>
      <c r="F242" s="1051"/>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4"/>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2">
      <c r="A243" s="1049"/>
      <c r="B243" s="1050"/>
      <c r="C243" s="1050"/>
      <c r="D243" s="1050"/>
      <c r="E243" s="1050"/>
      <c r="F243" s="1051"/>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2">
      <c r="A244" s="1049"/>
      <c r="B244" s="1050"/>
      <c r="C244" s="1050"/>
      <c r="D244" s="1050"/>
      <c r="E244" s="1050"/>
      <c r="F244" s="1051"/>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2">
      <c r="A245" s="1049"/>
      <c r="B245" s="1050"/>
      <c r="C245" s="1050"/>
      <c r="D245" s="1050"/>
      <c r="E245" s="1050"/>
      <c r="F245" s="1051"/>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2">
      <c r="A246" s="1049"/>
      <c r="B246" s="1050"/>
      <c r="C246" s="1050"/>
      <c r="D246" s="1050"/>
      <c r="E246" s="1050"/>
      <c r="F246" s="1051"/>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2">
      <c r="A247" s="1049"/>
      <c r="B247" s="1050"/>
      <c r="C247" s="1050"/>
      <c r="D247" s="1050"/>
      <c r="E247" s="1050"/>
      <c r="F247" s="1051"/>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2">
      <c r="A248" s="1049"/>
      <c r="B248" s="1050"/>
      <c r="C248" s="1050"/>
      <c r="D248" s="1050"/>
      <c r="E248" s="1050"/>
      <c r="F248" s="1051"/>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2">
      <c r="A249" s="1049"/>
      <c r="B249" s="1050"/>
      <c r="C249" s="1050"/>
      <c r="D249" s="1050"/>
      <c r="E249" s="1050"/>
      <c r="F249" s="1051"/>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2">
      <c r="A250" s="1049"/>
      <c r="B250" s="1050"/>
      <c r="C250" s="1050"/>
      <c r="D250" s="1050"/>
      <c r="E250" s="1050"/>
      <c r="F250" s="1051"/>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2">
      <c r="A251" s="1049"/>
      <c r="B251" s="1050"/>
      <c r="C251" s="1050"/>
      <c r="D251" s="1050"/>
      <c r="E251" s="1050"/>
      <c r="F251" s="1051"/>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5">
      <c r="A252" s="1049"/>
      <c r="B252" s="1050"/>
      <c r="C252" s="1050"/>
      <c r="D252" s="1050"/>
      <c r="E252" s="1050"/>
      <c r="F252" s="1051"/>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2">
      <c r="A253" s="1049"/>
      <c r="B253" s="1050"/>
      <c r="C253" s="1050"/>
      <c r="D253" s="1050"/>
      <c r="E253" s="1050"/>
      <c r="F253" s="1051"/>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2">
      <c r="A254" s="1049"/>
      <c r="B254" s="1050"/>
      <c r="C254" s="1050"/>
      <c r="D254" s="1050"/>
      <c r="E254" s="1050"/>
      <c r="F254" s="1051"/>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2">
      <c r="A255" s="1049"/>
      <c r="B255" s="1050"/>
      <c r="C255" s="1050"/>
      <c r="D255" s="1050"/>
      <c r="E255" s="1050"/>
      <c r="F255" s="1051"/>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4"/>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2">
      <c r="A256" s="1049"/>
      <c r="B256" s="1050"/>
      <c r="C256" s="1050"/>
      <c r="D256" s="1050"/>
      <c r="E256" s="1050"/>
      <c r="F256" s="1051"/>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2">
      <c r="A257" s="1049"/>
      <c r="B257" s="1050"/>
      <c r="C257" s="1050"/>
      <c r="D257" s="1050"/>
      <c r="E257" s="1050"/>
      <c r="F257" s="1051"/>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2">
      <c r="A258" s="1049"/>
      <c r="B258" s="1050"/>
      <c r="C258" s="1050"/>
      <c r="D258" s="1050"/>
      <c r="E258" s="1050"/>
      <c r="F258" s="1051"/>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2">
      <c r="A259" s="1049"/>
      <c r="B259" s="1050"/>
      <c r="C259" s="1050"/>
      <c r="D259" s="1050"/>
      <c r="E259" s="1050"/>
      <c r="F259" s="1051"/>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2">
      <c r="A260" s="1049"/>
      <c r="B260" s="1050"/>
      <c r="C260" s="1050"/>
      <c r="D260" s="1050"/>
      <c r="E260" s="1050"/>
      <c r="F260" s="1051"/>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2">
      <c r="A261" s="1049"/>
      <c r="B261" s="1050"/>
      <c r="C261" s="1050"/>
      <c r="D261" s="1050"/>
      <c r="E261" s="1050"/>
      <c r="F261" s="1051"/>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2">
      <c r="A262" s="1049"/>
      <c r="B262" s="1050"/>
      <c r="C262" s="1050"/>
      <c r="D262" s="1050"/>
      <c r="E262" s="1050"/>
      <c r="F262" s="1051"/>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2">
      <c r="A263" s="1049"/>
      <c r="B263" s="1050"/>
      <c r="C263" s="1050"/>
      <c r="D263" s="1050"/>
      <c r="E263" s="1050"/>
      <c r="F263" s="1051"/>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2">
      <c r="A264" s="1049"/>
      <c r="B264" s="1050"/>
      <c r="C264" s="1050"/>
      <c r="D264" s="1050"/>
      <c r="E264" s="1050"/>
      <c r="F264" s="1051"/>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5">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2">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ColWidth="9" defaultRowHeight="13.2" x14ac:dyDescent="0.2"/>
  <cols>
    <col min="1" max="2" width="2.6640625" style="36" customWidth="1"/>
    <col min="3" max="33" width="2.6640625" style="73" customWidth="1"/>
    <col min="34" max="37" width="3.44140625" style="73" customWidth="1"/>
    <col min="38" max="41" width="2.6640625" style="73" customWidth="1"/>
    <col min="42" max="50" width="3.21875" style="74"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x14ac:dyDescent="0.2">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2">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2">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2">
      <c r="A4" s="1060">
        <v>1</v>
      </c>
      <c r="B4" s="1060">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2">
      <c r="A5" s="1060">
        <v>2</v>
      </c>
      <c r="B5" s="1060">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2">
      <c r="A6" s="1060">
        <v>3</v>
      </c>
      <c r="B6" s="1060">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2">
      <c r="A7" s="1060">
        <v>4</v>
      </c>
      <c r="B7" s="1060">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2">
      <c r="A8" s="1060">
        <v>5</v>
      </c>
      <c r="B8" s="1060">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2">
      <c r="A9" s="1060">
        <v>6</v>
      </c>
      <c r="B9" s="1060">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2">
      <c r="A10" s="1060">
        <v>7</v>
      </c>
      <c r="B10" s="1060">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2">
      <c r="A11" s="1060">
        <v>8</v>
      </c>
      <c r="B11" s="1060">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2">
      <c r="A12" s="1060">
        <v>9</v>
      </c>
      <c r="B12" s="1060">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2">
      <c r="A13" s="1060">
        <v>10</v>
      </c>
      <c r="B13" s="1060">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2">
      <c r="A14" s="1060">
        <v>11</v>
      </c>
      <c r="B14" s="1060">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2">
      <c r="A15" s="1060">
        <v>12</v>
      </c>
      <c r="B15" s="1060">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2">
      <c r="A16" s="1060">
        <v>13</v>
      </c>
      <c r="B16" s="1060">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2">
      <c r="A17" s="1060">
        <v>14</v>
      </c>
      <c r="B17" s="1060">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2">
      <c r="A18" s="1060">
        <v>15</v>
      </c>
      <c r="B18" s="1060">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2">
      <c r="A19" s="1060">
        <v>16</v>
      </c>
      <c r="B19" s="1060">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2">
      <c r="A20" s="1060">
        <v>17</v>
      </c>
      <c r="B20" s="1060">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2">
      <c r="A21" s="1060">
        <v>18</v>
      </c>
      <c r="B21" s="1060">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2">
      <c r="A22" s="1060">
        <v>19</v>
      </c>
      <c r="B22" s="1060">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2">
      <c r="A23" s="1060">
        <v>20</v>
      </c>
      <c r="B23" s="1060">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2">
      <c r="A24" s="1060">
        <v>21</v>
      </c>
      <c r="B24" s="1060">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2">
      <c r="A25" s="1060">
        <v>22</v>
      </c>
      <c r="B25" s="1060">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2">
      <c r="A26" s="1060">
        <v>23</v>
      </c>
      <c r="B26" s="1060">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2">
      <c r="A27" s="1060">
        <v>24</v>
      </c>
      <c r="B27" s="1060">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2">
      <c r="A28" s="1060">
        <v>25</v>
      </c>
      <c r="B28" s="1060">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2">
      <c r="A29" s="1060">
        <v>26</v>
      </c>
      <c r="B29" s="1060">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2">
      <c r="A30" s="1060">
        <v>27</v>
      </c>
      <c r="B30" s="1060">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2">
      <c r="A31" s="1060">
        <v>28</v>
      </c>
      <c r="B31" s="1060">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2">
      <c r="A32" s="1060">
        <v>29</v>
      </c>
      <c r="B32" s="1060">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2">
      <c r="A33" s="1060">
        <v>30</v>
      </c>
      <c r="B33" s="1060">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2">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2">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2">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2">
      <c r="A37" s="1060">
        <v>1</v>
      </c>
      <c r="B37" s="1060">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2">
      <c r="A38" s="1060">
        <v>2</v>
      </c>
      <c r="B38" s="1060">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2">
      <c r="A39" s="1060">
        <v>3</v>
      </c>
      <c r="B39" s="1060">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2">
      <c r="A40" s="1060">
        <v>4</v>
      </c>
      <c r="B40" s="1060">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2">
      <c r="A41" s="1060">
        <v>5</v>
      </c>
      <c r="B41" s="1060">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2">
      <c r="A42" s="1060">
        <v>6</v>
      </c>
      <c r="B42" s="1060">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2">
      <c r="A43" s="1060">
        <v>7</v>
      </c>
      <c r="B43" s="1060">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2">
      <c r="A44" s="1060">
        <v>8</v>
      </c>
      <c r="B44" s="1060">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2">
      <c r="A45" s="1060">
        <v>9</v>
      </c>
      <c r="B45" s="1060">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2">
      <c r="A46" s="1060">
        <v>10</v>
      </c>
      <c r="B46" s="1060">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2">
      <c r="A47" s="1060">
        <v>11</v>
      </c>
      <c r="B47" s="1060">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2">
      <c r="A48" s="1060">
        <v>12</v>
      </c>
      <c r="B48" s="1060">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2">
      <c r="A49" s="1060">
        <v>13</v>
      </c>
      <c r="B49" s="1060">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2">
      <c r="A50" s="1060">
        <v>14</v>
      </c>
      <c r="B50" s="1060">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2">
      <c r="A51" s="1060">
        <v>15</v>
      </c>
      <c r="B51" s="1060">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2">
      <c r="A52" s="1060">
        <v>16</v>
      </c>
      <c r="B52" s="1060">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2">
      <c r="A53" s="1060">
        <v>17</v>
      </c>
      <c r="B53" s="1060">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2">
      <c r="A54" s="1060">
        <v>18</v>
      </c>
      <c r="B54" s="1060">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2">
      <c r="A55" s="1060">
        <v>19</v>
      </c>
      <c r="B55" s="1060">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2">
      <c r="A56" s="1060">
        <v>20</v>
      </c>
      <c r="B56" s="1060">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2">
      <c r="A57" s="1060">
        <v>21</v>
      </c>
      <c r="B57" s="1060">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2">
      <c r="A58" s="1060">
        <v>22</v>
      </c>
      <c r="B58" s="1060">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2">
      <c r="A59" s="1060">
        <v>23</v>
      </c>
      <c r="B59" s="1060">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2">
      <c r="A60" s="1060">
        <v>24</v>
      </c>
      <c r="B60" s="1060">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2">
      <c r="A61" s="1060">
        <v>25</v>
      </c>
      <c r="B61" s="1060">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2">
      <c r="A62" s="1060">
        <v>26</v>
      </c>
      <c r="B62" s="1060">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2">
      <c r="A63" s="1060">
        <v>27</v>
      </c>
      <c r="B63" s="1060">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2">
      <c r="A64" s="1060">
        <v>28</v>
      </c>
      <c r="B64" s="1060">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2">
      <c r="A65" s="1060">
        <v>29</v>
      </c>
      <c r="B65" s="1060">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2">
      <c r="A66" s="1060">
        <v>30</v>
      </c>
      <c r="B66" s="1060">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2">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2">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2">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2">
      <c r="A70" s="1060">
        <v>1</v>
      </c>
      <c r="B70" s="1060">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2">
      <c r="A71" s="1060">
        <v>2</v>
      </c>
      <c r="B71" s="1060">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2">
      <c r="A72" s="1060">
        <v>3</v>
      </c>
      <c r="B72" s="1060">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2">
      <c r="A73" s="1060">
        <v>4</v>
      </c>
      <c r="B73" s="1060">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2">
      <c r="A74" s="1060">
        <v>5</v>
      </c>
      <c r="B74" s="1060">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2">
      <c r="A75" s="1060">
        <v>6</v>
      </c>
      <c r="B75" s="1060">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2">
      <c r="A76" s="1060">
        <v>7</v>
      </c>
      <c r="B76" s="1060">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2">
      <c r="A77" s="1060">
        <v>8</v>
      </c>
      <c r="B77" s="1060">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2">
      <c r="A78" s="1060">
        <v>9</v>
      </c>
      <c r="B78" s="1060">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2">
      <c r="A79" s="1060">
        <v>10</v>
      </c>
      <c r="B79" s="1060">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2">
      <c r="A80" s="1060">
        <v>11</v>
      </c>
      <c r="B80" s="1060">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2">
      <c r="A81" s="1060">
        <v>12</v>
      </c>
      <c r="B81" s="1060">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2">
      <c r="A82" s="1060">
        <v>13</v>
      </c>
      <c r="B82" s="1060">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2">
      <c r="A83" s="1060">
        <v>14</v>
      </c>
      <c r="B83" s="1060">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2">
      <c r="A84" s="1060">
        <v>15</v>
      </c>
      <c r="B84" s="1060">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2">
      <c r="A85" s="1060">
        <v>16</v>
      </c>
      <c r="B85" s="1060">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2">
      <c r="A86" s="1060">
        <v>17</v>
      </c>
      <c r="B86" s="1060">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2">
      <c r="A87" s="1060">
        <v>18</v>
      </c>
      <c r="B87" s="1060">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2">
      <c r="A88" s="1060">
        <v>19</v>
      </c>
      <c r="B88" s="1060">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2">
      <c r="A89" s="1060">
        <v>20</v>
      </c>
      <c r="B89" s="1060">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2">
      <c r="A90" s="1060">
        <v>21</v>
      </c>
      <c r="B90" s="1060">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2">
      <c r="A91" s="1060">
        <v>22</v>
      </c>
      <c r="B91" s="1060">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2">
      <c r="A92" s="1060">
        <v>23</v>
      </c>
      <c r="B92" s="1060">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2">
      <c r="A93" s="1060">
        <v>24</v>
      </c>
      <c r="B93" s="1060">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2">
      <c r="A94" s="1060">
        <v>25</v>
      </c>
      <c r="B94" s="1060">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2">
      <c r="A95" s="1060">
        <v>26</v>
      </c>
      <c r="B95" s="1060">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2">
      <c r="A96" s="1060">
        <v>27</v>
      </c>
      <c r="B96" s="1060">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2">
      <c r="A97" s="1060">
        <v>28</v>
      </c>
      <c r="B97" s="1060">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2">
      <c r="A98" s="1060">
        <v>29</v>
      </c>
      <c r="B98" s="1060">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2">
      <c r="A99" s="1060">
        <v>30</v>
      </c>
      <c r="B99" s="1060">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2">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2">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2">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2">
      <c r="A103" s="1060">
        <v>1</v>
      </c>
      <c r="B103" s="1060">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2">
      <c r="A104" s="1060">
        <v>2</v>
      </c>
      <c r="B104" s="1060">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2">
      <c r="A105" s="1060">
        <v>3</v>
      </c>
      <c r="B105" s="1060">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2">
      <c r="A106" s="1060">
        <v>4</v>
      </c>
      <c r="B106" s="1060">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2">
      <c r="A107" s="1060">
        <v>5</v>
      </c>
      <c r="B107" s="1060">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2">
      <c r="A108" s="1060">
        <v>6</v>
      </c>
      <c r="B108" s="1060">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2">
      <c r="A109" s="1060">
        <v>7</v>
      </c>
      <c r="B109" s="1060">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2">
      <c r="A110" s="1060">
        <v>8</v>
      </c>
      <c r="B110" s="1060">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2">
      <c r="A111" s="1060">
        <v>9</v>
      </c>
      <c r="B111" s="1060">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2">
      <c r="A112" s="1060">
        <v>10</v>
      </c>
      <c r="B112" s="1060">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2">
      <c r="A113" s="1060">
        <v>11</v>
      </c>
      <c r="B113" s="1060">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2">
      <c r="A114" s="1060">
        <v>12</v>
      </c>
      <c r="B114" s="1060">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2">
      <c r="A115" s="1060">
        <v>13</v>
      </c>
      <c r="B115" s="1060">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2">
      <c r="A116" s="1060">
        <v>14</v>
      </c>
      <c r="B116" s="1060">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2">
      <c r="A117" s="1060">
        <v>15</v>
      </c>
      <c r="B117" s="1060">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2">
      <c r="A118" s="1060">
        <v>16</v>
      </c>
      <c r="B118" s="1060">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2">
      <c r="A119" s="1060">
        <v>17</v>
      </c>
      <c r="B119" s="1060">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2">
      <c r="A120" s="1060">
        <v>18</v>
      </c>
      <c r="B120" s="1060">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2">
      <c r="A121" s="1060">
        <v>19</v>
      </c>
      <c r="B121" s="1060">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2">
      <c r="A122" s="1060">
        <v>20</v>
      </c>
      <c r="B122" s="1060">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2">
      <c r="A123" s="1060">
        <v>21</v>
      </c>
      <c r="B123" s="1060">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2">
      <c r="A124" s="1060">
        <v>22</v>
      </c>
      <c r="B124" s="1060">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2">
      <c r="A125" s="1060">
        <v>23</v>
      </c>
      <c r="B125" s="1060">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2">
      <c r="A126" s="1060">
        <v>24</v>
      </c>
      <c r="B126" s="1060">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2">
      <c r="A127" s="1060">
        <v>25</v>
      </c>
      <c r="B127" s="1060">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2">
      <c r="A128" s="1060">
        <v>26</v>
      </c>
      <c r="B128" s="1060">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2">
      <c r="A129" s="1060">
        <v>27</v>
      </c>
      <c r="B129" s="1060">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2">
      <c r="A130" s="1060">
        <v>28</v>
      </c>
      <c r="B130" s="1060">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2">
      <c r="A131" s="1060">
        <v>29</v>
      </c>
      <c r="B131" s="1060">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2">
      <c r="A132" s="1060">
        <v>30</v>
      </c>
      <c r="B132" s="1060">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2">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2">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2">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2">
      <c r="A136" s="1060">
        <v>1</v>
      </c>
      <c r="B136" s="1060">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2">
      <c r="A137" s="1060">
        <v>2</v>
      </c>
      <c r="B137" s="1060">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2">
      <c r="A138" s="1060">
        <v>3</v>
      </c>
      <c r="B138" s="1060">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2">
      <c r="A139" s="1060">
        <v>4</v>
      </c>
      <c r="B139" s="1060">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2">
      <c r="A140" s="1060">
        <v>5</v>
      </c>
      <c r="B140" s="1060">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2">
      <c r="A141" s="1060">
        <v>6</v>
      </c>
      <c r="B141" s="1060">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2">
      <c r="A142" s="1060">
        <v>7</v>
      </c>
      <c r="B142" s="1060">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2">
      <c r="A143" s="1060">
        <v>8</v>
      </c>
      <c r="B143" s="1060">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2">
      <c r="A144" s="1060">
        <v>9</v>
      </c>
      <c r="B144" s="1060">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2">
      <c r="A145" s="1060">
        <v>10</v>
      </c>
      <c r="B145" s="1060">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2">
      <c r="A146" s="1060">
        <v>11</v>
      </c>
      <c r="B146" s="1060">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2">
      <c r="A147" s="1060">
        <v>12</v>
      </c>
      <c r="B147" s="1060">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2">
      <c r="A148" s="1060">
        <v>13</v>
      </c>
      <c r="B148" s="1060">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2">
      <c r="A149" s="1060">
        <v>14</v>
      </c>
      <c r="B149" s="1060">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2">
      <c r="A150" s="1060">
        <v>15</v>
      </c>
      <c r="B150" s="1060">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2">
      <c r="A151" s="1060">
        <v>16</v>
      </c>
      <c r="B151" s="1060">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2">
      <c r="A152" s="1060">
        <v>17</v>
      </c>
      <c r="B152" s="1060">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2">
      <c r="A153" s="1060">
        <v>18</v>
      </c>
      <c r="B153" s="1060">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2">
      <c r="A154" s="1060">
        <v>19</v>
      </c>
      <c r="B154" s="1060">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2">
      <c r="A155" s="1060">
        <v>20</v>
      </c>
      <c r="B155" s="1060">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2">
      <c r="A156" s="1060">
        <v>21</v>
      </c>
      <c r="B156" s="1060">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2">
      <c r="A157" s="1060">
        <v>22</v>
      </c>
      <c r="B157" s="1060">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2">
      <c r="A158" s="1060">
        <v>23</v>
      </c>
      <c r="B158" s="1060">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2">
      <c r="A159" s="1060">
        <v>24</v>
      </c>
      <c r="B159" s="1060">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2">
      <c r="A160" s="1060">
        <v>25</v>
      </c>
      <c r="B160" s="1060">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2">
      <c r="A161" s="1060">
        <v>26</v>
      </c>
      <c r="B161" s="1060">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2">
      <c r="A162" s="1060">
        <v>27</v>
      </c>
      <c r="B162" s="1060">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2">
      <c r="A163" s="1060">
        <v>28</v>
      </c>
      <c r="B163" s="1060">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2">
      <c r="A164" s="1060">
        <v>29</v>
      </c>
      <c r="B164" s="1060">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2">
      <c r="A165" s="1060">
        <v>30</v>
      </c>
      <c r="B165" s="1060">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2">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2">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2">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2">
      <c r="A169" s="1060">
        <v>1</v>
      </c>
      <c r="B169" s="1060">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2">
      <c r="A170" s="1060">
        <v>2</v>
      </c>
      <c r="B170" s="1060">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2">
      <c r="A171" s="1060">
        <v>3</v>
      </c>
      <c r="B171" s="1060">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2">
      <c r="A172" s="1060">
        <v>4</v>
      </c>
      <c r="B172" s="1060">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2">
      <c r="A173" s="1060">
        <v>5</v>
      </c>
      <c r="B173" s="1060">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2">
      <c r="A174" s="1060">
        <v>6</v>
      </c>
      <c r="B174" s="1060">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2">
      <c r="A175" s="1060">
        <v>7</v>
      </c>
      <c r="B175" s="1060">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2">
      <c r="A176" s="1060">
        <v>8</v>
      </c>
      <c r="B176" s="1060">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2">
      <c r="A177" s="1060">
        <v>9</v>
      </c>
      <c r="B177" s="1060">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2">
      <c r="A178" s="1060">
        <v>10</v>
      </c>
      <c r="B178" s="1060">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2">
      <c r="A179" s="1060">
        <v>11</v>
      </c>
      <c r="B179" s="1060">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2">
      <c r="A180" s="1060">
        <v>12</v>
      </c>
      <c r="B180" s="1060">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2">
      <c r="A181" s="1060">
        <v>13</v>
      </c>
      <c r="B181" s="1060">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2">
      <c r="A182" s="1060">
        <v>14</v>
      </c>
      <c r="B182" s="1060">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2">
      <c r="A183" s="1060">
        <v>15</v>
      </c>
      <c r="B183" s="1060">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2">
      <c r="A184" s="1060">
        <v>16</v>
      </c>
      <c r="B184" s="1060">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2">
      <c r="A185" s="1060">
        <v>17</v>
      </c>
      <c r="B185" s="1060">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2">
      <c r="A186" s="1060">
        <v>18</v>
      </c>
      <c r="B186" s="1060">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2">
      <c r="A187" s="1060">
        <v>19</v>
      </c>
      <c r="B187" s="1060">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2">
      <c r="A188" s="1060">
        <v>20</v>
      </c>
      <c r="B188" s="1060">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2">
      <c r="A189" s="1060">
        <v>21</v>
      </c>
      <c r="B189" s="1060">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2">
      <c r="A190" s="1060">
        <v>22</v>
      </c>
      <c r="B190" s="1060">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2">
      <c r="A191" s="1060">
        <v>23</v>
      </c>
      <c r="B191" s="1060">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2">
      <c r="A192" s="1060">
        <v>24</v>
      </c>
      <c r="B192" s="1060">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2">
      <c r="A193" s="1060">
        <v>25</v>
      </c>
      <c r="B193" s="1060">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2">
      <c r="A194" s="1060">
        <v>26</v>
      </c>
      <c r="B194" s="1060">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2">
      <c r="A195" s="1060">
        <v>27</v>
      </c>
      <c r="B195" s="1060">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2">
      <c r="A196" s="1060">
        <v>28</v>
      </c>
      <c r="B196" s="1060">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2">
      <c r="A197" s="1060">
        <v>29</v>
      </c>
      <c r="B197" s="1060">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2">
      <c r="A198" s="1060">
        <v>30</v>
      </c>
      <c r="B198" s="1060">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2">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2">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2">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2">
      <c r="A202" s="1060">
        <v>1</v>
      </c>
      <c r="B202" s="1060">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2">
      <c r="A203" s="1060">
        <v>2</v>
      </c>
      <c r="B203" s="1060">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2">
      <c r="A204" s="1060">
        <v>3</v>
      </c>
      <c r="B204" s="1060">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2">
      <c r="A205" s="1060">
        <v>4</v>
      </c>
      <c r="B205" s="1060">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2">
      <c r="A206" s="1060">
        <v>5</v>
      </c>
      <c r="B206" s="1060">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2">
      <c r="A207" s="1060">
        <v>6</v>
      </c>
      <c r="B207" s="1060">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2">
      <c r="A208" s="1060">
        <v>7</v>
      </c>
      <c r="B208" s="1060">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2">
      <c r="A209" s="1060">
        <v>8</v>
      </c>
      <c r="B209" s="1060">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2">
      <c r="A210" s="1060">
        <v>9</v>
      </c>
      <c r="B210" s="1060">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2">
      <c r="A211" s="1060">
        <v>10</v>
      </c>
      <c r="B211" s="1060">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2">
      <c r="A212" s="1060">
        <v>11</v>
      </c>
      <c r="B212" s="1060">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2">
      <c r="A213" s="1060">
        <v>12</v>
      </c>
      <c r="B213" s="1060">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2">
      <c r="A214" s="1060">
        <v>13</v>
      </c>
      <c r="B214" s="1060">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2">
      <c r="A215" s="1060">
        <v>14</v>
      </c>
      <c r="B215" s="1060">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2">
      <c r="A216" s="1060">
        <v>15</v>
      </c>
      <c r="B216" s="1060">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2">
      <c r="A217" s="1060">
        <v>16</v>
      </c>
      <c r="B217" s="1060">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2">
      <c r="A218" s="1060">
        <v>17</v>
      </c>
      <c r="B218" s="1060">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2">
      <c r="A219" s="1060">
        <v>18</v>
      </c>
      <c r="B219" s="1060">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2">
      <c r="A220" s="1060">
        <v>19</v>
      </c>
      <c r="B220" s="1060">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2">
      <c r="A221" s="1060">
        <v>20</v>
      </c>
      <c r="B221" s="1060">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2">
      <c r="A222" s="1060">
        <v>21</v>
      </c>
      <c r="B222" s="1060">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2">
      <c r="A223" s="1060">
        <v>22</v>
      </c>
      <c r="B223" s="1060">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2">
      <c r="A224" s="1060">
        <v>23</v>
      </c>
      <c r="B224" s="1060">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2">
      <c r="A225" s="1060">
        <v>24</v>
      </c>
      <c r="B225" s="1060">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2">
      <c r="A226" s="1060">
        <v>25</v>
      </c>
      <c r="B226" s="1060">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2">
      <c r="A227" s="1060">
        <v>26</v>
      </c>
      <c r="B227" s="1060">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2">
      <c r="A228" s="1060">
        <v>27</v>
      </c>
      <c r="B228" s="1060">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2">
      <c r="A229" s="1060">
        <v>28</v>
      </c>
      <c r="B229" s="1060">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2">
      <c r="A230" s="1060">
        <v>29</v>
      </c>
      <c r="B230" s="1060">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2">
      <c r="A231" s="1060">
        <v>30</v>
      </c>
      <c r="B231" s="1060">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2">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2">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2">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2">
      <c r="A235" s="1060">
        <v>1</v>
      </c>
      <c r="B235" s="1060">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2">
      <c r="A236" s="1060">
        <v>2</v>
      </c>
      <c r="B236" s="1060">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2">
      <c r="A237" s="1060">
        <v>3</v>
      </c>
      <c r="B237" s="1060">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2">
      <c r="A238" s="1060">
        <v>4</v>
      </c>
      <c r="B238" s="1060">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2">
      <c r="A239" s="1060">
        <v>5</v>
      </c>
      <c r="B239" s="1060">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2">
      <c r="A240" s="1060">
        <v>6</v>
      </c>
      <c r="B240" s="1060">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2">
      <c r="A241" s="1060">
        <v>7</v>
      </c>
      <c r="B241" s="1060">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2">
      <c r="A242" s="1060">
        <v>8</v>
      </c>
      <c r="B242" s="1060">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2">
      <c r="A243" s="1060">
        <v>9</v>
      </c>
      <c r="B243" s="1060">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2">
      <c r="A244" s="1060">
        <v>10</v>
      </c>
      <c r="B244" s="1060">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2">
      <c r="A245" s="1060">
        <v>11</v>
      </c>
      <c r="B245" s="1060">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2">
      <c r="A246" s="1060">
        <v>12</v>
      </c>
      <c r="B246" s="1060">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2">
      <c r="A247" s="1060">
        <v>13</v>
      </c>
      <c r="B247" s="1060">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2">
      <c r="A248" s="1060">
        <v>14</v>
      </c>
      <c r="B248" s="1060">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2">
      <c r="A249" s="1060">
        <v>15</v>
      </c>
      <c r="B249" s="1060">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2">
      <c r="A250" s="1060">
        <v>16</v>
      </c>
      <c r="B250" s="1060">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2">
      <c r="A251" s="1060">
        <v>17</v>
      </c>
      <c r="B251" s="1060">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2">
      <c r="A252" s="1060">
        <v>18</v>
      </c>
      <c r="B252" s="1060">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2">
      <c r="A253" s="1060">
        <v>19</v>
      </c>
      <c r="B253" s="1060">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2">
      <c r="A254" s="1060">
        <v>20</v>
      </c>
      <c r="B254" s="1060">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2">
      <c r="A255" s="1060">
        <v>21</v>
      </c>
      <c r="B255" s="1060">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2">
      <c r="A256" s="1060">
        <v>22</v>
      </c>
      <c r="B256" s="1060">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2">
      <c r="A257" s="1060">
        <v>23</v>
      </c>
      <c r="B257" s="1060">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2">
      <c r="A258" s="1060">
        <v>24</v>
      </c>
      <c r="B258" s="1060">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2">
      <c r="A259" s="1060">
        <v>25</v>
      </c>
      <c r="B259" s="1060">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2">
      <c r="A260" s="1060">
        <v>26</v>
      </c>
      <c r="B260" s="1060">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2">
      <c r="A261" s="1060">
        <v>27</v>
      </c>
      <c r="B261" s="1060">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2">
      <c r="A262" s="1060">
        <v>28</v>
      </c>
      <c r="B262" s="1060">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2">
      <c r="A263" s="1060">
        <v>29</v>
      </c>
      <c r="B263" s="1060">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2">
      <c r="A264" s="1060">
        <v>30</v>
      </c>
      <c r="B264" s="1060">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2">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2">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2">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2">
      <c r="A268" s="1060">
        <v>1</v>
      </c>
      <c r="B268" s="1060">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2">
      <c r="A269" s="1060">
        <v>2</v>
      </c>
      <c r="B269" s="1060">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2">
      <c r="A270" s="1060">
        <v>3</v>
      </c>
      <c r="B270" s="1060">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2">
      <c r="A271" s="1060">
        <v>4</v>
      </c>
      <c r="B271" s="1060">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2">
      <c r="A272" s="1060">
        <v>5</v>
      </c>
      <c r="B272" s="1060">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2">
      <c r="A273" s="1060">
        <v>6</v>
      </c>
      <c r="B273" s="1060">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2">
      <c r="A274" s="1060">
        <v>7</v>
      </c>
      <c r="B274" s="1060">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2">
      <c r="A275" s="1060">
        <v>8</v>
      </c>
      <c r="B275" s="1060">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2">
      <c r="A276" s="1060">
        <v>9</v>
      </c>
      <c r="B276" s="1060">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2">
      <c r="A277" s="1060">
        <v>10</v>
      </c>
      <c r="B277" s="1060">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2">
      <c r="A278" s="1060">
        <v>11</v>
      </c>
      <c r="B278" s="1060">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2">
      <c r="A279" s="1060">
        <v>12</v>
      </c>
      <c r="B279" s="1060">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2">
      <c r="A280" s="1060">
        <v>13</v>
      </c>
      <c r="B280" s="1060">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2">
      <c r="A281" s="1060">
        <v>14</v>
      </c>
      <c r="B281" s="1060">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2">
      <c r="A282" s="1060">
        <v>15</v>
      </c>
      <c r="B282" s="1060">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2">
      <c r="A283" s="1060">
        <v>16</v>
      </c>
      <c r="B283" s="1060">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2">
      <c r="A284" s="1060">
        <v>17</v>
      </c>
      <c r="B284" s="1060">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2">
      <c r="A285" s="1060">
        <v>18</v>
      </c>
      <c r="B285" s="1060">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2">
      <c r="A286" s="1060">
        <v>19</v>
      </c>
      <c r="B286" s="1060">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2">
      <c r="A287" s="1060">
        <v>20</v>
      </c>
      <c r="B287" s="1060">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2">
      <c r="A288" s="1060">
        <v>21</v>
      </c>
      <c r="B288" s="1060">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2">
      <c r="A289" s="1060">
        <v>22</v>
      </c>
      <c r="B289" s="1060">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2">
      <c r="A290" s="1060">
        <v>23</v>
      </c>
      <c r="B290" s="1060">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2">
      <c r="A291" s="1060">
        <v>24</v>
      </c>
      <c r="B291" s="1060">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2">
      <c r="A292" s="1060">
        <v>25</v>
      </c>
      <c r="B292" s="1060">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2">
      <c r="A293" s="1060">
        <v>26</v>
      </c>
      <c r="B293" s="1060">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2">
      <c r="A294" s="1060">
        <v>27</v>
      </c>
      <c r="B294" s="1060">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2">
      <c r="A295" s="1060">
        <v>28</v>
      </c>
      <c r="B295" s="1060">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2">
      <c r="A296" s="1060">
        <v>29</v>
      </c>
      <c r="B296" s="1060">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2">
      <c r="A297" s="1060">
        <v>30</v>
      </c>
      <c r="B297" s="1060">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2">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2">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2">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2">
      <c r="A301" s="1060">
        <v>1</v>
      </c>
      <c r="B301" s="1060">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2">
      <c r="A302" s="1060">
        <v>2</v>
      </c>
      <c r="B302" s="1060">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2">
      <c r="A303" s="1060">
        <v>3</v>
      </c>
      <c r="B303" s="1060">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2">
      <c r="A304" s="1060">
        <v>4</v>
      </c>
      <c r="B304" s="1060">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2">
      <c r="A305" s="1060">
        <v>5</v>
      </c>
      <c r="B305" s="1060">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2">
      <c r="A306" s="1060">
        <v>6</v>
      </c>
      <c r="B306" s="1060">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2">
      <c r="A307" s="1060">
        <v>7</v>
      </c>
      <c r="B307" s="1060">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2">
      <c r="A308" s="1060">
        <v>8</v>
      </c>
      <c r="B308" s="1060">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2">
      <c r="A309" s="1060">
        <v>9</v>
      </c>
      <c r="B309" s="1060">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2">
      <c r="A310" s="1060">
        <v>10</v>
      </c>
      <c r="B310" s="1060">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2">
      <c r="A311" s="1060">
        <v>11</v>
      </c>
      <c r="B311" s="1060">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2">
      <c r="A312" s="1060">
        <v>12</v>
      </c>
      <c r="B312" s="1060">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2">
      <c r="A313" s="1060">
        <v>13</v>
      </c>
      <c r="B313" s="1060">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2">
      <c r="A314" s="1060">
        <v>14</v>
      </c>
      <c r="B314" s="1060">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2">
      <c r="A315" s="1060">
        <v>15</v>
      </c>
      <c r="B315" s="1060">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2">
      <c r="A316" s="1060">
        <v>16</v>
      </c>
      <c r="B316" s="1060">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2">
      <c r="A317" s="1060">
        <v>17</v>
      </c>
      <c r="B317" s="1060">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2">
      <c r="A318" s="1060">
        <v>18</v>
      </c>
      <c r="B318" s="1060">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2">
      <c r="A319" s="1060">
        <v>19</v>
      </c>
      <c r="B319" s="1060">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2">
      <c r="A320" s="1060">
        <v>20</v>
      </c>
      <c r="B320" s="1060">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2">
      <c r="A321" s="1060">
        <v>21</v>
      </c>
      <c r="B321" s="1060">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2">
      <c r="A322" s="1060">
        <v>22</v>
      </c>
      <c r="B322" s="1060">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2">
      <c r="A323" s="1060">
        <v>23</v>
      </c>
      <c r="B323" s="1060">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2">
      <c r="A324" s="1060">
        <v>24</v>
      </c>
      <c r="B324" s="1060">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2">
      <c r="A325" s="1060">
        <v>25</v>
      </c>
      <c r="B325" s="1060">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2">
      <c r="A326" s="1060">
        <v>26</v>
      </c>
      <c r="B326" s="1060">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2">
      <c r="A327" s="1060">
        <v>27</v>
      </c>
      <c r="B327" s="1060">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2">
      <c r="A328" s="1060">
        <v>28</v>
      </c>
      <c r="B328" s="1060">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2">
      <c r="A329" s="1060">
        <v>29</v>
      </c>
      <c r="B329" s="1060">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2">
      <c r="A330" s="1060">
        <v>30</v>
      </c>
      <c r="B330" s="1060">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2">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2">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2">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2">
      <c r="A334" s="1060">
        <v>1</v>
      </c>
      <c r="B334" s="1060">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2">
      <c r="A335" s="1060">
        <v>2</v>
      </c>
      <c r="B335" s="1060">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2">
      <c r="A336" s="1060">
        <v>3</v>
      </c>
      <c r="B336" s="1060">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2">
      <c r="A337" s="1060">
        <v>4</v>
      </c>
      <c r="B337" s="1060">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2">
      <c r="A338" s="1060">
        <v>5</v>
      </c>
      <c r="B338" s="1060">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2">
      <c r="A339" s="1060">
        <v>6</v>
      </c>
      <c r="B339" s="1060">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2">
      <c r="A340" s="1060">
        <v>7</v>
      </c>
      <c r="B340" s="1060">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2">
      <c r="A341" s="1060">
        <v>8</v>
      </c>
      <c r="B341" s="1060">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2">
      <c r="A342" s="1060">
        <v>9</v>
      </c>
      <c r="B342" s="1060">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2">
      <c r="A343" s="1060">
        <v>10</v>
      </c>
      <c r="B343" s="1060">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2">
      <c r="A344" s="1060">
        <v>11</v>
      </c>
      <c r="B344" s="1060">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2">
      <c r="A345" s="1060">
        <v>12</v>
      </c>
      <c r="B345" s="1060">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2">
      <c r="A346" s="1060">
        <v>13</v>
      </c>
      <c r="B346" s="1060">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2">
      <c r="A347" s="1060">
        <v>14</v>
      </c>
      <c r="B347" s="1060">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2">
      <c r="A348" s="1060">
        <v>15</v>
      </c>
      <c r="B348" s="1060">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2">
      <c r="A349" s="1060">
        <v>16</v>
      </c>
      <c r="B349" s="1060">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2">
      <c r="A350" s="1060">
        <v>17</v>
      </c>
      <c r="B350" s="1060">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2">
      <c r="A351" s="1060">
        <v>18</v>
      </c>
      <c r="B351" s="1060">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2">
      <c r="A352" s="1060">
        <v>19</v>
      </c>
      <c r="B352" s="1060">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2">
      <c r="A353" s="1060">
        <v>20</v>
      </c>
      <c r="B353" s="1060">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2">
      <c r="A354" s="1060">
        <v>21</v>
      </c>
      <c r="B354" s="1060">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2">
      <c r="A355" s="1060">
        <v>22</v>
      </c>
      <c r="B355" s="1060">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2">
      <c r="A356" s="1060">
        <v>23</v>
      </c>
      <c r="B356" s="1060">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2">
      <c r="A357" s="1060">
        <v>24</v>
      </c>
      <c r="B357" s="1060">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2">
      <c r="A358" s="1060">
        <v>25</v>
      </c>
      <c r="B358" s="1060">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2">
      <c r="A359" s="1060">
        <v>26</v>
      </c>
      <c r="B359" s="1060">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2">
      <c r="A360" s="1060">
        <v>27</v>
      </c>
      <c r="B360" s="1060">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2">
      <c r="A361" s="1060">
        <v>28</v>
      </c>
      <c r="B361" s="1060">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2">
      <c r="A362" s="1060">
        <v>29</v>
      </c>
      <c r="B362" s="1060">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2">
      <c r="A363" s="1060">
        <v>30</v>
      </c>
      <c r="B363" s="1060">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2">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2">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2">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2">
      <c r="A367" s="1060">
        <v>1</v>
      </c>
      <c r="B367" s="1060">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2">
      <c r="A368" s="1060">
        <v>2</v>
      </c>
      <c r="B368" s="1060">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2">
      <c r="A369" s="1060">
        <v>3</v>
      </c>
      <c r="B369" s="1060">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2">
      <c r="A370" s="1060">
        <v>4</v>
      </c>
      <c r="B370" s="1060">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2">
      <c r="A371" s="1060">
        <v>5</v>
      </c>
      <c r="B371" s="1060">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2">
      <c r="A372" s="1060">
        <v>6</v>
      </c>
      <c r="B372" s="1060">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2">
      <c r="A373" s="1060">
        <v>7</v>
      </c>
      <c r="B373" s="1060">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2">
      <c r="A374" s="1060">
        <v>8</v>
      </c>
      <c r="B374" s="1060">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2">
      <c r="A375" s="1060">
        <v>9</v>
      </c>
      <c r="B375" s="1060">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2">
      <c r="A376" s="1060">
        <v>10</v>
      </c>
      <c r="B376" s="1060">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2">
      <c r="A377" s="1060">
        <v>11</v>
      </c>
      <c r="B377" s="1060">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2">
      <c r="A378" s="1060">
        <v>12</v>
      </c>
      <c r="B378" s="1060">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2">
      <c r="A379" s="1060">
        <v>13</v>
      </c>
      <c r="B379" s="1060">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2">
      <c r="A380" s="1060">
        <v>14</v>
      </c>
      <c r="B380" s="1060">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2">
      <c r="A381" s="1060">
        <v>15</v>
      </c>
      <c r="B381" s="1060">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2">
      <c r="A382" s="1060">
        <v>16</v>
      </c>
      <c r="B382" s="1060">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2">
      <c r="A383" s="1060">
        <v>17</v>
      </c>
      <c r="B383" s="1060">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2">
      <c r="A384" s="1060">
        <v>18</v>
      </c>
      <c r="B384" s="1060">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2">
      <c r="A385" s="1060">
        <v>19</v>
      </c>
      <c r="B385" s="1060">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2">
      <c r="A386" s="1060">
        <v>20</v>
      </c>
      <c r="B386" s="1060">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2">
      <c r="A387" s="1060">
        <v>21</v>
      </c>
      <c r="B387" s="1060">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2">
      <c r="A388" s="1060">
        <v>22</v>
      </c>
      <c r="B388" s="1060">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2">
      <c r="A389" s="1060">
        <v>23</v>
      </c>
      <c r="B389" s="1060">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2">
      <c r="A390" s="1060">
        <v>24</v>
      </c>
      <c r="B390" s="1060">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2">
      <c r="A391" s="1060">
        <v>25</v>
      </c>
      <c r="B391" s="1060">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2">
      <c r="A392" s="1060">
        <v>26</v>
      </c>
      <c r="B392" s="1060">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2">
      <c r="A393" s="1060">
        <v>27</v>
      </c>
      <c r="B393" s="1060">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2">
      <c r="A394" s="1060">
        <v>28</v>
      </c>
      <c r="B394" s="1060">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2">
      <c r="A395" s="1060">
        <v>29</v>
      </c>
      <c r="B395" s="1060">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2">
      <c r="A396" s="1060">
        <v>30</v>
      </c>
      <c r="B396" s="1060">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2">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2">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2">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2">
      <c r="A400" s="1060">
        <v>1</v>
      </c>
      <c r="B400" s="1060">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2">
      <c r="A401" s="1060">
        <v>2</v>
      </c>
      <c r="B401" s="1060">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2">
      <c r="A402" s="1060">
        <v>3</v>
      </c>
      <c r="B402" s="1060">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2">
      <c r="A403" s="1060">
        <v>4</v>
      </c>
      <c r="B403" s="1060">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2">
      <c r="A404" s="1060">
        <v>5</v>
      </c>
      <c r="B404" s="1060">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2">
      <c r="A405" s="1060">
        <v>6</v>
      </c>
      <c r="B405" s="1060">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2">
      <c r="A406" s="1060">
        <v>7</v>
      </c>
      <c r="B406" s="1060">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2">
      <c r="A407" s="1060">
        <v>8</v>
      </c>
      <c r="B407" s="1060">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2">
      <c r="A408" s="1060">
        <v>9</v>
      </c>
      <c r="B408" s="1060">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2">
      <c r="A409" s="1060">
        <v>10</v>
      </c>
      <c r="B409" s="1060">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2">
      <c r="A410" s="1060">
        <v>11</v>
      </c>
      <c r="B410" s="1060">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2">
      <c r="A411" s="1060">
        <v>12</v>
      </c>
      <c r="B411" s="1060">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2">
      <c r="A412" s="1060">
        <v>13</v>
      </c>
      <c r="B412" s="1060">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2">
      <c r="A413" s="1060">
        <v>14</v>
      </c>
      <c r="B413" s="1060">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2">
      <c r="A414" s="1060">
        <v>15</v>
      </c>
      <c r="B414" s="1060">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2">
      <c r="A415" s="1060">
        <v>16</v>
      </c>
      <c r="B415" s="1060">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2">
      <c r="A416" s="1060">
        <v>17</v>
      </c>
      <c r="B416" s="1060">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2">
      <c r="A417" s="1060">
        <v>18</v>
      </c>
      <c r="B417" s="1060">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2">
      <c r="A418" s="1060">
        <v>19</v>
      </c>
      <c r="B418" s="1060">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2">
      <c r="A419" s="1060">
        <v>20</v>
      </c>
      <c r="B419" s="1060">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2">
      <c r="A420" s="1060">
        <v>21</v>
      </c>
      <c r="B420" s="1060">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2">
      <c r="A421" s="1060">
        <v>22</v>
      </c>
      <c r="B421" s="1060">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2">
      <c r="A422" s="1060">
        <v>23</v>
      </c>
      <c r="B422" s="1060">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2">
      <c r="A423" s="1060">
        <v>24</v>
      </c>
      <c r="B423" s="1060">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2">
      <c r="A424" s="1060">
        <v>25</v>
      </c>
      <c r="B424" s="1060">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2">
      <c r="A425" s="1060">
        <v>26</v>
      </c>
      <c r="B425" s="1060">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2">
      <c r="A426" s="1060">
        <v>27</v>
      </c>
      <c r="B426" s="1060">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2">
      <c r="A427" s="1060">
        <v>28</v>
      </c>
      <c r="B427" s="1060">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2">
      <c r="A428" s="1060">
        <v>29</v>
      </c>
      <c r="B428" s="1060">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2">
      <c r="A429" s="1060">
        <v>30</v>
      </c>
      <c r="B429" s="1060">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2">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2">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2">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2">
      <c r="A433" s="1060">
        <v>1</v>
      </c>
      <c r="B433" s="1060">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2">
      <c r="A434" s="1060">
        <v>2</v>
      </c>
      <c r="B434" s="1060">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2">
      <c r="A435" s="1060">
        <v>3</v>
      </c>
      <c r="B435" s="1060">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2">
      <c r="A436" s="1060">
        <v>4</v>
      </c>
      <c r="B436" s="1060">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2">
      <c r="A437" s="1060">
        <v>5</v>
      </c>
      <c r="B437" s="1060">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2">
      <c r="A438" s="1060">
        <v>6</v>
      </c>
      <c r="B438" s="1060">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2">
      <c r="A439" s="1060">
        <v>7</v>
      </c>
      <c r="B439" s="1060">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2">
      <c r="A440" s="1060">
        <v>8</v>
      </c>
      <c r="B440" s="1060">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2">
      <c r="A441" s="1060">
        <v>9</v>
      </c>
      <c r="B441" s="1060">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2">
      <c r="A442" s="1060">
        <v>10</v>
      </c>
      <c r="B442" s="1060">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2">
      <c r="A443" s="1060">
        <v>11</v>
      </c>
      <c r="B443" s="1060">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2">
      <c r="A444" s="1060">
        <v>12</v>
      </c>
      <c r="B444" s="1060">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2">
      <c r="A445" s="1060">
        <v>13</v>
      </c>
      <c r="B445" s="1060">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2">
      <c r="A446" s="1060">
        <v>14</v>
      </c>
      <c r="B446" s="1060">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2">
      <c r="A447" s="1060">
        <v>15</v>
      </c>
      <c r="B447" s="1060">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2">
      <c r="A448" s="1060">
        <v>16</v>
      </c>
      <c r="B448" s="1060">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2">
      <c r="A449" s="1060">
        <v>17</v>
      </c>
      <c r="B449" s="1060">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2">
      <c r="A450" s="1060">
        <v>18</v>
      </c>
      <c r="B450" s="1060">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2">
      <c r="A451" s="1060">
        <v>19</v>
      </c>
      <c r="B451" s="1060">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2">
      <c r="A452" s="1060">
        <v>20</v>
      </c>
      <c r="B452" s="1060">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2">
      <c r="A453" s="1060">
        <v>21</v>
      </c>
      <c r="B453" s="1060">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2">
      <c r="A454" s="1060">
        <v>22</v>
      </c>
      <c r="B454" s="1060">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2">
      <c r="A455" s="1060">
        <v>23</v>
      </c>
      <c r="B455" s="1060">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2">
      <c r="A456" s="1060">
        <v>24</v>
      </c>
      <c r="B456" s="1060">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2">
      <c r="A457" s="1060">
        <v>25</v>
      </c>
      <c r="B457" s="1060">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2">
      <c r="A458" s="1060">
        <v>26</v>
      </c>
      <c r="B458" s="1060">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2">
      <c r="A459" s="1060">
        <v>27</v>
      </c>
      <c r="B459" s="1060">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2">
      <c r="A460" s="1060">
        <v>28</v>
      </c>
      <c r="B460" s="1060">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2">
      <c r="A461" s="1060">
        <v>29</v>
      </c>
      <c r="B461" s="1060">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2">
      <c r="A462" s="1060">
        <v>30</v>
      </c>
      <c r="B462" s="1060">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2">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2">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2">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2">
      <c r="A466" s="1060">
        <v>1</v>
      </c>
      <c r="B466" s="1060">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2">
      <c r="A467" s="1060">
        <v>2</v>
      </c>
      <c r="B467" s="1060">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2">
      <c r="A468" s="1060">
        <v>3</v>
      </c>
      <c r="B468" s="1060">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2">
      <c r="A469" s="1060">
        <v>4</v>
      </c>
      <c r="B469" s="1060">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2">
      <c r="A470" s="1060">
        <v>5</v>
      </c>
      <c r="B470" s="1060">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2">
      <c r="A471" s="1060">
        <v>6</v>
      </c>
      <c r="B471" s="1060">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2">
      <c r="A472" s="1060">
        <v>7</v>
      </c>
      <c r="B472" s="1060">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2">
      <c r="A473" s="1060">
        <v>8</v>
      </c>
      <c r="B473" s="1060">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2">
      <c r="A474" s="1060">
        <v>9</v>
      </c>
      <c r="B474" s="1060">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2">
      <c r="A475" s="1060">
        <v>10</v>
      </c>
      <c r="B475" s="1060">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2">
      <c r="A476" s="1060">
        <v>11</v>
      </c>
      <c r="B476" s="1060">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2">
      <c r="A477" s="1060">
        <v>12</v>
      </c>
      <c r="B477" s="1060">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2">
      <c r="A478" s="1060">
        <v>13</v>
      </c>
      <c r="B478" s="1060">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2">
      <c r="A479" s="1060">
        <v>14</v>
      </c>
      <c r="B479" s="1060">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2">
      <c r="A480" s="1060">
        <v>15</v>
      </c>
      <c r="B480" s="1060">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2">
      <c r="A481" s="1060">
        <v>16</v>
      </c>
      <c r="B481" s="1060">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2">
      <c r="A482" s="1060">
        <v>17</v>
      </c>
      <c r="B482" s="1060">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2">
      <c r="A483" s="1060">
        <v>18</v>
      </c>
      <c r="B483" s="1060">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2">
      <c r="A484" s="1060">
        <v>19</v>
      </c>
      <c r="B484" s="1060">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2">
      <c r="A485" s="1060">
        <v>20</v>
      </c>
      <c r="B485" s="1060">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2">
      <c r="A486" s="1060">
        <v>21</v>
      </c>
      <c r="B486" s="1060">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2">
      <c r="A487" s="1060">
        <v>22</v>
      </c>
      <c r="B487" s="1060">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2">
      <c r="A488" s="1060">
        <v>23</v>
      </c>
      <c r="B488" s="1060">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2">
      <c r="A489" s="1060">
        <v>24</v>
      </c>
      <c r="B489" s="1060">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2">
      <c r="A490" s="1060">
        <v>25</v>
      </c>
      <c r="B490" s="1060">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2">
      <c r="A491" s="1060">
        <v>26</v>
      </c>
      <c r="B491" s="1060">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2">
      <c r="A492" s="1060">
        <v>27</v>
      </c>
      <c r="B492" s="1060">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2">
      <c r="A493" s="1060">
        <v>28</v>
      </c>
      <c r="B493" s="1060">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2">
      <c r="A494" s="1060">
        <v>29</v>
      </c>
      <c r="B494" s="1060">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2">
      <c r="A495" s="1060">
        <v>30</v>
      </c>
      <c r="B495" s="1060">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2">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2">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2">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2">
      <c r="A499" s="1060">
        <v>1</v>
      </c>
      <c r="B499" s="1060">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2">
      <c r="A500" s="1060">
        <v>2</v>
      </c>
      <c r="B500" s="1060">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2">
      <c r="A501" s="1060">
        <v>3</v>
      </c>
      <c r="B501" s="1060">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2">
      <c r="A502" s="1060">
        <v>4</v>
      </c>
      <c r="B502" s="1060">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2">
      <c r="A503" s="1060">
        <v>5</v>
      </c>
      <c r="B503" s="1060">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2">
      <c r="A504" s="1060">
        <v>6</v>
      </c>
      <c r="B504" s="1060">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2">
      <c r="A505" s="1060">
        <v>7</v>
      </c>
      <c r="B505" s="1060">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2">
      <c r="A506" s="1060">
        <v>8</v>
      </c>
      <c r="B506" s="1060">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2">
      <c r="A507" s="1060">
        <v>9</v>
      </c>
      <c r="B507" s="1060">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2">
      <c r="A508" s="1060">
        <v>10</v>
      </c>
      <c r="B508" s="1060">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2">
      <c r="A509" s="1060">
        <v>11</v>
      </c>
      <c r="B509" s="1060">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2">
      <c r="A510" s="1060">
        <v>12</v>
      </c>
      <c r="B510" s="1060">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2">
      <c r="A511" s="1060">
        <v>13</v>
      </c>
      <c r="B511" s="1060">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2">
      <c r="A512" s="1060">
        <v>14</v>
      </c>
      <c r="B512" s="1060">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2">
      <c r="A513" s="1060">
        <v>15</v>
      </c>
      <c r="B513" s="1060">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2">
      <c r="A514" s="1060">
        <v>16</v>
      </c>
      <c r="B514" s="1060">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2">
      <c r="A515" s="1060">
        <v>17</v>
      </c>
      <c r="B515" s="1060">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2">
      <c r="A516" s="1060">
        <v>18</v>
      </c>
      <c r="B516" s="1060">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2">
      <c r="A517" s="1060">
        <v>19</v>
      </c>
      <c r="B517" s="1060">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2">
      <c r="A518" s="1060">
        <v>20</v>
      </c>
      <c r="B518" s="1060">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2">
      <c r="A519" s="1060">
        <v>21</v>
      </c>
      <c r="B519" s="1060">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2">
      <c r="A520" s="1060">
        <v>22</v>
      </c>
      <c r="B520" s="1060">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2">
      <c r="A521" s="1060">
        <v>23</v>
      </c>
      <c r="B521" s="1060">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2">
      <c r="A522" s="1060">
        <v>24</v>
      </c>
      <c r="B522" s="1060">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2">
      <c r="A523" s="1060">
        <v>25</v>
      </c>
      <c r="B523" s="1060">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2">
      <c r="A524" s="1060">
        <v>26</v>
      </c>
      <c r="B524" s="1060">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2">
      <c r="A525" s="1060">
        <v>27</v>
      </c>
      <c r="B525" s="1060">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2">
      <c r="A526" s="1060">
        <v>28</v>
      </c>
      <c r="B526" s="1060">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2">
      <c r="A527" s="1060">
        <v>29</v>
      </c>
      <c r="B527" s="1060">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2">
      <c r="A528" s="1060">
        <v>30</v>
      </c>
      <c r="B528" s="1060">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2">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2">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2">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2">
      <c r="A532" s="1060">
        <v>1</v>
      </c>
      <c r="B532" s="1060">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2">
      <c r="A533" s="1060">
        <v>2</v>
      </c>
      <c r="B533" s="1060">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2">
      <c r="A534" s="1060">
        <v>3</v>
      </c>
      <c r="B534" s="1060">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2">
      <c r="A535" s="1060">
        <v>4</v>
      </c>
      <c r="B535" s="1060">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2">
      <c r="A536" s="1060">
        <v>5</v>
      </c>
      <c r="B536" s="1060">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2">
      <c r="A537" s="1060">
        <v>6</v>
      </c>
      <c r="B537" s="1060">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2">
      <c r="A538" s="1060">
        <v>7</v>
      </c>
      <c r="B538" s="1060">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2">
      <c r="A539" s="1060">
        <v>8</v>
      </c>
      <c r="B539" s="1060">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2">
      <c r="A540" s="1060">
        <v>9</v>
      </c>
      <c r="B540" s="1060">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2">
      <c r="A541" s="1060">
        <v>10</v>
      </c>
      <c r="B541" s="1060">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2">
      <c r="A542" s="1060">
        <v>11</v>
      </c>
      <c r="B542" s="1060">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2">
      <c r="A543" s="1060">
        <v>12</v>
      </c>
      <c r="B543" s="1060">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2">
      <c r="A544" s="1060">
        <v>13</v>
      </c>
      <c r="B544" s="1060">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2">
      <c r="A545" s="1060">
        <v>14</v>
      </c>
      <c r="B545" s="1060">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2">
      <c r="A546" s="1060">
        <v>15</v>
      </c>
      <c r="B546" s="1060">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2">
      <c r="A547" s="1060">
        <v>16</v>
      </c>
      <c r="B547" s="1060">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2">
      <c r="A548" s="1060">
        <v>17</v>
      </c>
      <c r="B548" s="1060">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2">
      <c r="A549" s="1060">
        <v>18</v>
      </c>
      <c r="B549" s="1060">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2">
      <c r="A550" s="1060">
        <v>19</v>
      </c>
      <c r="B550" s="1060">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2">
      <c r="A551" s="1060">
        <v>20</v>
      </c>
      <c r="B551" s="1060">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2">
      <c r="A552" s="1060">
        <v>21</v>
      </c>
      <c r="B552" s="1060">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2">
      <c r="A553" s="1060">
        <v>22</v>
      </c>
      <c r="B553" s="1060">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2">
      <c r="A554" s="1060">
        <v>23</v>
      </c>
      <c r="B554" s="1060">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2">
      <c r="A555" s="1060">
        <v>24</v>
      </c>
      <c r="B555" s="1060">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2">
      <c r="A556" s="1060">
        <v>25</v>
      </c>
      <c r="B556" s="1060">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2">
      <c r="A557" s="1060">
        <v>26</v>
      </c>
      <c r="B557" s="1060">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2">
      <c r="A558" s="1060">
        <v>27</v>
      </c>
      <c r="B558" s="1060">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2">
      <c r="A559" s="1060">
        <v>28</v>
      </c>
      <c r="B559" s="1060">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2">
      <c r="A560" s="1060">
        <v>29</v>
      </c>
      <c r="B560" s="1060">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2">
      <c r="A561" s="1060">
        <v>30</v>
      </c>
      <c r="B561" s="1060">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2">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2">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2">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2">
      <c r="A565" s="1060">
        <v>1</v>
      </c>
      <c r="B565" s="1060">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2">
      <c r="A566" s="1060">
        <v>2</v>
      </c>
      <c r="B566" s="1060">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2">
      <c r="A567" s="1060">
        <v>3</v>
      </c>
      <c r="B567" s="1060">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2">
      <c r="A568" s="1060">
        <v>4</v>
      </c>
      <c r="B568" s="1060">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2">
      <c r="A569" s="1060">
        <v>5</v>
      </c>
      <c r="B569" s="1060">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2">
      <c r="A570" s="1060">
        <v>6</v>
      </c>
      <c r="B570" s="1060">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2">
      <c r="A571" s="1060">
        <v>7</v>
      </c>
      <c r="B571" s="1060">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2">
      <c r="A572" s="1060">
        <v>8</v>
      </c>
      <c r="B572" s="1060">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2">
      <c r="A573" s="1060">
        <v>9</v>
      </c>
      <c r="B573" s="1060">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2">
      <c r="A574" s="1060">
        <v>10</v>
      </c>
      <c r="B574" s="1060">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2">
      <c r="A575" s="1060">
        <v>11</v>
      </c>
      <c r="B575" s="1060">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2">
      <c r="A576" s="1060">
        <v>12</v>
      </c>
      <c r="B576" s="1060">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2">
      <c r="A577" s="1060">
        <v>13</v>
      </c>
      <c r="B577" s="1060">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2">
      <c r="A578" s="1060">
        <v>14</v>
      </c>
      <c r="B578" s="1060">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2">
      <c r="A579" s="1060">
        <v>15</v>
      </c>
      <c r="B579" s="1060">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2">
      <c r="A580" s="1060">
        <v>16</v>
      </c>
      <c r="B580" s="1060">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2">
      <c r="A581" s="1060">
        <v>17</v>
      </c>
      <c r="B581" s="1060">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2">
      <c r="A582" s="1060">
        <v>18</v>
      </c>
      <c r="B582" s="1060">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2">
      <c r="A583" s="1060">
        <v>19</v>
      </c>
      <c r="B583" s="1060">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2">
      <c r="A584" s="1060">
        <v>20</v>
      </c>
      <c r="B584" s="1060">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2">
      <c r="A585" s="1060">
        <v>21</v>
      </c>
      <c r="B585" s="1060">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2">
      <c r="A586" s="1060">
        <v>22</v>
      </c>
      <c r="B586" s="1060">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2">
      <c r="A587" s="1060">
        <v>23</v>
      </c>
      <c r="B587" s="1060">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2">
      <c r="A588" s="1060">
        <v>24</v>
      </c>
      <c r="B588" s="1060">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2">
      <c r="A589" s="1060">
        <v>25</v>
      </c>
      <c r="B589" s="1060">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2">
      <c r="A590" s="1060">
        <v>26</v>
      </c>
      <c r="B590" s="1060">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2">
      <c r="A591" s="1060">
        <v>27</v>
      </c>
      <c r="B591" s="1060">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2">
      <c r="A592" s="1060">
        <v>28</v>
      </c>
      <c r="B592" s="1060">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2">
      <c r="A593" s="1060">
        <v>29</v>
      </c>
      <c r="B593" s="1060">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2">
      <c r="A594" s="1060">
        <v>30</v>
      </c>
      <c r="B594" s="1060">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2">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2">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2">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2">
      <c r="A598" s="1060">
        <v>1</v>
      </c>
      <c r="B598" s="1060">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2">
      <c r="A599" s="1060">
        <v>2</v>
      </c>
      <c r="B599" s="1060">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2">
      <c r="A600" s="1060">
        <v>3</v>
      </c>
      <c r="B600" s="1060">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2">
      <c r="A601" s="1060">
        <v>4</v>
      </c>
      <c r="B601" s="1060">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2">
      <c r="A602" s="1060">
        <v>5</v>
      </c>
      <c r="B602" s="1060">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2">
      <c r="A603" s="1060">
        <v>6</v>
      </c>
      <c r="B603" s="1060">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2">
      <c r="A604" s="1060">
        <v>7</v>
      </c>
      <c r="B604" s="1060">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2">
      <c r="A605" s="1060">
        <v>8</v>
      </c>
      <c r="B605" s="1060">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2">
      <c r="A606" s="1060">
        <v>9</v>
      </c>
      <c r="B606" s="1060">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2">
      <c r="A607" s="1060">
        <v>10</v>
      </c>
      <c r="B607" s="1060">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2">
      <c r="A608" s="1060">
        <v>11</v>
      </c>
      <c r="B608" s="1060">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2">
      <c r="A609" s="1060">
        <v>12</v>
      </c>
      <c r="B609" s="1060">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2">
      <c r="A610" s="1060">
        <v>13</v>
      </c>
      <c r="B610" s="1060">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2">
      <c r="A611" s="1060">
        <v>14</v>
      </c>
      <c r="B611" s="1060">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2">
      <c r="A612" s="1060">
        <v>15</v>
      </c>
      <c r="B612" s="1060">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2">
      <c r="A613" s="1060">
        <v>16</v>
      </c>
      <c r="B613" s="1060">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2">
      <c r="A614" s="1060">
        <v>17</v>
      </c>
      <c r="B614" s="1060">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2">
      <c r="A615" s="1060">
        <v>18</v>
      </c>
      <c r="B615" s="1060">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2">
      <c r="A616" s="1060">
        <v>19</v>
      </c>
      <c r="B616" s="1060">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2">
      <c r="A617" s="1060">
        <v>20</v>
      </c>
      <c r="B617" s="1060">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2">
      <c r="A618" s="1060">
        <v>21</v>
      </c>
      <c r="B618" s="1060">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2">
      <c r="A619" s="1060">
        <v>22</v>
      </c>
      <c r="B619" s="1060">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2">
      <c r="A620" s="1060">
        <v>23</v>
      </c>
      <c r="B620" s="1060">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2">
      <c r="A621" s="1060">
        <v>24</v>
      </c>
      <c r="B621" s="1060">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2">
      <c r="A622" s="1060">
        <v>25</v>
      </c>
      <c r="B622" s="1060">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2">
      <c r="A623" s="1060">
        <v>26</v>
      </c>
      <c r="B623" s="1060">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2">
      <c r="A624" s="1060">
        <v>27</v>
      </c>
      <c r="B624" s="1060">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2">
      <c r="A625" s="1060">
        <v>28</v>
      </c>
      <c r="B625" s="1060">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2">
      <c r="A626" s="1060">
        <v>29</v>
      </c>
      <c r="B626" s="1060">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2">
      <c r="A627" s="1060">
        <v>30</v>
      </c>
      <c r="B627" s="1060">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2">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2">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2">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2">
      <c r="A631" s="1060">
        <v>1</v>
      </c>
      <c r="B631" s="1060">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2">
      <c r="A632" s="1060">
        <v>2</v>
      </c>
      <c r="B632" s="1060">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2">
      <c r="A633" s="1060">
        <v>3</v>
      </c>
      <c r="B633" s="1060">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2">
      <c r="A634" s="1060">
        <v>4</v>
      </c>
      <c r="B634" s="1060">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2">
      <c r="A635" s="1060">
        <v>5</v>
      </c>
      <c r="B635" s="1060">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2">
      <c r="A636" s="1060">
        <v>6</v>
      </c>
      <c r="B636" s="1060">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2">
      <c r="A637" s="1060">
        <v>7</v>
      </c>
      <c r="B637" s="1060">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2">
      <c r="A638" s="1060">
        <v>8</v>
      </c>
      <c r="B638" s="1060">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2">
      <c r="A639" s="1060">
        <v>9</v>
      </c>
      <c r="B639" s="1060">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2">
      <c r="A640" s="1060">
        <v>10</v>
      </c>
      <c r="B640" s="1060">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2">
      <c r="A641" s="1060">
        <v>11</v>
      </c>
      <c r="B641" s="1060">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2">
      <c r="A642" s="1060">
        <v>12</v>
      </c>
      <c r="B642" s="1060">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2">
      <c r="A643" s="1060">
        <v>13</v>
      </c>
      <c r="B643" s="1060">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2">
      <c r="A644" s="1060">
        <v>14</v>
      </c>
      <c r="B644" s="1060">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2">
      <c r="A645" s="1060">
        <v>15</v>
      </c>
      <c r="B645" s="1060">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2">
      <c r="A646" s="1060">
        <v>16</v>
      </c>
      <c r="B646" s="1060">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2">
      <c r="A647" s="1060">
        <v>17</v>
      </c>
      <c r="B647" s="1060">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2">
      <c r="A648" s="1060">
        <v>18</v>
      </c>
      <c r="B648" s="1060">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2">
      <c r="A649" s="1060">
        <v>19</v>
      </c>
      <c r="B649" s="1060">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2">
      <c r="A650" s="1060">
        <v>20</v>
      </c>
      <c r="B650" s="1060">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2">
      <c r="A651" s="1060">
        <v>21</v>
      </c>
      <c r="B651" s="1060">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2">
      <c r="A652" s="1060">
        <v>22</v>
      </c>
      <c r="B652" s="1060">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2">
      <c r="A653" s="1060">
        <v>23</v>
      </c>
      <c r="B653" s="1060">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2">
      <c r="A654" s="1060">
        <v>24</v>
      </c>
      <c r="B654" s="1060">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2">
      <c r="A655" s="1060">
        <v>25</v>
      </c>
      <c r="B655" s="1060">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2">
      <c r="A656" s="1060">
        <v>26</v>
      </c>
      <c r="B656" s="1060">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2">
      <c r="A657" s="1060">
        <v>27</v>
      </c>
      <c r="B657" s="1060">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2">
      <c r="A658" s="1060">
        <v>28</v>
      </c>
      <c r="B658" s="1060">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2">
      <c r="A659" s="1060">
        <v>29</v>
      </c>
      <c r="B659" s="1060">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2">
      <c r="A660" s="1060">
        <v>30</v>
      </c>
      <c r="B660" s="1060">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2">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2">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2">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2">
      <c r="A664" s="1060">
        <v>1</v>
      </c>
      <c r="B664" s="1060">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2">
      <c r="A665" s="1060">
        <v>2</v>
      </c>
      <c r="B665" s="1060">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2">
      <c r="A666" s="1060">
        <v>3</v>
      </c>
      <c r="B666" s="1060">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2">
      <c r="A667" s="1060">
        <v>4</v>
      </c>
      <c r="B667" s="1060">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2">
      <c r="A668" s="1060">
        <v>5</v>
      </c>
      <c r="B668" s="1060">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2">
      <c r="A669" s="1060">
        <v>6</v>
      </c>
      <c r="B669" s="1060">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2">
      <c r="A670" s="1060">
        <v>7</v>
      </c>
      <c r="B670" s="1060">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2">
      <c r="A671" s="1060">
        <v>8</v>
      </c>
      <c r="B671" s="1060">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2">
      <c r="A672" s="1060">
        <v>9</v>
      </c>
      <c r="B672" s="1060">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2">
      <c r="A673" s="1060">
        <v>10</v>
      </c>
      <c r="B673" s="1060">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2">
      <c r="A674" s="1060">
        <v>11</v>
      </c>
      <c r="B674" s="1060">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2">
      <c r="A675" s="1060">
        <v>12</v>
      </c>
      <c r="B675" s="1060">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2">
      <c r="A676" s="1060">
        <v>13</v>
      </c>
      <c r="B676" s="1060">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2">
      <c r="A677" s="1060">
        <v>14</v>
      </c>
      <c r="B677" s="1060">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2">
      <c r="A678" s="1060">
        <v>15</v>
      </c>
      <c r="B678" s="1060">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2">
      <c r="A679" s="1060">
        <v>16</v>
      </c>
      <c r="B679" s="1060">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2">
      <c r="A680" s="1060">
        <v>17</v>
      </c>
      <c r="B680" s="1060">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2">
      <c r="A681" s="1060">
        <v>18</v>
      </c>
      <c r="B681" s="1060">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2">
      <c r="A682" s="1060">
        <v>19</v>
      </c>
      <c r="B682" s="1060">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2">
      <c r="A683" s="1060">
        <v>20</v>
      </c>
      <c r="B683" s="1060">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2">
      <c r="A684" s="1060">
        <v>21</v>
      </c>
      <c r="B684" s="1060">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2">
      <c r="A685" s="1060">
        <v>22</v>
      </c>
      <c r="B685" s="1060">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2">
      <c r="A686" s="1060">
        <v>23</v>
      </c>
      <c r="B686" s="1060">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2">
      <c r="A687" s="1060">
        <v>24</v>
      </c>
      <c r="B687" s="1060">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2">
      <c r="A688" s="1060">
        <v>25</v>
      </c>
      <c r="B688" s="1060">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2">
      <c r="A689" s="1060">
        <v>26</v>
      </c>
      <c r="B689" s="1060">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2">
      <c r="A690" s="1060">
        <v>27</v>
      </c>
      <c r="B690" s="1060">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2">
      <c r="A691" s="1060">
        <v>28</v>
      </c>
      <c r="B691" s="1060">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2">
      <c r="A692" s="1060">
        <v>29</v>
      </c>
      <c r="B692" s="1060">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2">
      <c r="A693" s="1060">
        <v>30</v>
      </c>
      <c r="B693" s="1060">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2">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2">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2">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2">
      <c r="A697" s="1060">
        <v>1</v>
      </c>
      <c r="B697" s="1060">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2">
      <c r="A698" s="1060">
        <v>2</v>
      </c>
      <c r="B698" s="1060">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2">
      <c r="A699" s="1060">
        <v>3</v>
      </c>
      <c r="B699" s="1060">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2">
      <c r="A700" s="1060">
        <v>4</v>
      </c>
      <c r="B700" s="1060">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2">
      <c r="A701" s="1060">
        <v>5</v>
      </c>
      <c r="B701" s="1060">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2">
      <c r="A702" s="1060">
        <v>6</v>
      </c>
      <c r="B702" s="1060">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2">
      <c r="A703" s="1060">
        <v>7</v>
      </c>
      <c r="B703" s="1060">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2">
      <c r="A704" s="1060">
        <v>8</v>
      </c>
      <c r="B704" s="1060">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2">
      <c r="A705" s="1060">
        <v>9</v>
      </c>
      <c r="B705" s="1060">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2">
      <c r="A706" s="1060">
        <v>10</v>
      </c>
      <c r="B706" s="1060">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2">
      <c r="A707" s="1060">
        <v>11</v>
      </c>
      <c r="B707" s="1060">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2">
      <c r="A708" s="1060">
        <v>12</v>
      </c>
      <c r="B708" s="1060">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2">
      <c r="A709" s="1060">
        <v>13</v>
      </c>
      <c r="B709" s="1060">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2">
      <c r="A710" s="1060">
        <v>14</v>
      </c>
      <c r="B710" s="1060">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2">
      <c r="A711" s="1060">
        <v>15</v>
      </c>
      <c r="B711" s="1060">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2">
      <c r="A712" s="1060">
        <v>16</v>
      </c>
      <c r="B712" s="1060">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2">
      <c r="A713" s="1060">
        <v>17</v>
      </c>
      <c r="B713" s="1060">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2">
      <c r="A714" s="1060">
        <v>18</v>
      </c>
      <c r="B714" s="1060">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2">
      <c r="A715" s="1060">
        <v>19</v>
      </c>
      <c r="B715" s="1060">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2">
      <c r="A716" s="1060">
        <v>20</v>
      </c>
      <c r="B716" s="1060">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2">
      <c r="A717" s="1060">
        <v>21</v>
      </c>
      <c r="B717" s="1060">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2">
      <c r="A718" s="1060">
        <v>22</v>
      </c>
      <c r="B718" s="1060">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2">
      <c r="A719" s="1060">
        <v>23</v>
      </c>
      <c r="B719" s="1060">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2">
      <c r="A720" s="1060">
        <v>24</v>
      </c>
      <c r="B720" s="1060">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2">
      <c r="A721" s="1060">
        <v>25</v>
      </c>
      <c r="B721" s="1060">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2">
      <c r="A722" s="1060">
        <v>26</v>
      </c>
      <c r="B722" s="1060">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2">
      <c r="A723" s="1060">
        <v>27</v>
      </c>
      <c r="B723" s="1060">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2">
      <c r="A724" s="1060">
        <v>28</v>
      </c>
      <c r="B724" s="1060">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2">
      <c r="A725" s="1060">
        <v>29</v>
      </c>
      <c r="B725" s="1060">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2">
      <c r="A726" s="1060">
        <v>30</v>
      </c>
      <c r="B726" s="1060">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2">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2">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2">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2">
      <c r="A730" s="1060">
        <v>1</v>
      </c>
      <c r="B730" s="1060">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2">
      <c r="A731" s="1060">
        <v>2</v>
      </c>
      <c r="B731" s="1060">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2">
      <c r="A732" s="1060">
        <v>3</v>
      </c>
      <c r="B732" s="1060">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2">
      <c r="A733" s="1060">
        <v>4</v>
      </c>
      <c r="B733" s="1060">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2">
      <c r="A734" s="1060">
        <v>5</v>
      </c>
      <c r="B734" s="1060">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2">
      <c r="A735" s="1060">
        <v>6</v>
      </c>
      <c r="B735" s="1060">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2">
      <c r="A736" s="1060">
        <v>7</v>
      </c>
      <c r="B736" s="1060">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2">
      <c r="A737" s="1060">
        <v>8</v>
      </c>
      <c r="B737" s="1060">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2">
      <c r="A738" s="1060">
        <v>9</v>
      </c>
      <c r="B738" s="1060">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2">
      <c r="A739" s="1060">
        <v>10</v>
      </c>
      <c r="B739" s="1060">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2">
      <c r="A740" s="1060">
        <v>11</v>
      </c>
      <c r="B740" s="1060">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2">
      <c r="A741" s="1060">
        <v>12</v>
      </c>
      <c r="B741" s="1060">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2">
      <c r="A742" s="1060">
        <v>13</v>
      </c>
      <c r="B742" s="1060">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2">
      <c r="A743" s="1060">
        <v>14</v>
      </c>
      <c r="B743" s="1060">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2">
      <c r="A744" s="1060">
        <v>15</v>
      </c>
      <c r="B744" s="1060">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2">
      <c r="A745" s="1060">
        <v>16</v>
      </c>
      <c r="B745" s="1060">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2">
      <c r="A746" s="1060">
        <v>17</v>
      </c>
      <c r="B746" s="1060">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2">
      <c r="A747" s="1060">
        <v>18</v>
      </c>
      <c r="B747" s="1060">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2">
      <c r="A748" s="1060">
        <v>19</v>
      </c>
      <c r="B748" s="1060">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2">
      <c r="A749" s="1060">
        <v>20</v>
      </c>
      <c r="B749" s="1060">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2">
      <c r="A750" s="1060">
        <v>21</v>
      </c>
      <c r="B750" s="1060">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2">
      <c r="A751" s="1060">
        <v>22</v>
      </c>
      <c r="B751" s="1060">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2">
      <c r="A752" s="1060">
        <v>23</v>
      </c>
      <c r="B752" s="1060">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2">
      <c r="A753" s="1060">
        <v>24</v>
      </c>
      <c r="B753" s="1060">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2">
      <c r="A754" s="1060">
        <v>25</v>
      </c>
      <c r="B754" s="1060">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2">
      <c r="A755" s="1060">
        <v>26</v>
      </c>
      <c r="B755" s="1060">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2">
      <c r="A756" s="1060">
        <v>27</v>
      </c>
      <c r="B756" s="1060">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2">
      <c r="A757" s="1060">
        <v>28</v>
      </c>
      <c r="B757" s="1060">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2">
      <c r="A758" s="1060">
        <v>29</v>
      </c>
      <c r="B758" s="1060">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2">
      <c r="A759" s="1060">
        <v>30</v>
      </c>
      <c r="B759" s="1060">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2">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2">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2">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2">
      <c r="A763" s="1060">
        <v>1</v>
      </c>
      <c r="B763" s="1060">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2">
      <c r="A764" s="1060">
        <v>2</v>
      </c>
      <c r="B764" s="1060">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2">
      <c r="A765" s="1060">
        <v>3</v>
      </c>
      <c r="B765" s="1060">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2">
      <c r="A766" s="1060">
        <v>4</v>
      </c>
      <c r="B766" s="1060">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2">
      <c r="A767" s="1060">
        <v>5</v>
      </c>
      <c r="B767" s="1060">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2">
      <c r="A768" s="1060">
        <v>6</v>
      </c>
      <c r="B768" s="1060">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2">
      <c r="A769" s="1060">
        <v>7</v>
      </c>
      <c r="B769" s="1060">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2">
      <c r="A770" s="1060">
        <v>8</v>
      </c>
      <c r="B770" s="1060">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2">
      <c r="A771" s="1060">
        <v>9</v>
      </c>
      <c r="B771" s="1060">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2">
      <c r="A772" s="1060">
        <v>10</v>
      </c>
      <c r="B772" s="1060">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2">
      <c r="A773" s="1060">
        <v>11</v>
      </c>
      <c r="B773" s="1060">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2">
      <c r="A774" s="1060">
        <v>12</v>
      </c>
      <c r="B774" s="1060">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2">
      <c r="A775" s="1060">
        <v>13</v>
      </c>
      <c r="B775" s="1060">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2">
      <c r="A776" s="1060">
        <v>14</v>
      </c>
      <c r="B776" s="1060">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2">
      <c r="A777" s="1060">
        <v>15</v>
      </c>
      <c r="B777" s="1060">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2">
      <c r="A778" s="1060">
        <v>16</v>
      </c>
      <c r="B778" s="1060">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2">
      <c r="A779" s="1060">
        <v>17</v>
      </c>
      <c r="B779" s="1060">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2">
      <c r="A780" s="1060">
        <v>18</v>
      </c>
      <c r="B780" s="1060">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2">
      <c r="A781" s="1060">
        <v>19</v>
      </c>
      <c r="B781" s="1060">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2">
      <c r="A782" s="1060">
        <v>20</v>
      </c>
      <c r="B782" s="1060">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2">
      <c r="A783" s="1060">
        <v>21</v>
      </c>
      <c r="B783" s="1060">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2">
      <c r="A784" s="1060">
        <v>22</v>
      </c>
      <c r="B784" s="1060">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2">
      <c r="A785" s="1060">
        <v>23</v>
      </c>
      <c r="B785" s="1060">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2">
      <c r="A786" s="1060">
        <v>24</v>
      </c>
      <c r="B786" s="1060">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2">
      <c r="A787" s="1060">
        <v>25</v>
      </c>
      <c r="B787" s="1060">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2">
      <c r="A788" s="1060">
        <v>26</v>
      </c>
      <c r="B788" s="1060">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2">
      <c r="A789" s="1060">
        <v>27</v>
      </c>
      <c r="B789" s="1060">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2">
      <c r="A790" s="1060">
        <v>28</v>
      </c>
      <c r="B790" s="1060">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2">
      <c r="A791" s="1060">
        <v>29</v>
      </c>
      <c r="B791" s="1060">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2">
      <c r="A792" s="1060">
        <v>30</v>
      </c>
      <c r="B792" s="1060">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2">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2">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2">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2">
      <c r="A796" s="1060">
        <v>1</v>
      </c>
      <c r="B796" s="1060">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2">
      <c r="A797" s="1060">
        <v>2</v>
      </c>
      <c r="B797" s="1060">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2">
      <c r="A798" s="1060">
        <v>3</v>
      </c>
      <c r="B798" s="1060">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2">
      <c r="A799" s="1060">
        <v>4</v>
      </c>
      <c r="B799" s="1060">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2">
      <c r="A800" s="1060">
        <v>5</v>
      </c>
      <c r="B800" s="1060">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2">
      <c r="A801" s="1060">
        <v>6</v>
      </c>
      <c r="B801" s="1060">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2">
      <c r="A802" s="1060">
        <v>7</v>
      </c>
      <c r="B802" s="1060">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2">
      <c r="A803" s="1060">
        <v>8</v>
      </c>
      <c r="B803" s="1060">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2">
      <c r="A804" s="1060">
        <v>9</v>
      </c>
      <c r="B804" s="1060">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2">
      <c r="A805" s="1060">
        <v>10</v>
      </c>
      <c r="B805" s="1060">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2">
      <c r="A806" s="1060">
        <v>11</v>
      </c>
      <c r="B806" s="1060">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2">
      <c r="A807" s="1060">
        <v>12</v>
      </c>
      <c r="B807" s="1060">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2">
      <c r="A808" s="1060">
        <v>13</v>
      </c>
      <c r="B808" s="1060">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2">
      <c r="A809" s="1060">
        <v>14</v>
      </c>
      <c r="B809" s="1060">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2">
      <c r="A810" s="1060">
        <v>15</v>
      </c>
      <c r="B810" s="1060">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2">
      <c r="A811" s="1060">
        <v>16</v>
      </c>
      <c r="B811" s="1060">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2">
      <c r="A812" s="1060">
        <v>17</v>
      </c>
      <c r="B812" s="1060">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2">
      <c r="A813" s="1060">
        <v>18</v>
      </c>
      <c r="B813" s="1060">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2">
      <c r="A814" s="1060">
        <v>19</v>
      </c>
      <c r="B814" s="1060">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2">
      <c r="A815" s="1060">
        <v>20</v>
      </c>
      <c r="B815" s="1060">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2">
      <c r="A816" s="1060">
        <v>21</v>
      </c>
      <c r="B816" s="1060">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2">
      <c r="A817" s="1060">
        <v>22</v>
      </c>
      <c r="B817" s="1060">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2">
      <c r="A818" s="1060">
        <v>23</v>
      </c>
      <c r="B818" s="1060">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2">
      <c r="A819" s="1060">
        <v>24</v>
      </c>
      <c r="B819" s="1060">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2">
      <c r="A820" s="1060">
        <v>25</v>
      </c>
      <c r="B820" s="1060">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2">
      <c r="A821" s="1060">
        <v>26</v>
      </c>
      <c r="B821" s="1060">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2">
      <c r="A822" s="1060">
        <v>27</v>
      </c>
      <c r="B822" s="1060">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2">
      <c r="A823" s="1060">
        <v>28</v>
      </c>
      <c r="B823" s="1060">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2">
      <c r="A824" s="1060">
        <v>29</v>
      </c>
      <c r="B824" s="1060">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2">
      <c r="A825" s="1060">
        <v>30</v>
      </c>
      <c r="B825" s="1060">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2">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2">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2">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2">
      <c r="A829" s="1060">
        <v>1</v>
      </c>
      <c r="B829" s="1060">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2">
      <c r="A830" s="1060">
        <v>2</v>
      </c>
      <c r="B830" s="1060">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2">
      <c r="A831" s="1060">
        <v>3</v>
      </c>
      <c r="B831" s="1060">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2">
      <c r="A832" s="1060">
        <v>4</v>
      </c>
      <c r="B832" s="1060">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2">
      <c r="A833" s="1060">
        <v>5</v>
      </c>
      <c r="B833" s="1060">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2">
      <c r="A834" s="1060">
        <v>6</v>
      </c>
      <c r="B834" s="1060">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2">
      <c r="A835" s="1060">
        <v>7</v>
      </c>
      <c r="B835" s="1060">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2">
      <c r="A836" s="1060">
        <v>8</v>
      </c>
      <c r="B836" s="1060">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2">
      <c r="A837" s="1060">
        <v>9</v>
      </c>
      <c r="B837" s="1060">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2">
      <c r="A838" s="1060">
        <v>10</v>
      </c>
      <c r="B838" s="1060">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2">
      <c r="A839" s="1060">
        <v>11</v>
      </c>
      <c r="B839" s="1060">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2">
      <c r="A840" s="1060">
        <v>12</v>
      </c>
      <c r="B840" s="1060">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2">
      <c r="A841" s="1060">
        <v>13</v>
      </c>
      <c r="B841" s="1060">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2">
      <c r="A842" s="1060">
        <v>14</v>
      </c>
      <c r="B842" s="1060">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2">
      <c r="A843" s="1060">
        <v>15</v>
      </c>
      <c r="B843" s="1060">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2">
      <c r="A844" s="1060">
        <v>16</v>
      </c>
      <c r="B844" s="1060">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2">
      <c r="A845" s="1060">
        <v>17</v>
      </c>
      <c r="B845" s="1060">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2">
      <c r="A846" s="1060">
        <v>18</v>
      </c>
      <c r="B846" s="1060">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2">
      <c r="A847" s="1060">
        <v>19</v>
      </c>
      <c r="B847" s="1060">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2">
      <c r="A848" s="1060">
        <v>20</v>
      </c>
      <c r="B848" s="1060">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2">
      <c r="A849" s="1060">
        <v>21</v>
      </c>
      <c r="B849" s="1060">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2">
      <c r="A850" s="1060">
        <v>22</v>
      </c>
      <c r="B850" s="1060">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2">
      <c r="A851" s="1060">
        <v>23</v>
      </c>
      <c r="B851" s="1060">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2">
      <c r="A852" s="1060">
        <v>24</v>
      </c>
      <c r="B852" s="1060">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2">
      <c r="A853" s="1060">
        <v>25</v>
      </c>
      <c r="B853" s="1060">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2">
      <c r="A854" s="1060">
        <v>26</v>
      </c>
      <c r="B854" s="1060">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2">
      <c r="A855" s="1060">
        <v>27</v>
      </c>
      <c r="B855" s="1060">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2">
      <c r="A856" s="1060">
        <v>28</v>
      </c>
      <c r="B856" s="1060">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2">
      <c r="A857" s="1060">
        <v>29</v>
      </c>
      <c r="B857" s="1060">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2">
      <c r="A858" s="1060">
        <v>30</v>
      </c>
      <c r="B858" s="1060">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2">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2">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2">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2">
      <c r="A862" s="1060">
        <v>1</v>
      </c>
      <c r="B862" s="1060">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2">
      <c r="A863" s="1060">
        <v>2</v>
      </c>
      <c r="B863" s="1060">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2">
      <c r="A864" s="1060">
        <v>3</v>
      </c>
      <c r="B864" s="1060">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2">
      <c r="A865" s="1060">
        <v>4</v>
      </c>
      <c r="B865" s="1060">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2">
      <c r="A866" s="1060">
        <v>5</v>
      </c>
      <c r="B866" s="1060">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2">
      <c r="A867" s="1060">
        <v>6</v>
      </c>
      <c r="B867" s="1060">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2">
      <c r="A868" s="1060">
        <v>7</v>
      </c>
      <c r="B868" s="1060">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2">
      <c r="A869" s="1060">
        <v>8</v>
      </c>
      <c r="B869" s="1060">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2">
      <c r="A870" s="1060">
        <v>9</v>
      </c>
      <c r="B870" s="1060">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2">
      <c r="A871" s="1060">
        <v>10</v>
      </c>
      <c r="B871" s="1060">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2">
      <c r="A872" s="1060">
        <v>11</v>
      </c>
      <c r="B872" s="1060">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2">
      <c r="A873" s="1060">
        <v>12</v>
      </c>
      <c r="B873" s="1060">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2">
      <c r="A874" s="1060">
        <v>13</v>
      </c>
      <c r="B874" s="1060">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2">
      <c r="A875" s="1060">
        <v>14</v>
      </c>
      <c r="B875" s="1060">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2">
      <c r="A876" s="1060">
        <v>15</v>
      </c>
      <c r="B876" s="1060">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2">
      <c r="A877" s="1060">
        <v>16</v>
      </c>
      <c r="B877" s="1060">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2">
      <c r="A878" s="1060">
        <v>17</v>
      </c>
      <c r="B878" s="1060">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2">
      <c r="A879" s="1060">
        <v>18</v>
      </c>
      <c r="B879" s="1060">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2">
      <c r="A880" s="1060">
        <v>19</v>
      </c>
      <c r="B880" s="1060">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2">
      <c r="A881" s="1060">
        <v>20</v>
      </c>
      <c r="B881" s="1060">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2">
      <c r="A882" s="1060">
        <v>21</v>
      </c>
      <c r="B882" s="1060">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2">
      <c r="A883" s="1060">
        <v>22</v>
      </c>
      <c r="B883" s="1060">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2">
      <c r="A884" s="1060">
        <v>23</v>
      </c>
      <c r="B884" s="1060">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2">
      <c r="A885" s="1060">
        <v>24</v>
      </c>
      <c r="B885" s="1060">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2">
      <c r="A886" s="1060">
        <v>25</v>
      </c>
      <c r="B886" s="1060">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2">
      <c r="A887" s="1060">
        <v>26</v>
      </c>
      <c r="B887" s="1060">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2">
      <c r="A888" s="1060">
        <v>27</v>
      </c>
      <c r="B888" s="1060">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2">
      <c r="A889" s="1060">
        <v>28</v>
      </c>
      <c r="B889" s="1060">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2">
      <c r="A890" s="1060">
        <v>29</v>
      </c>
      <c r="B890" s="1060">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2">
      <c r="A891" s="1060">
        <v>30</v>
      </c>
      <c r="B891" s="1060">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2">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2">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2">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2">
      <c r="A895" s="1060">
        <v>1</v>
      </c>
      <c r="B895" s="1060">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2">
      <c r="A896" s="1060">
        <v>2</v>
      </c>
      <c r="B896" s="1060">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2">
      <c r="A897" s="1060">
        <v>3</v>
      </c>
      <c r="B897" s="1060">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2">
      <c r="A898" s="1060">
        <v>4</v>
      </c>
      <c r="B898" s="1060">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2">
      <c r="A899" s="1060">
        <v>5</v>
      </c>
      <c r="B899" s="1060">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2">
      <c r="A900" s="1060">
        <v>6</v>
      </c>
      <c r="B900" s="1060">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2">
      <c r="A901" s="1060">
        <v>7</v>
      </c>
      <c r="B901" s="1060">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2">
      <c r="A902" s="1060">
        <v>8</v>
      </c>
      <c r="B902" s="1060">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2">
      <c r="A903" s="1060">
        <v>9</v>
      </c>
      <c r="B903" s="1060">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2">
      <c r="A904" s="1060">
        <v>10</v>
      </c>
      <c r="B904" s="1060">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2">
      <c r="A905" s="1060">
        <v>11</v>
      </c>
      <c r="B905" s="1060">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2">
      <c r="A906" s="1060">
        <v>12</v>
      </c>
      <c r="B906" s="1060">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2">
      <c r="A907" s="1060">
        <v>13</v>
      </c>
      <c r="B907" s="1060">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2">
      <c r="A908" s="1060">
        <v>14</v>
      </c>
      <c r="B908" s="1060">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2">
      <c r="A909" s="1060">
        <v>15</v>
      </c>
      <c r="B909" s="1060">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2">
      <c r="A910" s="1060">
        <v>16</v>
      </c>
      <c r="B910" s="1060">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2">
      <c r="A911" s="1060">
        <v>17</v>
      </c>
      <c r="B911" s="1060">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2">
      <c r="A912" s="1060">
        <v>18</v>
      </c>
      <c r="B912" s="1060">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2">
      <c r="A913" s="1060">
        <v>19</v>
      </c>
      <c r="B913" s="1060">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2">
      <c r="A914" s="1060">
        <v>20</v>
      </c>
      <c r="B914" s="1060">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2">
      <c r="A915" s="1060">
        <v>21</v>
      </c>
      <c r="B915" s="1060">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2">
      <c r="A916" s="1060">
        <v>22</v>
      </c>
      <c r="B916" s="1060">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2">
      <c r="A917" s="1060">
        <v>23</v>
      </c>
      <c r="B917" s="1060">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2">
      <c r="A918" s="1060">
        <v>24</v>
      </c>
      <c r="B918" s="1060">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2">
      <c r="A919" s="1060">
        <v>25</v>
      </c>
      <c r="B919" s="1060">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2">
      <c r="A920" s="1060">
        <v>26</v>
      </c>
      <c r="B920" s="1060">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2">
      <c r="A921" s="1060">
        <v>27</v>
      </c>
      <c r="B921" s="1060">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2">
      <c r="A922" s="1060">
        <v>28</v>
      </c>
      <c r="B922" s="1060">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2">
      <c r="A923" s="1060">
        <v>29</v>
      </c>
      <c r="B923" s="1060">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2">
      <c r="A924" s="1060">
        <v>30</v>
      </c>
      <c r="B924" s="1060">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2">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2">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2">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2">
      <c r="A928" s="1060">
        <v>1</v>
      </c>
      <c r="B928" s="1060">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2">
      <c r="A929" s="1060">
        <v>2</v>
      </c>
      <c r="B929" s="1060">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2">
      <c r="A930" s="1060">
        <v>3</v>
      </c>
      <c r="B930" s="1060">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2">
      <c r="A931" s="1060">
        <v>4</v>
      </c>
      <c r="B931" s="1060">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2">
      <c r="A932" s="1060">
        <v>5</v>
      </c>
      <c r="B932" s="1060">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2">
      <c r="A933" s="1060">
        <v>6</v>
      </c>
      <c r="B933" s="1060">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2">
      <c r="A934" s="1060">
        <v>7</v>
      </c>
      <c r="B934" s="1060">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2">
      <c r="A935" s="1060">
        <v>8</v>
      </c>
      <c r="B935" s="1060">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2">
      <c r="A936" s="1060">
        <v>9</v>
      </c>
      <c r="B936" s="1060">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2">
      <c r="A937" s="1060">
        <v>10</v>
      </c>
      <c r="B937" s="1060">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2">
      <c r="A938" s="1060">
        <v>11</v>
      </c>
      <c r="B938" s="1060">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2">
      <c r="A939" s="1060">
        <v>12</v>
      </c>
      <c r="B939" s="1060">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2">
      <c r="A940" s="1060">
        <v>13</v>
      </c>
      <c r="B940" s="1060">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2">
      <c r="A941" s="1060">
        <v>14</v>
      </c>
      <c r="B941" s="1060">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2">
      <c r="A942" s="1060">
        <v>15</v>
      </c>
      <c r="B942" s="1060">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2">
      <c r="A943" s="1060">
        <v>16</v>
      </c>
      <c r="B943" s="1060">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2">
      <c r="A944" s="1060">
        <v>17</v>
      </c>
      <c r="B944" s="1060">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2">
      <c r="A945" s="1060">
        <v>18</v>
      </c>
      <c r="B945" s="1060">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2">
      <c r="A946" s="1060">
        <v>19</v>
      </c>
      <c r="B946" s="1060">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2">
      <c r="A947" s="1060">
        <v>20</v>
      </c>
      <c r="B947" s="1060">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2">
      <c r="A948" s="1060">
        <v>21</v>
      </c>
      <c r="B948" s="1060">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2">
      <c r="A949" s="1060">
        <v>22</v>
      </c>
      <c r="B949" s="1060">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2">
      <c r="A950" s="1060">
        <v>23</v>
      </c>
      <c r="B950" s="1060">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2">
      <c r="A951" s="1060">
        <v>24</v>
      </c>
      <c r="B951" s="1060">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2">
      <c r="A952" s="1060">
        <v>25</v>
      </c>
      <c r="B952" s="1060">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2">
      <c r="A953" s="1060">
        <v>26</v>
      </c>
      <c r="B953" s="1060">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2">
      <c r="A954" s="1060">
        <v>27</v>
      </c>
      <c r="B954" s="1060">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2">
      <c r="A955" s="1060">
        <v>28</v>
      </c>
      <c r="B955" s="1060">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2">
      <c r="A956" s="1060">
        <v>29</v>
      </c>
      <c r="B956" s="1060">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2">
      <c r="A957" s="1060">
        <v>30</v>
      </c>
      <c r="B957" s="1060">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2">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2">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2">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2">
      <c r="A961" s="1060">
        <v>1</v>
      </c>
      <c r="B961" s="1060">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2">
      <c r="A962" s="1060">
        <v>2</v>
      </c>
      <c r="B962" s="1060">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2">
      <c r="A963" s="1060">
        <v>3</v>
      </c>
      <c r="B963" s="1060">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2">
      <c r="A964" s="1060">
        <v>4</v>
      </c>
      <c r="B964" s="1060">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2">
      <c r="A965" s="1060">
        <v>5</v>
      </c>
      <c r="B965" s="1060">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2">
      <c r="A966" s="1060">
        <v>6</v>
      </c>
      <c r="B966" s="1060">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2">
      <c r="A967" s="1060">
        <v>7</v>
      </c>
      <c r="B967" s="1060">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2">
      <c r="A968" s="1060">
        <v>8</v>
      </c>
      <c r="B968" s="1060">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2">
      <c r="A969" s="1060">
        <v>9</v>
      </c>
      <c r="B969" s="1060">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2">
      <c r="A970" s="1060">
        <v>10</v>
      </c>
      <c r="B970" s="1060">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2">
      <c r="A971" s="1060">
        <v>11</v>
      </c>
      <c r="B971" s="1060">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2">
      <c r="A972" s="1060">
        <v>12</v>
      </c>
      <c r="B972" s="1060">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2">
      <c r="A973" s="1060">
        <v>13</v>
      </c>
      <c r="B973" s="1060">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2">
      <c r="A974" s="1060">
        <v>14</v>
      </c>
      <c r="B974" s="1060">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2">
      <c r="A975" s="1060">
        <v>15</v>
      </c>
      <c r="B975" s="1060">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2">
      <c r="A976" s="1060">
        <v>16</v>
      </c>
      <c r="B976" s="1060">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2">
      <c r="A977" s="1060">
        <v>17</v>
      </c>
      <c r="B977" s="1060">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2">
      <c r="A978" s="1060">
        <v>18</v>
      </c>
      <c r="B978" s="1060">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2">
      <c r="A979" s="1060">
        <v>19</v>
      </c>
      <c r="B979" s="1060">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2">
      <c r="A980" s="1060">
        <v>20</v>
      </c>
      <c r="B980" s="1060">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2">
      <c r="A981" s="1060">
        <v>21</v>
      </c>
      <c r="B981" s="1060">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2">
      <c r="A982" s="1060">
        <v>22</v>
      </c>
      <c r="B982" s="1060">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2">
      <c r="A983" s="1060">
        <v>23</v>
      </c>
      <c r="B983" s="1060">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2">
      <c r="A984" s="1060">
        <v>24</v>
      </c>
      <c r="B984" s="1060">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2">
      <c r="A985" s="1060">
        <v>25</v>
      </c>
      <c r="B985" s="1060">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2">
      <c r="A986" s="1060">
        <v>26</v>
      </c>
      <c r="B986" s="1060">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2">
      <c r="A987" s="1060">
        <v>27</v>
      </c>
      <c r="B987" s="1060">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2">
      <c r="A988" s="1060">
        <v>28</v>
      </c>
      <c r="B988" s="1060">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2">
      <c r="A989" s="1060">
        <v>29</v>
      </c>
      <c r="B989" s="1060">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2">
      <c r="A990" s="1060">
        <v>30</v>
      </c>
      <c r="B990" s="1060">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2">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2">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2">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2">
      <c r="A994" s="1060">
        <v>1</v>
      </c>
      <c r="B994" s="1060">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2">
      <c r="A995" s="1060">
        <v>2</v>
      </c>
      <c r="B995" s="1060">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2">
      <c r="A996" s="1060">
        <v>3</v>
      </c>
      <c r="B996" s="1060">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2">
      <c r="A997" s="1060">
        <v>4</v>
      </c>
      <c r="B997" s="1060">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2">
      <c r="A998" s="1060">
        <v>5</v>
      </c>
      <c r="B998" s="1060">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2">
      <c r="A999" s="1060">
        <v>6</v>
      </c>
      <c r="B999" s="1060">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2">
      <c r="A1000" s="1060">
        <v>7</v>
      </c>
      <c r="B1000" s="1060">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2">
      <c r="A1001" s="1060">
        <v>8</v>
      </c>
      <c r="B1001" s="1060">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2">
      <c r="A1002" s="1060">
        <v>9</v>
      </c>
      <c r="B1002" s="1060">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2">
      <c r="A1003" s="1060">
        <v>10</v>
      </c>
      <c r="B1003" s="1060">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2">
      <c r="A1004" s="1060">
        <v>11</v>
      </c>
      <c r="B1004" s="1060">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2">
      <c r="A1005" s="1060">
        <v>12</v>
      </c>
      <c r="B1005" s="1060">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2">
      <c r="A1006" s="1060">
        <v>13</v>
      </c>
      <c r="B1006" s="1060">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2">
      <c r="A1007" s="1060">
        <v>14</v>
      </c>
      <c r="B1007" s="1060">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2">
      <c r="A1008" s="1060">
        <v>15</v>
      </c>
      <c r="B1008" s="1060">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2">
      <c r="A1009" s="1060">
        <v>16</v>
      </c>
      <c r="B1009" s="1060">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2">
      <c r="A1010" s="1060">
        <v>17</v>
      </c>
      <c r="B1010" s="1060">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2">
      <c r="A1011" s="1060">
        <v>18</v>
      </c>
      <c r="B1011" s="1060">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2">
      <c r="A1012" s="1060">
        <v>19</v>
      </c>
      <c r="B1012" s="1060">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2">
      <c r="A1013" s="1060">
        <v>20</v>
      </c>
      <c r="B1013" s="1060">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2">
      <c r="A1014" s="1060">
        <v>21</v>
      </c>
      <c r="B1014" s="1060">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2">
      <c r="A1015" s="1060">
        <v>22</v>
      </c>
      <c r="B1015" s="1060">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2">
      <c r="A1016" s="1060">
        <v>23</v>
      </c>
      <c r="B1016" s="1060">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2">
      <c r="A1017" s="1060">
        <v>24</v>
      </c>
      <c r="B1017" s="1060">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2">
      <c r="A1018" s="1060">
        <v>25</v>
      </c>
      <c r="B1018" s="1060">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2">
      <c r="A1019" s="1060">
        <v>26</v>
      </c>
      <c r="B1019" s="1060">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2">
      <c r="A1020" s="1060">
        <v>27</v>
      </c>
      <c r="B1020" s="1060">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2">
      <c r="A1021" s="1060">
        <v>28</v>
      </c>
      <c r="B1021" s="1060">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2">
      <c r="A1022" s="1060">
        <v>29</v>
      </c>
      <c r="B1022" s="1060">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2">
      <c r="A1023" s="1060">
        <v>30</v>
      </c>
      <c r="B1023" s="1060">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2">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2">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2">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2">
      <c r="A1027" s="1060">
        <v>1</v>
      </c>
      <c r="B1027" s="1060">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2">
      <c r="A1028" s="1060">
        <v>2</v>
      </c>
      <c r="B1028" s="1060">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2">
      <c r="A1029" s="1060">
        <v>3</v>
      </c>
      <c r="B1029" s="1060">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2">
      <c r="A1030" s="1060">
        <v>4</v>
      </c>
      <c r="B1030" s="1060">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2">
      <c r="A1031" s="1060">
        <v>5</v>
      </c>
      <c r="B1031" s="1060">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2">
      <c r="A1032" s="1060">
        <v>6</v>
      </c>
      <c r="B1032" s="1060">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2">
      <c r="A1033" s="1060">
        <v>7</v>
      </c>
      <c r="B1033" s="1060">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2">
      <c r="A1034" s="1060">
        <v>8</v>
      </c>
      <c r="B1034" s="1060">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2">
      <c r="A1035" s="1060">
        <v>9</v>
      </c>
      <c r="B1035" s="1060">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2">
      <c r="A1036" s="1060">
        <v>10</v>
      </c>
      <c r="B1036" s="1060">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2">
      <c r="A1037" s="1060">
        <v>11</v>
      </c>
      <c r="B1037" s="1060">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2">
      <c r="A1038" s="1060">
        <v>12</v>
      </c>
      <c r="B1038" s="1060">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2">
      <c r="A1039" s="1060">
        <v>13</v>
      </c>
      <c r="B1039" s="1060">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2">
      <c r="A1040" s="1060">
        <v>14</v>
      </c>
      <c r="B1040" s="1060">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2">
      <c r="A1041" s="1060">
        <v>15</v>
      </c>
      <c r="B1041" s="1060">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2">
      <c r="A1042" s="1060">
        <v>16</v>
      </c>
      <c r="B1042" s="1060">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2">
      <c r="A1043" s="1060">
        <v>17</v>
      </c>
      <c r="B1043" s="1060">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2">
      <c r="A1044" s="1060">
        <v>18</v>
      </c>
      <c r="B1044" s="1060">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2">
      <c r="A1045" s="1060">
        <v>19</v>
      </c>
      <c r="B1045" s="1060">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2">
      <c r="A1046" s="1060">
        <v>20</v>
      </c>
      <c r="B1046" s="1060">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2">
      <c r="A1047" s="1060">
        <v>21</v>
      </c>
      <c r="B1047" s="1060">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2">
      <c r="A1048" s="1060">
        <v>22</v>
      </c>
      <c r="B1048" s="1060">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2">
      <c r="A1049" s="1060">
        <v>23</v>
      </c>
      <c r="B1049" s="1060">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2">
      <c r="A1050" s="1060">
        <v>24</v>
      </c>
      <c r="B1050" s="1060">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2">
      <c r="A1051" s="1060">
        <v>25</v>
      </c>
      <c r="B1051" s="1060">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2">
      <c r="A1052" s="1060">
        <v>26</v>
      </c>
      <c r="B1052" s="1060">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2">
      <c r="A1053" s="1060">
        <v>27</v>
      </c>
      <c r="B1053" s="1060">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2">
      <c r="A1054" s="1060">
        <v>28</v>
      </c>
      <c r="B1054" s="1060">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2">
      <c r="A1055" s="1060">
        <v>29</v>
      </c>
      <c r="B1055" s="1060">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2">
      <c r="A1056" s="1060">
        <v>30</v>
      </c>
      <c r="B1056" s="1060">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2">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2">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2">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2">
      <c r="A1060" s="1060">
        <v>1</v>
      </c>
      <c r="B1060" s="1060">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2">
      <c r="A1061" s="1060">
        <v>2</v>
      </c>
      <c r="B1061" s="1060">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2">
      <c r="A1062" s="1060">
        <v>3</v>
      </c>
      <c r="B1062" s="1060">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2">
      <c r="A1063" s="1060">
        <v>4</v>
      </c>
      <c r="B1063" s="1060">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2">
      <c r="A1064" s="1060">
        <v>5</v>
      </c>
      <c r="B1064" s="1060">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2">
      <c r="A1065" s="1060">
        <v>6</v>
      </c>
      <c r="B1065" s="1060">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2">
      <c r="A1066" s="1060">
        <v>7</v>
      </c>
      <c r="B1066" s="1060">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2">
      <c r="A1067" s="1060">
        <v>8</v>
      </c>
      <c r="B1067" s="1060">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2">
      <c r="A1068" s="1060">
        <v>9</v>
      </c>
      <c r="B1068" s="1060">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2">
      <c r="A1069" s="1060">
        <v>10</v>
      </c>
      <c r="B1069" s="1060">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2">
      <c r="A1070" s="1060">
        <v>11</v>
      </c>
      <c r="B1070" s="1060">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2">
      <c r="A1071" s="1060">
        <v>12</v>
      </c>
      <c r="B1071" s="1060">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2">
      <c r="A1072" s="1060">
        <v>13</v>
      </c>
      <c r="B1072" s="1060">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2">
      <c r="A1073" s="1060">
        <v>14</v>
      </c>
      <c r="B1073" s="1060">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2">
      <c r="A1074" s="1060">
        <v>15</v>
      </c>
      <c r="B1074" s="1060">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2">
      <c r="A1075" s="1060">
        <v>16</v>
      </c>
      <c r="B1075" s="1060">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2">
      <c r="A1076" s="1060">
        <v>17</v>
      </c>
      <c r="B1076" s="1060">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2">
      <c r="A1077" s="1060">
        <v>18</v>
      </c>
      <c r="B1077" s="1060">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2">
      <c r="A1078" s="1060">
        <v>19</v>
      </c>
      <c r="B1078" s="1060">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2">
      <c r="A1079" s="1060">
        <v>20</v>
      </c>
      <c r="B1079" s="1060">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2">
      <c r="A1080" s="1060">
        <v>21</v>
      </c>
      <c r="B1080" s="1060">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2">
      <c r="A1081" s="1060">
        <v>22</v>
      </c>
      <c r="B1081" s="1060">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2">
      <c r="A1082" s="1060">
        <v>23</v>
      </c>
      <c r="B1082" s="1060">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2">
      <c r="A1083" s="1060">
        <v>24</v>
      </c>
      <c r="B1083" s="1060">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2">
      <c r="A1084" s="1060">
        <v>25</v>
      </c>
      <c r="B1084" s="1060">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2">
      <c r="A1085" s="1060">
        <v>26</v>
      </c>
      <c r="B1085" s="1060">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2">
      <c r="A1086" s="1060">
        <v>27</v>
      </c>
      <c r="B1086" s="1060">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2">
      <c r="A1087" s="1060">
        <v>28</v>
      </c>
      <c r="B1087" s="1060">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2">
      <c r="A1088" s="1060">
        <v>29</v>
      </c>
      <c r="B1088" s="1060">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2">
      <c r="A1089" s="1060">
        <v>30</v>
      </c>
      <c r="B1089" s="1060">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2">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2">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2">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2">
      <c r="A1093" s="1060">
        <v>1</v>
      </c>
      <c r="B1093" s="1060">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2">
      <c r="A1094" s="1060">
        <v>2</v>
      </c>
      <c r="B1094" s="1060">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2">
      <c r="A1095" s="1060">
        <v>3</v>
      </c>
      <c r="B1095" s="1060">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2">
      <c r="A1096" s="1060">
        <v>4</v>
      </c>
      <c r="B1096" s="1060">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2">
      <c r="A1097" s="1060">
        <v>5</v>
      </c>
      <c r="B1097" s="1060">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2">
      <c r="A1098" s="1060">
        <v>6</v>
      </c>
      <c r="B1098" s="1060">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2">
      <c r="A1099" s="1060">
        <v>7</v>
      </c>
      <c r="B1099" s="1060">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2">
      <c r="A1100" s="1060">
        <v>8</v>
      </c>
      <c r="B1100" s="1060">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2">
      <c r="A1101" s="1060">
        <v>9</v>
      </c>
      <c r="B1101" s="1060">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2">
      <c r="A1102" s="1060">
        <v>10</v>
      </c>
      <c r="B1102" s="1060">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2">
      <c r="A1103" s="1060">
        <v>11</v>
      </c>
      <c r="B1103" s="1060">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2">
      <c r="A1104" s="1060">
        <v>12</v>
      </c>
      <c r="B1104" s="1060">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2">
      <c r="A1105" s="1060">
        <v>13</v>
      </c>
      <c r="B1105" s="1060">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2">
      <c r="A1106" s="1060">
        <v>14</v>
      </c>
      <c r="B1106" s="1060">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2">
      <c r="A1107" s="1060">
        <v>15</v>
      </c>
      <c r="B1107" s="1060">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2">
      <c r="A1108" s="1060">
        <v>16</v>
      </c>
      <c r="B1108" s="1060">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2">
      <c r="A1109" s="1060">
        <v>17</v>
      </c>
      <c r="B1109" s="1060">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2">
      <c r="A1110" s="1060">
        <v>18</v>
      </c>
      <c r="B1110" s="1060">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2">
      <c r="A1111" s="1060">
        <v>19</v>
      </c>
      <c r="B1111" s="1060">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2">
      <c r="A1112" s="1060">
        <v>20</v>
      </c>
      <c r="B1112" s="1060">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2">
      <c r="A1113" s="1060">
        <v>21</v>
      </c>
      <c r="B1113" s="1060">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2">
      <c r="A1114" s="1060">
        <v>22</v>
      </c>
      <c r="B1114" s="1060">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2">
      <c r="A1115" s="1060">
        <v>23</v>
      </c>
      <c r="B1115" s="1060">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2">
      <c r="A1116" s="1060">
        <v>24</v>
      </c>
      <c r="B1116" s="1060">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2">
      <c r="A1117" s="1060">
        <v>25</v>
      </c>
      <c r="B1117" s="1060">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2">
      <c r="A1118" s="1060">
        <v>26</v>
      </c>
      <c r="B1118" s="1060">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2">
      <c r="A1119" s="1060">
        <v>27</v>
      </c>
      <c r="B1119" s="1060">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2">
      <c r="A1120" s="1060">
        <v>28</v>
      </c>
      <c r="B1120" s="1060">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2">
      <c r="A1121" s="1060">
        <v>29</v>
      </c>
      <c r="B1121" s="1060">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2">
      <c r="A1122" s="1060">
        <v>30</v>
      </c>
      <c r="B1122" s="1060">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2">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2">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2">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2">
      <c r="A1126" s="1060">
        <v>1</v>
      </c>
      <c r="B1126" s="1060">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2">
      <c r="A1127" s="1060">
        <v>2</v>
      </c>
      <c r="B1127" s="1060">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2">
      <c r="A1128" s="1060">
        <v>3</v>
      </c>
      <c r="B1128" s="1060">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2">
      <c r="A1129" s="1060">
        <v>4</v>
      </c>
      <c r="B1129" s="1060">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2">
      <c r="A1130" s="1060">
        <v>5</v>
      </c>
      <c r="B1130" s="1060">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2">
      <c r="A1131" s="1060">
        <v>6</v>
      </c>
      <c r="B1131" s="1060">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2">
      <c r="A1132" s="1060">
        <v>7</v>
      </c>
      <c r="B1132" s="1060">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2">
      <c r="A1133" s="1060">
        <v>8</v>
      </c>
      <c r="B1133" s="1060">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2">
      <c r="A1134" s="1060">
        <v>9</v>
      </c>
      <c r="B1134" s="1060">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2">
      <c r="A1135" s="1060">
        <v>10</v>
      </c>
      <c r="B1135" s="1060">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2">
      <c r="A1136" s="1060">
        <v>11</v>
      </c>
      <c r="B1136" s="1060">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2">
      <c r="A1137" s="1060">
        <v>12</v>
      </c>
      <c r="B1137" s="1060">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2">
      <c r="A1138" s="1060">
        <v>13</v>
      </c>
      <c r="B1138" s="1060">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2">
      <c r="A1139" s="1060">
        <v>14</v>
      </c>
      <c r="B1139" s="1060">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2">
      <c r="A1140" s="1060">
        <v>15</v>
      </c>
      <c r="B1140" s="1060">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2">
      <c r="A1141" s="1060">
        <v>16</v>
      </c>
      <c r="B1141" s="1060">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2">
      <c r="A1142" s="1060">
        <v>17</v>
      </c>
      <c r="B1142" s="1060">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2">
      <c r="A1143" s="1060">
        <v>18</v>
      </c>
      <c r="B1143" s="1060">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2">
      <c r="A1144" s="1060">
        <v>19</v>
      </c>
      <c r="B1144" s="1060">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2">
      <c r="A1145" s="1060">
        <v>20</v>
      </c>
      <c r="B1145" s="1060">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2">
      <c r="A1146" s="1060">
        <v>21</v>
      </c>
      <c r="B1146" s="1060">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2">
      <c r="A1147" s="1060">
        <v>22</v>
      </c>
      <c r="B1147" s="1060">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2">
      <c r="A1148" s="1060">
        <v>23</v>
      </c>
      <c r="B1148" s="1060">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2">
      <c r="A1149" s="1060">
        <v>24</v>
      </c>
      <c r="B1149" s="1060">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2">
      <c r="A1150" s="1060">
        <v>25</v>
      </c>
      <c r="B1150" s="1060">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2">
      <c r="A1151" s="1060">
        <v>26</v>
      </c>
      <c r="B1151" s="1060">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2">
      <c r="A1152" s="1060">
        <v>27</v>
      </c>
      <c r="B1152" s="1060">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2">
      <c r="A1153" s="1060">
        <v>28</v>
      </c>
      <c r="B1153" s="1060">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2">
      <c r="A1154" s="1060">
        <v>29</v>
      </c>
      <c r="B1154" s="1060">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2">
      <c r="A1155" s="1060">
        <v>30</v>
      </c>
      <c r="B1155" s="1060">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2">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2">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2">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2">
      <c r="A1159" s="1060">
        <v>1</v>
      </c>
      <c r="B1159" s="1060">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2">
      <c r="A1160" s="1060">
        <v>2</v>
      </c>
      <c r="B1160" s="1060">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2">
      <c r="A1161" s="1060">
        <v>3</v>
      </c>
      <c r="B1161" s="1060">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2">
      <c r="A1162" s="1060">
        <v>4</v>
      </c>
      <c r="B1162" s="1060">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2">
      <c r="A1163" s="1060">
        <v>5</v>
      </c>
      <c r="B1163" s="1060">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2">
      <c r="A1164" s="1060">
        <v>6</v>
      </c>
      <c r="B1164" s="1060">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2">
      <c r="A1165" s="1060">
        <v>7</v>
      </c>
      <c r="B1165" s="1060">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2">
      <c r="A1166" s="1060">
        <v>8</v>
      </c>
      <c r="B1166" s="1060">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2">
      <c r="A1167" s="1060">
        <v>9</v>
      </c>
      <c r="B1167" s="1060">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2">
      <c r="A1168" s="1060">
        <v>10</v>
      </c>
      <c r="B1168" s="1060">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2">
      <c r="A1169" s="1060">
        <v>11</v>
      </c>
      <c r="B1169" s="1060">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2">
      <c r="A1170" s="1060">
        <v>12</v>
      </c>
      <c r="B1170" s="1060">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2">
      <c r="A1171" s="1060">
        <v>13</v>
      </c>
      <c r="B1171" s="1060">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2">
      <c r="A1172" s="1060">
        <v>14</v>
      </c>
      <c r="B1172" s="1060">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2">
      <c r="A1173" s="1060">
        <v>15</v>
      </c>
      <c r="B1173" s="1060">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2">
      <c r="A1174" s="1060">
        <v>16</v>
      </c>
      <c r="B1174" s="1060">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2">
      <c r="A1175" s="1060">
        <v>17</v>
      </c>
      <c r="B1175" s="1060">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2">
      <c r="A1176" s="1060">
        <v>18</v>
      </c>
      <c r="B1176" s="1060">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2">
      <c r="A1177" s="1060">
        <v>19</v>
      </c>
      <c r="B1177" s="1060">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2">
      <c r="A1178" s="1060">
        <v>20</v>
      </c>
      <c r="B1178" s="1060">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2">
      <c r="A1179" s="1060">
        <v>21</v>
      </c>
      <c r="B1179" s="1060">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2">
      <c r="A1180" s="1060">
        <v>22</v>
      </c>
      <c r="B1180" s="1060">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2">
      <c r="A1181" s="1060">
        <v>23</v>
      </c>
      <c r="B1181" s="1060">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2">
      <c r="A1182" s="1060">
        <v>24</v>
      </c>
      <c r="B1182" s="1060">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2">
      <c r="A1183" s="1060">
        <v>25</v>
      </c>
      <c r="B1183" s="1060">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2">
      <c r="A1184" s="1060">
        <v>26</v>
      </c>
      <c r="B1184" s="1060">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2">
      <c r="A1185" s="1060">
        <v>27</v>
      </c>
      <c r="B1185" s="1060">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2">
      <c r="A1186" s="1060">
        <v>28</v>
      </c>
      <c r="B1186" s="1060">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2">
      <c r="A1187" s="1060">
        <v>29</v>
      </c>
      <c r="B1187" s="1060">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2">
      <c r="A1188" s="1060">
        <v>30</v>
      </c>
      <c r="B1188" s="1060">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2">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2">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2">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2">
      <c r="A1192" s="1060">
        <v>1</v>
      </c>
      <c r="B1192" s="1060">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2">
      <c r="A1193" s="1060">
        <v>2</v>
      </c>
      <c r="B1193" s="1060">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2">
      <c r="A1194" s="1060">
        <v>3</v>
      </c>
      <c r="B1194" s="1060">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2">
      <c r="A1195" s="1060">
        <v>4</v>
      </c>
      <c r="B1195" s="1060">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2">
      <c r="A1196" s="1060">
        <v>5</v>
      </c>
      <c r="B1196" s="1060">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2">
      <c r="A1197" s="1060">
        <v>6</v>
      </c>
      <c r="B1197" s="1060">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2">
      <c r="A1198" s="1060">
        <v>7</v>
      </c>
      <c r="B1198" s="1060">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2">
      <c r="A1199" s="1060">
        <v>8</v>
      </c>
      <c r="B1199" s="1060">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2">
      <c r="A1200" s="1060">
        <v>9</v>
      </c>
      <c r="B1200" s="1060">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2">
      <c r="A1201" s="1060">
        <v>10</v>
      </c>
      <c r="B1201" s="1060">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2">
      <c r="A1202" s="1060">
        <v>11</v>
      </c>
      <c r="B1202" s="1060">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2">
      <c r="A1203" s="1060">
        <v>12</v>
      </c>
      <c r="B1203" s="1060">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2">
      <c r="A1204" s="1060">
        <v>13</v>
      </c>
      <c r="B1204" s="1060">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2">
      <c r="A1205" s="1060">
        <v>14</v>
      </c>
      <c r="B1205" s="1060">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2">
      <c r="A1206" s="1060">
        <v>15</v>
      </c>
      <c r="B1206" s="1060">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2">
      <c r="A1207" s="1060">
        <v>16</v>
      </c>
      <c r="B1207" s="1060">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2">
      <c r="A1208" s="1060">
        <v>17</v>
      </c>
      <c r="B1208" s="1060">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2">
      <c r="A1209" s="1060">
        <v>18</v>
      </c>
      <c r="B1209" s="1060">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2">
      <c r="A1210" s="1060">
        <v>19</v>
      </c>
      <c r="B1210" s="1060">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2">
      <c r="A1211" s="1060">
        <v>20</v>
      </c>
      <c r="B1211" s="1060">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2">
      <c r="A1212" s="1060">
        <v>21</v>
      </c>
      <c r="B1212" s="1060">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2">
      <c r="A1213" s="1060">
        <v>22</v>
      </c>
      <c r="B1213" s="1060">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2">
      <c r="A1214" s="1060">
        <v>23</v>
      </c>
      <c r="B1214" s="1060">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2">
      <c r="A1215" s="1060">
        <v>24</v>
      </c>
      <c r="B1215" s="1060">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2">
      <c r="A1216" s="1060">
        <v>25</v>
      </c>
      <c r="B1216" s="1060">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2">
      <c r="A1217" s="1060">
        <v>26</v>
      </c>
      <c r="B1217" s="1060">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2">
      <c r="A1218" s="1060">
        <v>27</v>
      </c>
      <c r="B1218" s="1060">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2">
      <c r="A1219" s="1060">
        <v>28</v>
      </c>
      <c r="B1219" s="1060">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2">
      <c r="A1220" s="1060">
        <v>29</v>
      </c>
      <c r="B1220" s="1060">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2">
      <c r="A1221" s="1060">
        <v>30</v>
      </c>
      <c r="B1221" s="1060">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2">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2">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2">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2">
      <c r="A1225" s="1060">
        <v>1</v>
      </c>
      <c r="B1225" s="1060">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2">
      <c r="A1226" s="1060">
        <v>2</v>
      </c>
      <c r="B1226" s="1060">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2">
      <c r="A1227" s="1060">
        <v>3</v>
      </c>
      <c r="B1227" s="1060">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2">
      <c r="A1228" s="1060">
        <v>4</v>
      </c>
      <c r="B1228" s="1060">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2">
      <c r="A1229" s="1060">
        <v>5</v>
      </c>
      <c r="B1229" s="1060">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2">
      <c r="A1230" s="1060">
        <v>6</v>
      </c>
      <c r="B1230" s="1060">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2">
      <c r="A1231" s="1060">
        <v>7</v>
      </c>
      <c r="B1231" s="1060">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2">
      <c r="A1232" s="1060">
        <v>8</v>
      </c>
      <c r="B1232" s="1060">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2">
      <c r="A1233" s="1060">
        <v>9</v>
      </c>
      <c r="B1233" s="1060">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2">
      <c r="A1234" s="1060">
        <v>10</v>
      </c>
      <c r="B1234" s="1060">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2">
      <c r="A1235" s="1060">
        <v>11</v>
      </c>
      <c r="B1235" s="1060">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2">
      <c r="A1236" s="1060">
        <v>12</v>
      </c>
      <c r="B1236" s="1060">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2">
      <c r="A1237" s="1060">
        <v>13</v>
      </c>
      <c r="B1237" s="1060">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2">
      <c r="A1238" s="1060">
        <v>14</v>
      </c>
      <c r="B1238" s="1060">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2">
      <c r="A1239" s="1060">
        <v>15</v>
      </c>
      <c r="B1239" s="1060">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2">
      <c r="A1240" s="1060">
        <v>16</v>
      </c>
      <c r="B1240" s="1060">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2">
      <c r="A1241" s="1060">
        <v>17</v>
      </c>
      <c r="B1241" s="1060">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2">
      <c r="A1242" s="1060">
        <v>18</v>
      </c>
      <c r="B1242" s="1060">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2">
      <c r="A1243" s="1060">
        <v>19</v>
      </c>
      <c r="B1243" s="1060">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2">
      <c r="A1244" s="1060">
        <v>20</v>
      </c>
      <c r="B1244" s="1060">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2">
      <c r="A1245" s="1060">
        <v>21</v>
      </c>
      <c r="B1245" s="1060">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2">
      <c r="A1246" s="1060">
        <v>22</v>
      </c>
      <c r="B1246" s="1060">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2">
      <c r="A1247" s="1060">
        <v>23</v>
      </c>
      <c r="B1247" s="1060">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2">
      <c r="A1248" s="1060">
        <v>24</v>
      </c>
      <c r="B1248" s="1060">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2">
      <c r="A1249" s="1060">
        <v>25</v>
      </c>
      <c r="B1249" s="1060">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2">
      <c r="A1250" s="1060">
        <v>26</v>
      </c>
      <c r="B1250" s="1060">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2">
      <c r="A1251" s="1060">
        <v>27</v>
      </c>
      <c r="B1251" s="1060">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2">
      <c r="A1252" s="1060">
        <v>28</v>
      </c>
      <c r="B1252" s="1060">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2">
      <c r="A1253" s="1060">
        <v>29</v>
      </c>
      <c r="B1253" s="1060">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2">
      <c r="A1254" s="1060">
        <v>30</v>
      </c>
      <c r="B1254" s="1060">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2">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2">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2">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2">
      <c r="A1258" s="1060">
        <v>1</v>
      </c>
      <c r="B1258" s="1060">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2">
      <c r="A1259" s="1060">
        <v>2</v>
      </c>
      <c r="B1259" s="1060">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2">
      <c r="A1260" s="1060">
        <v>3</v>
      </c>
      <c r="B1260" s="1060">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2">
      <c r="A1261" s="1060">
        <v>4</v>
      </c>
      <c r="B1261" s="1060">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2">
      <c r="A1262" s="1060">
        <v>5</v>
      </c>
      <c r="B1262" s="1060">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2">
      <c r="A1263" s="1060">
        <v>6</v>
      </c>
      <c r="B1263" s="1060">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2">
      <c r="A1264" s="1060">
        <v>7</v>
      </c>
      <c r="B1264" s="1060">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2">
      <c r="A1265" s="1060">
        <v>8</v>
      </c>
      <c r="B1265" s="1060">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2">
      <c r="A1266" s="1060">
        <v>9</v>
      </c>
      <c r="B1266" s="1060">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2">
      <c r="A1267" s="1060">
        <v>10</v>
      </c>
      <c r="B1267" s="1060">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2">
      <c r="A1268" s="1060">
        <v>11</v>
      </c>
      <c r="B1268" s="1060">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2">
      <c r="A1269" s="1060">
        <v>12</v>
      </c>
      <c r="B1269" s="1060">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2">
      <c r="A1270" s="1060">
        <v>13</v>
      </c>
      <c r="B1270" s="1060">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2">
      <c r="A1271" s="1060">
        <v>14</v>
      </c>
      <c r="B1271" s="1060">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2">
      <c r="A1272" s="1060">
        <v>15</v>
      </c>
      <c r="B1272" s="1060">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2">
      <c r="A1273" s="1060">
        <v>16</v>
      </c>
      <c r="B1273" s="1060">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2">
      <c r="A1274" s="1060">
        <v>17</v>
      </c>
      <c r="B1274" s="1060">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2">
      <c r="A1275" s="1060">
        <v>18</v>
      </c>
      <c r="B1275" s="1060">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2">
      <c r="A1276" s="1060">
        <v>19</v>
      </c>
      <c r="B1276" s="1060">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2">
      <c r="A1277" s="1060">
        <v>20</v>
      </c>
      <c r="B1277" s="1060">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2">
      <c r="A1278" s="1060">
        <v>21</v>
      </c>
      <c r="B1278" s="1060">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2">
      <c r="A1279" s="1060">
        <v>22</v>
      </c>
      <c r="B1279" s="1060">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2">
      <c r="A1280" s="1060">
        <v>23</v>
      </c>
      <c r="B1280" s="1060">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2">
      <c r="A1281" s="1060">
        <v>24</v>
      </c>
      <c r="B1281" s="1060">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2">
      <c r="A1282" s="1060">
        <v>25</v>
      </c>
      <c r="B1282" s="1060">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2">
      <c r="A1283" s="1060">
        <v>26</v>
      </c>
      <c r="B1283" s="1060">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2">
      <c r="A1284" s="1060">
        <v>27</v>
      </c>
      <c r="B1284" s="1060">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2">
      <c r="A1285" s="1060">
        <v>28</v>
      </c>
      <c r="B1285" s="1060">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2">
      <c r="A1286" s="1060">
        <v>29</v>
      </c>
      <c r="B1286" s="1060">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2">
      <c r="A1287" s="1060">
        <v>30</v>
      </c>
      <c r="B1287" s="1060">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2">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2">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2">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2">
      <c r="A1291" s="1060">
        <v>1</v>
      </c>
      <c r="B1291" s="1060">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2">
      <c r="A1292" s="1060">
        <v>2</v>
      </c>
      <c r="B1292" s="1060">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2">
      <c r="A1293" s="1060">
        <v>3</v>
      </c>
      <c r="B1293" s="1060">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2">
      <c r="A1294" s="1060">
        <v>4</v>
      </c>
      <c r="B1294" s="1060">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2">
      <c r="A1295" s="1060">
        <v>5</v>
      </c>
      <c r="B1295" s="1060">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2">
      <c r="A1296" s="1060">
        <v>6</v>
      </c>
      <c r="B1296" s="1060">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2">
      <c r="A1297" s="1060">
        <v>7</v>
      </c>
      <c r="B1297" s="1060">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2">
      <c r="A1298" s="1060">
        <v>8</v>
      </c>
      <c r="B1298" s="1060">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2">
      <c r="A1299" s="1060">
        <v>9</v>
      </c>
      <c r="B1299" s="1060">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2">
      <c r="A1300" s="1060">
        <v>10</v>
      </c>
      <c r="B1300" s="1060">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2">
      <c r="A1301" s="1060">
        <v>11</v>
      </c>
      <c r="B1301" s="1060">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2">
      <c r="A1302" s="1060">
        <v>12</v>
      </c>
      <c r="B1302" s="1060">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2">
      <c r="A1303" s="1060">
        <v>13</v>
      </c>
      <c r="B1303" s="1060">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2">
      <c r="A1304" s="1060">
        <v>14</v>
      </c>
      <c r="B1304" s="1060">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2">
      <c r="A1305" s="1060">
        <v>15</v>
      </c>
      <c r="B1305" s="1060">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2">
      <c r="A1306" s="1060">
        <v>16</v>
      </c>
      <c r="B1306" s="1060">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2">
      <c r="A1307" s="1060">
        <v>17</v>
      </c>
      <c r="B1307" s="1060">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2">
      <c r="A1308" s="1060">
        <v>18</v>
      </c>
      <c r="B1308" s="1060">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2">
      <c r="A1309" s="1060">
        <v>19</v>
      </c>
      <c r="B1309" s="1060">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2">
      <c r="A1310" s="1060">
        <v>20</v>
      </c>
      <c r="B1310" s="1060">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2">
      <c r="A1311" s="1060">
        <v>21</v>
      </c>
      <c r="B1311" s="1060">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2">
      <c r="A1312" s="1060">
        <v>22</v>
      </c>
      <c r="B1312" s="1060">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2">
      <c r="A1313" s="1060">
        <v>23</v>
      </c>
      <c r="B1313" s="1060">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2">
      <c r="A1314" s="1060">
        <v>24</v>
      </c>
      <c r="B1314" s="1060">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2">
      <c r="A1315" s="1060">
        <v>25</v>
      </c>
      <c r="B1315" s="1060">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2">
      <c r="A1316" s="1060">
        <v>26</v>
      </c>
      <c r="B1316" s="1060">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2">
      <c r="A1317" s="1060">
        <v>27</v>
      </c>
      <c r="B1317" s="1060">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2">
      <c r="A1318" s="1060">
        <v>28</v>
      </c>
      <c r="B1318" s="1060">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2">
      <c r="A1319" s="1060">
        <v>29</v>
      </c>
      <c r="B1319" s="1060">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2">
      <c r="A1320" s="1060">
        <v>30</v>
      </c>
      <c r="B1320" s="1060">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JCG User</cp:lastModifiedBy>
  <cp:lastPrinted>2018-08-21T04:00:10Z</cp:lastPrinted>
  <dcterms:created xsi:type="dcterms:W3CDTF">2012-03-13T00:50:25Z</dcterms:created>
  <dcterms:modified xsi:type="dcterms:W3CDTF">2018-08-24T07:56:27Z</dcterms:modified>
</cp:coreProperties>
</file>