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平成３０年度（H30.4月～）\⑩行政事業レビュー\180820最終公表への作業\180821提出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<sst xmlns="http://schemas.openxmlformats.org/spreadsheetml/2006/main" count="2796" uniqueCount="586">
  <si>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</si>
  <si>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</si>
  <si>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</si>
  <si>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</si>
  <si>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</si>
  <si>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</si>
  <si>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</si>
  <si>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</si>
  <si>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</si>
  <si>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</si>
  <si>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</si>
  <si>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</si>
  <si>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</si>
  <si>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</si>
  <si>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</si>
  <si>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</si>
  <si>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</si>
  <si>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</si>
  <si>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</si>
  <si>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</si>
  <si>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</si>
  <si>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</si>
  <si>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</si>
  <si>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</si>
  <si>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</si>
  <si>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</si>
  <si>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</si>
  <si>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</si>
  <si>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</si>
  <si>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</si>
  <si>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</si>
  <si>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</si>
  <si>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</si>
  <si>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</si>
  <si>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</si>
  <si>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</si>
  <si>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</si>
  <si>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</si>
  <si>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</si>
  <si>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</si>
  <si>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</si>
  <si>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</si>
  <si>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</si>
  <si>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</si>
  <si>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</si>
  <si>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</si>
  <si>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</si>
  <si>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</si>
  <si>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</si>
  <si>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</si>
  <si>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</si>
  <si>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</si>
  <si>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</si>
  <si>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</si>
  <si>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</si>
  <si>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</si>
  <si>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</si>
  <si>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</si>
  <si>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</si>
  <si>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</si>
  <si>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</si>
  <si>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</si>
  <si>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</si>
  <si>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</si>
  <si>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</si>
  <si>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</si>
  <si>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</si>
  <si>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</si>
  <si>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</si>
  <si>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</si>
  <si>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</si>
  <si>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</si>
  <si>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</si>
  <si>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</si>
  <si>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</si>
  <si>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</si>
  <si>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</si>
  <si>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</si>
  <si>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</si>
  <si>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</si>
  <si>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</si>
  <si>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</si>
  <si>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</si>
  <si>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</si>
  <si>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</si>
  <si>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</si>
  <si>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</si>
  <si>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</si>
  <si>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</si>
  <si>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</si>
  <si>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</si>
  <si>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</si>
  <si>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</si>
  <si>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</si>
  <si>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</si>
  <si>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</si>
  <si>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</si>
  <si>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</si>
  <si>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</si>
  <si>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</si>
  <si>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</si>
  <si>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</si>
  <si>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</si>
  <si>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</si>
  <si>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</si>
  <si>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</si>
  <si>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</si>
  <si>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</si>
  <si>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</si>
  <si>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</si>
  <si>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</si>
  <si>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</si>
  <si>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</si>
  <si>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</si>
  <si>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</si>
  <si>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</si>
  <si>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</si>
  <si>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</si>
  <si>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</si>
  <si>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</si>
  <si>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</si>
  <si>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</si>
  <si>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</si>
  <si>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</si>
  <si>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</si>
  <si>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</si>
  <si>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</si>
  <si>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</si>
  <si>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</si>
  <si>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</si>
  <si>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</si>
  <si>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</si>
  <si>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</si>
  <si>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</si>
  <si>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</si>
  <si>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</si>
  <si>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</si>
  <si>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</si>
  <si>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</si>
  <si>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</si>
  <si>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</si>
  <si>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</si>
  <si>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</si>
  <si>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</si>
  <si>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</si>
  <si>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</si>
  <si>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</si>
  <si>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</si>
  <si>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</si>
  <si>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</si>
  <si>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</si>
  <si>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</si>
  <si>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</si>
  <si>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</si>
  <si>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</si>
  <si>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</si>
  <si>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</si>
  <si>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</si>
  <si>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</si>
  <si>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</si>
  <si>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</si>
  <si>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</si>
  <si>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</si>
  <si>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</si>
  <si>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</si>
  <si>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</si>
  <si>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</si>
  <si>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</si>
  <si>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</si>
  <si>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</si>
  <si>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</si>
  <si>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</si>
  <si>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</si>
  <si>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</si>
  <si>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</si>
  <si>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</si>
  <si>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</si>
  <si>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</si>
  <si>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</si>
  <si>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</si>
  <si>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</si>
  <si>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</si>
  <si>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</si>
  <si>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</si>
  <si>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</si>
  <si>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</si>
  <si>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</si>
  <si>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</si>
  <si>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</si>
  <si>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</si>
  <si>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</si>
  <si>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</si>
  <si>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</si>
  <si>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</si>
  <si>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</si>
  <si>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</si>
  <si>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</si>
  <si>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</si>
  <si>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</si>
  <si>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</si>
  <si>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</si>
  <si>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</si>
  <si>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</si>
  <si>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</si>
  <si>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</si>
  <si>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</si>
  <si>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</si>
  <si>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</si>
  <si>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</si>
  <si>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</si>
  <si>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</si>
  <si>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</si>
  <si>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</si>
  <si>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</si>
  <si>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</si>
  <si>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</si>
  <si>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</si>
  <si>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</si>
  <si>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</si>
  <si>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</si>
  <si>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</si>
  <si>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</si>
  <si>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</si>
  <si>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</si>
  <si>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</si>
  <si>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</si>
  <si>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</si>
  <si>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</si>
  <si>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</si>
  <si>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</si>
  <si>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</si>
  <si>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</si>
  <si>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</si>
  <si>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</si>
  <si>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</si>
  <si>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</si>
  <si>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</si>
  <si>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</si>
  <si>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</si>
  <si>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</si>
  <si>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</si>
  <si>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</si>
  <si>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</si>
  <si>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</si>
  <si>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</si>
  <si>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</si>
  <si>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</si>
  <si>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</si>
  <si>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</si>
  <si>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</si>
  <si>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</si>
  <si>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</si>
  <si>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</si>
  <si>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</si>
  <si>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</si>
  <si>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</si>
  <si>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</si>
  <si>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</si>
  <si>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</si>
  <si>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</si>
  <si>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</si>
  <si>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</si>
  <si>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</si>
  <si>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</si>
  <si>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</si>
  <si>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</si>
  <si>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</si>
  <si>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</si>
  <si>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</si>
  <si>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</si>
  <si>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</si>
  <si>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</si>
  <si>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</si>
  <si>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</si>
  <si>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</si>
  <si>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</si>
  <si>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</si>
  <si>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</si>
  <si>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</si>
  <si>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</si>
  <si>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</si>
  <si>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</si>
  <si>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</si>
  <si>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</si>
  <si>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</si>
  <si>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</si>
  <si>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</si>
  <si>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</si>
  <si>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</si>
  <si>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</si>
  <si>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</si>
  <si>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</si>
  <si>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</si>
  <si>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</si>
  <si>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</si>
  <si>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</si>
  <si>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</si>
  <si>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</si>
  <si>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</si>
  <si>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</si>
  <si>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</si>
  <si>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</si>
  <si>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</si>
  <si>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</si>
  <si>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</si>
  <si>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</si>
  <si>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</si>
  <si>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</si>
  <si>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</si>
  <si>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</si>
  <si>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</si>
  <si>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</si>
  <si>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</si>
  <si>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</si>
  <si>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</si>
  <si>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</si>
  <si>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</si>
  <si>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</si>
  <si>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</si>
  <si>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</si>
  <si>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</si>
  <si>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</si>
  <si>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</si>
  <si>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</si>
  <si>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</si>
  <si>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</si>
  <si>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</si>
  <si>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</si>
  <si>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</si>
  <si>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</si>
  <si>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</si>
  <si>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</si>
  <si>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</si>
  <si>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</si>
  <si>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</si>
  <si>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</si>
  <si>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</si>
  <si>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</si>
  <si>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</si>
  <si>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</si>
  <si>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</si>
  <si>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</si>
  <si>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</si>
  <si>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</si>
  <si>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</si>
  <si>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</si>
  <si>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</si>
  <si>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</si>
  <si>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</si>
  <si>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</si>
  <si>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</si>
  <si>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</si>
  <si>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</si>
  <si>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</si>
  <si>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</si>
  <si>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</si>
  <si>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</si>
  <si>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</si>
  <si>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</si>
  <si>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</si>
  <si>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</si>
  <si>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</si>
  <si>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</si>
  <si>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</si>
  <si>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</si>
  <si>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</si>
  <si>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</si>
  <si>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</si>
  <si>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</si>
  <si>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</si>
  <si>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</si>
  <si>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</si>
  <si>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</si>
  <si>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</si>
  <si>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</si>
  <si>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</si>
  <si>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</si>
  <si>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</si>
  <si>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</si>
  <si>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</si>
  <si>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</si>
  <si>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</si>
  <si>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</si>
  <si>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</si>
  <si>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</si>
  <si>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</si>
  <si>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</si>
  <si>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</si>
  <si>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</si>
  <si>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</si>
  <si>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</si>
  <si>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</si>
  <si>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</si>
  <si>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</si>
  <si>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</si>
  <si>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</si>
  <si>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</si>
  <si>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</si>
  <si>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</si>
  <si>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</si>
  <si>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</si>
  <si>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</si>
  <si>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</si>
  <si>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</si>
  <si>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</si>
  <si>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</si>
  <si>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</si>
  <si>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</si>
  <si>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</si>
  <si>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</si>
  <si>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</si>
  <si>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</si>
  <si>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</si>
  <si>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</si>
  <si>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</si>
  <si>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</si>
  <si>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</si>
  <si>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</si>
  <si>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</si>
  <si>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</si>
  <si>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</si>
  <si>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</si>
  <si>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</si>
  <si>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</si>
  <si>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</si>
  <si>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</si>
  <si>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</si>
  <si>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</si>
  <si>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</si>
  <si>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</si>
  <si>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</si>
  <si>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</si>
  <si>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</si>
  <si>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</si>
  <si>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</si>
  <si>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</si>
  <si>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</si>
  <si>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</si>
  <si>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</si>
  <si>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</si>
  <si>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</si>
  <si>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</si>
  <si>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</si>
  <si>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</si>
  <si>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</si>
  <si>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</si>
  <si>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</si>
  <si>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</si>
  <si>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</si>
  <si>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</si>
  <si>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</si>
  <si>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</si>
  <si>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</si>
  <si>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</si>
  <si>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</si>
  <si>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</si>
  <si>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</si>
  <si>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</si>
  <si>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</si>
  <si>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</si>
  <si>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</si>
  <si>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</si>
  <si>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</si>
  <si>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</si>
  <si>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</si>
  <si>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</si>
  <si>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</si>
  <si>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</si>
  <si>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</si>
  <si>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</si>
  <si>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</si>
  <si>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</si>
  <si>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</si>
  <si>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</si>
  <si>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</si>
  <si>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</si>
  <si>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</si>
  <si>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</si>
  <si>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</si>
  <si>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</si>
  <si>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</si>
  <si>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</si>
  <si>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</si>
  <si>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</si>
  <si>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</si>
  <si>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</si>
  <si>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</si>
  <si>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</si>
  <si>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</si>
  <si>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</si>
  <si>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</si>
  <si>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</si>
  <si>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</si>
  <si>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</si>
  <si>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</si>
  <si>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</si>
  <si>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</si>
  <si>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</si>
  <si>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</si>
  <si>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</si>
  <si>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</si>
  <si>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</si>
  <si>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</si>
  <si>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</si>
  <si>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</si>
  <si>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</si>
  <si>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</si>
  <si>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</si>
  <si>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</si>
  <si>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</si>
  <si>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</si>
  <si>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</si>
  <si>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</si>
  <si>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</si>
  <si>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</si>
  <si>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</si>
  <si>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</si>
  <si>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</si>
  <si>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</si>
  <si>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</si>
  <si>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</si>
  <si>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</si>
  <si>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</si>
  <si>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</si>
  <si>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</si>
  <si>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</si>
  <si>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</si>
  <si>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</si>
  <si>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</si>
  <si>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</si>
  <si>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</si>
  <si>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</si>
  <si>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</si>
  <si>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</si>
  <si>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</si>
  <si>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</si>
  <si>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</si>
  <si>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</si>
  <si>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</si>
  <si>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</si>
  <si>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</si>
  <si>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</si>
  <si>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</si>
  <si>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</si>
  <si>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</si>
  <si>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</si>
  <si>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</si>
  <si>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</si>
  <si>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</si>
  <si>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</si>
  <si>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AI・ロボット等革新的技術のインフラ分野への導入</t>
    <phoneticPr fontId="5"/>
  </si>
  <si>
    <t>総合政策局</t>
    <phoneticPr fontId="5"/>
  </si>
  <si>
    <t>公共事業企画調整課</t>
    <rPh sb="0" eb="2">
      <t>コウキョウ</t>
    </rPh>
    <rPh sb="2" eb="4">
      <t>ジギョウ</t>
    </rPh>
    <rPh sb="4" eb="6">
      <t>キカク</t>
    </rPh>
    <rPh sb="6" eb="9">
      <t>チョウセイカ</t>
    </rPh>
    <phoneticPr fontId="5"/>
  </si>
  <si>
    <t>○</t>
  </si>
  <si>
    <t>-</t>
    <phoneticPr fontId="5"/>
  </si>
  <si>
    <t>インフラの建設・維持管理や災害対応の担い手不足に対応するために、現在、ICTを活用して「人の作業」の支援をするi-Constructionを推進しているところである。今後、我が国が本格的な人口減少社会に突入する中で、更なる生産性の向上を目指し、「人の判断」の支援を可能とする人工知能（AI）・ロボット等の革新的技術のインフラ分野への導入を図る。</t>
    <phoneticPr fontId="5"/>
  </si>
  <si>
    <t>建設現場の更なる生産性向上を目指し、「人の判断」の支援を可能とする人工知能（AI）・ロボット等の革新的技術のインフラ分野への導入を推進するため、AI研究開発に必要な教師データの整備、教師データに研究者がアクセス出来る開発環境を整備するとともに、高い信頼性が求められる公物管理においてAIを評価する枠組みの構築、教師データを供する公物管理者・土木技術者・AI研究者等からなる開発支援を行う。</t>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</si>
  <si>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</si>
  <si>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</si>
  <si>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</si>
  <si>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AIによる支援が実現された工種数</t>
    <rPh sb="5" eb="7">
      <t>シエン</t>
    </rPh>
    <rPh sb="8" eb="10">
      <t>ジツゲン</t>
    </rPh>
    <rPh sb="13" eb="15">
      <t>コウシュ</t>
    </rPh>
    <rPh sb="15" eb="16">
      <t>スウ</t>
    </rPh>
    <phoneticPr fontId="5"/>
  </si>
  <si>
    <t>種類</t>
    <rPh sb="0" eb="2">
      <t>シュルイ</t>
    </rPh>
    <phoneticPr fontId="5"/>
  </si>
  <si>
    <t>国が運営するAI等開発支援プラットフォーム数</t>
    <phoneticPr fontId="5"/>
  </si>
  <si>
    <t xml:space="preserve">
執行額／国が運営するAI等開発支援プラットフォーム数　　　　　　　　　　　　　　</t>
    <rPh sb="1" eb="3">
      <t>シッコウ</t>
    </rPh>
    <rPh sb="3" eb="4">
      <t>ガク</t>
    </rPh>
    <rPh sb="5" eb="6">
      <t>クニ</t>
    </rPh>
    <phoneticPr fontId="5"/>
  </si>
  <si>
    <t>９ 市場環境の整備、産業の生産性向上、消費者利益の保護</t>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</si>
  <si>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</si>
  <si>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建設業の担い手不足を背景として社会インフラの老朽化への対応は喫緊の課題である。</t>
    <rPh sb="0" eb="3">
      <t>ケンセツギョウ</t>
    </rPh>
    <rPh sb="4" eb="5">
      <t>ニナ</t>
    </rPh>
    <rPh sb="6" eb="7">
      <t>テ</t>
    </rPh>
    <rPh sb="7" eb="9">
      <t>ブソク</t>
    </rPh>
    <rPh sb="10" eb="12">
      <t>ハイケイ</t>
    </rPh>
    <rPh sb="15" eb="17">
      <t>シャカイ</t>
    </rPh>
    <rPh sb="22" eb="25">
      <t>ロウキュウカ</t>
    </rPh>
    <rPh sb="27" eb="29">
      <t>タイオウ</t>
    </rPh>
    <rPh sb="30" eb="32">
      <t>キッキン</t>
    </rPh>
    <rPh sb="33" eb="35">
      <t>カダイ</t>
    </rPh>
    <phoneticPr fontId="5"/>
  </si>
  <si>
    <t>地方公共団体等の各管理者が個別にAI・ロボット開発を行うことは不効率であるため、国が共通的な開発・導入を進めることが必要である。</t>
    <rPh sb="0" eb="2">
      <t>チホウ</t>
    </rPh>
    <rPh sb="2" eb="4">
      <t>コウキョウ</t>
    </rPh>
    <rPh sb="4" eb="6">
      <t>ダンタイ</t>
    </rPh>
    <rPh sb="6" eb="7">
      <t>トウ</t>
    </rPh>
    <rPh sb="8" eb="9">
      <t>カク</t>
    </rPh>
    <rPh sb="9" eb="12">
      <t>カンリシャ</t>
    </rPh>
    <rPh sb="13" eb="15">
      <t>コベツ</t>
    </rPh>
    <rPh sb="23" eb="25">
      <t>カイハツ</t>
    </rPh>
    <rPh sb="26" eb="27">
      <t>オコナ</t>
    </rPh>
    <rPh sb="31" eb="34">
      <t>フコウリツ</t>
    </rPh>
    <rPh sb="40" eb="41">
      <t>クニ</t>
    </rPh>
    <rPh sb="42" eb="44">
      <t>キョウツウ</t>
    </rPh>
    <rPh sb="44" eb="45">
      <t>テキ</t>
    </rPh>
    <rPh sb="46" eb="48">
      <t>カイハツ</t>
    </rPh>
    <rPh sb="49" eb="51">
      <t>ドウニュウ</t>
    </rPh>
    <rPh sb="52" eb="53">
      <t>スス</t>
    </rPh>
    <rPh sb="58" eb="60">
      <t>ヒツヨウ</t>
    </rPh>
    <phoneticPr fontId="5"/>
  </si>
  <si>
    <t>インフラの管理者として教師データを整備し、AI開発者に提供することは、新技術の開発・導入推進には必須である。</t>
    <rPh sb="5" eb="8">
      <t>カンリシャ</t>
    </rPh>
    <rPh sb="11" eb="13">
      <t>キョウシ</t>
    </rPh>
    <rPh sb="17" eb="19">
      <t>セイビ</t>
    </rPh>
    <rPh sb="23" eb="26">
      <t>カイハツシャ</t>
    </rPh>
    <rPh sb="27" eb="29">
      <t>テイキョウ</t>
    </rPh>
    <rPh sb="35" eb="38">
      <t>シンギジュツ</t>
    </rPh>
    <rPh sb="39" eb="41">
      <t>カイハツ</t>
    </rPh>
    <rPh sb="42" eb="44">
      <t>ドウニュウ</t>
    </rPh>
    <rPh sb="44" eb="46">
      <t>スイシン</t>
    </rPh>
    <rPh sb="48" eb="50">
      <t>ヒッス</t>
    </rPh>
    <phoneticPr fontId="5"/>
  </si>
  <si>
    <t>百万円/種類</t>
    <rPh sb="0" eb="2">
      <t>ヒャクマン</t>
    </rPh>
    <rPh sb="2" eb="3">
      <t>エン</t>
    </rPh>
    <rPh sb="4" eb="6">
      <t>シュルイ</t>
    </rPh>
    <phoneticPr fontId="5"/>
  </si>
  <si>
    <t>71/2</t>
    <phoneticPr fontId="5"/>
  </si>
  <si>
    <t>種類</t>
    <rPh sb="0" eb="2">
      <t>シュルイ</t>
    </rPh>
    <phoneticPr fontId="5"/>
  </si>
  <si>
    <t>国土交通省</t>
  </si>
  <si>
    <t>-</t>
    <phoneticPr fontId="5"/>
  </si>
  <si>
    <t>-</t>
    <phoneticPr fontId="5"/>
  </si>
  <si>
    <t>-</t>
    <phoneticPr fontId="5"/>
  </si>
  <si>
    <t>-</t>
    <phoneticPr fontId="5"/>
  </si>
  <si>
    <t>社会資本整備・管理
効率化推進調査費</t>
    <rPh sb="0" eb="2">
      <t>シャカイ</t>
    </rPh>
    <rPh sb="2" eb="4">
      <t>シホン</t>
    </rPh>
    <rPh sb="4" eb="6">
      <t>セイビ</t>
    </rPh>
    <rPh sb="7" eb="9">
      <t>カンリ</t>
    </rPh>
    <rPh sb="10" eb="11">
      <t>コウ</t>
    </rPh>
    <rPh sb="11" eb="12">
      <t>リツ</t>
    </rPh>
    <rPh sb="12" eb="13">
      <t>カ</t>
    </rPh>
    <rPh sb="13" eb="15">
      <t>スイシン</t>
    </rPh>
    <rPh sb="15" eb="18">
      <t>チョウサヒ</t>
    </rPh>
    <phoneticPr fontId="5"/>
  </si>
  <si>
    <t>AI支援実現工種調査(国土交通省総合政策局調べ)</t>
    <rPh sb="2" eb="4">
      <t>シエン</t>
    </rPh>
    <rPh sb="4" eb="6">
      <t>ジツゲン</t>
    </rPh>
    <rPh sb="6" eb="8">
      <t>コウシュ</t>
    </rPh>
    <rPh sb="8" eb="10">
      <t>チョウサ</t>
    </rPh>
    <phoneticPr fontId="5"/>
  </si>
  <si>
    <t>H33年度までに
AI研究開発に必要な教師データに研究者がアクセスできる開発環境整備および開発支援を2工種実施</t>
    <rPh sb="3" eb="5">
      <t>ネンド</t>
    </rPh>
    <rPh sb="11" eb="13">
      <t>ケンキュウ</t>
    </rPh>
    <rPh sb="13" eb="15">
      <t>カイハツ</t>
    </rPh>
    <rPh sb="16" eb="18">
      <t>ヒツヨウ</t>
    </rPh>
    <rPh sb="19" eb="21">
      <t>キョウシ</t>
    </rPh>
    <rPh sb="25" eb="28">
      <t>ケンキュウシャ</t>
    </rPh>
    <rPh sb="36" eb="38">
      <t>カイハツ</t>
    </rPh>
    <rPh sb="38" eb="40">
      <t>カンキョウ</t>
    </rPh>
    <rPh sb="40" eb="42">
      <t>セイビ</t>
    </rPh>
    <rPh sb="45" eb="47">
      <t>カイハツ</t>
    </rPh>
    <rPh sb="47" eb="49">
      <t>シエン</t>
    </rPh>
    <rPh sb="51" eb="53">
      <t>コウシュ</t>
    </rPh>
    <rPh sb="53" eb="55">
      <t>ジッシ</t>
    </rPh>
    <phoneticPr fontId="5"/>
  </si>
  <si>
    <t>インフラの維持管理等の分野において担い手不足が深刻化する中で、ＡＩ等の革新的技術の導入により生産性の向上が飛躍的に進むよう、効果的かつ効率的な事業執行に努められたい。</t>
    <rPh sb="5" eb="7">
      <t>イジ</t>
    </rPh>
    <rPh sb="7" eb="9">
      <t>カンリ</t>
    </rPh>
    <rPh sb="9" eb="10">
      <t>トウ</t>
    </rPh>
    <rPh sb="11" eb="13">
      <t>ブンヤ</t>
    </rPh>
    <rPh sb="17" eb="18">
      <t>ニナ</t>
    </rPh>
    <rPh sb="19" eb="20">
      <t>テ</t>
    </rPh>
    <rPh sb="20" eb="22">
      <t>ブソク</t>
    </rPh>
    <rPh sb="23" eb="26">
      <t>シンコクカ</t>
    </rPh>
    <rPh sb="28" eb="29">
      <t>ナカ</t>
    </rPh>
    <rPh sb="33" eb="34">
      <t>トウ</t>
    </rPh>
    <rPh sb="35" eb="38">
      <t>カクシンテキ</t>
    </rPh>
    <rPh sb="38" eb="40">
      <t>ギジュツ</t>
    </rPh>
    <rPh sb="41" eb="43">
      <t>ドウニュウ</t>
    </rPh>
    <rPh sb="46" eb="49">
      <t>セイサンセイ</t>
    </rPh>
    <rPh sb="50" eb="52">
      <t>コウジョウ</t>
    </rPh>
    <rPh sb="53" eb="56">
      <t>ヒヤクテキ</t>
    </rPh>
    <rPh sb="57" eb="58">
      <t>スス</t>
    </rPh>
    <rPh sb="62" eb="65">
      <t>コウカテキ</t>
    </rPh>
    <rPh sb="67" eb="70">
      <t>コウリツテキ</t>
    </rPh>
    <rPh sb="71" eb="73">
      <t>ジギョウ</t>
    </rPh>
    <rPh sb="73" eb="75">
      <t>シッコウ</t>
    </rPh>
    <rPh sb="76" eb="77">
      <t>ツト</t>
    </rPh>
    <phoneticPr fontId="5"/>
  </si>
  <si>
    <t>課長　丹羽　克彦</t>
    <rPh sb="3" eb="5">
      <t>ニワ</t>
    </rPh>
    <rPh sb="6" eb="8">
      <t>カツヒコ</t>
    </rPh>
    <phoneticPr fontId="5"/>
  </si>
  <si>
    <t>-</t>
    <phoneticPr fontId="5"/>
  </si>
  <si>
    <t>ロボット新戦略（平成27年1月）、未来投資戦略（平成30年6月）、科学技術イノベーション総合戦略（平成29年6月）、世界最先端IT国家創造宣言（平成28年5月）</t>
    <rPh sb="8" eb="10">
      <t>ヘイセイ</t>
    </rPh>
    <rPh sb="12" eb="13">
      <t>ネン</t>
    </rPh>
    <rPh sb="14" eb="15">
      <t>ガツ</t>
    </rPh>
    <rPh sb="24" eb="26">
      <t>ヘイセイ</t>
    </rPh>
    <rPh sb="28" eb="29">
      <t>ネン</t>
    </rPh>
    <rPh sb="30" eb="31">
      <t>ガツ</t>
    </rPh>
    <rPh sb="49" eb="51">
      <t>ヘイセイ</t>
    </rPh>
    <rPh sb="53" eb="54">
      <t>ネン</t>
    </rPh>
    <rPh sb="55" eb="56">
      <t>ガツ</t>
    </rPh>
    <rPh sb="72" eb="74">
      <t>ヘイセイ</t>
    </rPh>
    <rPh sb="76" eb="77">
      <t>ネン</t>
    </rPh>
    <rPh sb="78" eb="79">
      <t>ガツ</t>
    </rPh>
    <phoneticPr fontId="5"/>
  </si>
  <si>
    <t>「新しい日本のための優先課題推進枠」41</t>
    <rPh sb="1" eb="2">
      <t>アタラ</t>
    </rPh>
    <rPh sb="4" eb="6">
      <t>ニホン</t>
    </rPh>
    <rPh sb="10" eb="12">
      <t>ユウセン</t>
    </rPh>
    <rPh sb="12" eb="14">
      <t>カダイ</t>
    </rPh>
    <rPh sb="14" eb="16">
      <t>スイシン</t>
    </rPh>
    <rPh sb="16" eb="17">
      <t>ワク</t>
    </rPh>
    <phoneticPr fontId="5"/>
  </si>
  <si>
    <t>引き続き、インフラの維持管理等の分野において、AI等の革新的技術の導入により生産性の向上へ向けて、より一層の施策の効果と効率を図るよう努めていく。</t>
    <rPh sb="0" eb="1">
      <t>ヒ</t>
    </rPh>
    <rPh sb="2" eb="3">
      <t>ツヅ</t>
    </rPh>
    <rPh sb="10" eb="12">
      <t>イジ</t>
    </rPh>
    <rPh sb="12" eb="15">
      <t>カンリトウ</t>
    </rPh>
    <rPh sb="16" eb="18">
      <t>ブンヤ</t>
    </rPh>
    <rPh sb="25" eb="26">
      <t>トウ</t>
    </rPh>
    <rPh sb="27" eb="30">
      <t>カクシンテキ</t>
    </rPh>
    <rPh sb="30" eb="32">
      <t>ギジュツ</t>
    </rPh>
    <rPh sb="33" eb="35">
      <t>ドウニュウ</t>
    </rPh>
    <rPh sb="38" eb="41">
      <t>セイサンセイ</t>
    </rPh>
    <rPh sb="42" eb="44">
      <t>コウジョウ</t>
    </rPh>
    <rPh sb="45" eb="46">
      <t>ム</t>
    </rPh>
    <rPh sb="51" eb="53">
      <t>イッソウ</t>
    </rPh>
    <rPh sb="54" eb="56">
      <t>セサク</t>
    </rPh>
    <rPh sb="57" eb="59">
      <t>コウカ</t>
    </rPh>
    <rPh sb="60" eb="62">
      <t>コウリツ</t>
    </rPh>
    <rPh sb="63" eb="64">
      <t>ハカ</t>
    </rPh>
    <rPh sb="67" eb="68">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</si>
</sst>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142875</xdr:colOff>
      <xdr:row>740</xdr:row>
      <xdr:rowOff>154215</xdr:rowOff>
    </xdr:from>
    <xdr:to>
      <xdr:col>32</xdr:col>
      <xdr:colOff>62138</xdr:colOff>
      <xdr:row>742</xdr:row>
      <xdr:rowOff>12252</xdr:rowOff>
    </xdr:to>
    <xdr:sp macro="" textlink="">
      <xdr:nvSpPr>
        <xdr:cNvPr id="2" name="正方形/長方形 1"/>
        <xdr:cNvSpPr/>
      </xdr:nvSpPr>
      <xdr:spPr>
        <a:xfrm>
          <a:off x="3612696" y="40771536"/>
          <a:ext cx="2980871" cy="56560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国土交通省</a:t>
          </a:r>
          <a:endParaRPr kumimoji="1" lang="en-US" altLang="ja-JP" sz="1200">
            <a:solidFill>
              <a:sysClr val="windowText" lastClr="000000"/>
            </a:solidFill>
          </a:endParaRPr>
        </a:p>
        <a:p>
          <a:pPr algn="ctr"/>
          <a:r>
            <a:rPr kumimoji="1" lang="ja-JP" altLang="en-US" sz="1200">
              <a:solidFill>
                <a:sysClr val="windowText" lastClr="000000"/>
              </a:solidFill>
            </a:rPr>
            <a:t>７１百万円</a:t>
          </a:r>
        </a:p>
      </xdr:txBody>
    </xdr:sp>
    <xdr:clientData/>
  </xdr:twoCellAnchor>
  <xdr:twoCellAnchor>
    <xdr:from>
      <xdr:col>17</xdr:col>
      <xdr:colOff>136073</xdr:colOff>
      <xdr:row>742</xdr:row>
      <xdr:rowOff>101390</xdr:rowOff>
    </xdr:from>
    <xdr:to>
      <xdr:col>31</xdr:col>
      <xdr:colOff>200932</xdr:colOff>
      <xdr:row>743</xdr:row>
      <xdr:rowOff>253308</xdr:rowOff>
    </xdr:to>
    <xdr:sp macro="" textlink="">
      <xdr:nvSpPr>
        <xdr:cNvPr id="3" name="大かっこ 2"/>
        <xdr:cNvSpPr/>
      </xdr:nvSpPr>
      <xdr:spPr>
        <a:xfrm>
          <a:off x="3605894" y="41426283"/>
          <a:ext cx="2922359" cy="50570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111229</xdr:colOff>
      <xdr:row>743</xdr:row>
      <xdr:rowOff>188232</xdr:rowOff>
    </xdr:from>
    <xdr:to>
      <xdr:col>25</xdr:col>
      <xdr:colOff>111230</xdr:colOff>
      <xdr:row>746</xdr:row>
      <xdr:rowOff>241787</xdr:rowOff>
    </xdr:to>
    <xdr:cxnSp macro="">
      <xdr:nvCxnSpPr>
        <xdr:cNvPr id="4" name="直線コネクタ 3"/>
        <xdr:cNvCxnSpPr/>
      </xdr:nvCxnSpPr>
      <xdr:spPr bwMode="auto">
        <a:xfrm flipV="1">
          <a:off x="5213908" y="41866911"/>
          <a:ext cx="1" cy="1114912"/>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163285</xdr:colOff>
      <xdr:row>746</xdr:row>
      <xdr:rowOff>174625</xdr:rowOff>
    </xdr:from>
    <xdr:to>
      <xdr:col>30</xdr:col>
      <xdr:colOff>200480</xdr:colOff>
      <xdr:row>749</xdr:row>
      <xdr:rowOff>346793</xdr:rowOff>
    </xdr:to>
    <xdr:sp macro="" textlink="">
      <xdr:nvSpPr>
        <xdr:cNvPr id="5" name="正方形/長方形 4"/>
        <xdr:cNvSpPr/>
      </xdr:nvSpPr>
      <xdr:spPr>
        <a:xfrm>
          <a:off x="4245428" y="42914661"/>
          <a:ext cx="2078266" cy="12335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50">
              <a:solidFill>
                <a:sysClr val="windowText" lastClr="000000"/>
              </a:solidFill>
            </a:rPr>
            <a:t>A.</a:t>
          </a:r>
          <a:r>
            <a:rPr kumimoji="1" lang="ja-JP" altLang="en-US" sz="1050">
              <a:solidFill>
                <a:sysClr val="windowText" lastClr="000000"/>
              </a:solidFill>
            </a:rPr>
            <a:t>民間企業</a:t>
          </a:r>
          <a:endParaRPr kumimoji="1" lang="en-US" altLang="ja-JP" sz="1050">
            <a:solidFill>
              <a:sysClr val="windowText" lastClr="000000"/>
            </a:solidFill>
          </a:endParaRPr>
        </a:p>
        <a:p>
          <a:pPr algn="ctr"/>
          <a:endParaRPr kumimoji="1" lang="en-US" altLang="ja-JP" sz="1200">
            <a:solidFill>
              <a:sysClr val="windowText" lastClr="000000"/>
            </a:solidFill>
          </a:endParaRPr>
        </a:p>
        <a:p>
          <a:pPr algn="ctr"/>
          <a:r>
            <a:rPr kumimoji="1" lang="ja-JP" altLang="en-US" sz="1200">
              <a:solidFill>
                <a:sysClr val="windowText" lastClr="000000"/>
              </a:solidFill>
            </a:rPr>
            <a:t>７０百万円</a:t>
          </a:r>
        </a:p>
      </xdr:txBody>
    </xdr:sp>
    <xdr:clientData/>
  </xdr:twoCellAnchor>
  <xdr:twoCellAnchor>
    <xdr:from>
      <xdr:col>20</xdr:col>
      <xdr:colOff>149676</xdr:colOff>
      <xdr:row>750</xdr:row>
      <xdr:rowOff>127511</xdr:rowOff>
    </xdr:from>
    <xdr:to>
      <xdr:col>31</xdr:col>
      <xdr:colOff>22452</xdr:colOff>
      <xdr:row>754</xdr:row>
      <xdr:rowOff>22449</xdr:rowOff>
    </xdr:to>
    <xdr:grpSp>
      <xdr:nvGrpSpPr>
        <xdr:cNvPr id="6" name="グループ化 5"/>
        <xdr:cNvGrpSpPr/>
      </xdr:nvGrpSpPr>
      <xdr:grpSpPr>
        <a:xfrm>
          <a:off x="4118426" y="41759699"/>
          <a:ext cx="2055589" cy="1269489"/>
          <a:chOff x="4540703" y="43368686"/>
          <a:chExt cx="2086143" cy="2739158"/>
        </a:xfrm>
      </xdr:grpSpPr>
      <xdr:sp macro="" textlink="">
        <xdr:nvSpPr>
          <xdr:cNvPr id="7" name="大かっこ 6"/>
          <xdr:cNvSpPr/>
        </xdr:nvSpPr>
        <xdr:spPr>
          <a:xfrm>
            <a:off x="4540703" y="43368686"/>
            <a:ext cx="2068286" cy="228219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 name="テキスト ボックス 7"/>
          <xdr:cNvSpPr txBox="1"/>
        </xdr:nvSpPr>
        <xdr:spPr>
          <a:xfrm>
            <a:off x="4681025" y="43481540"/>
            <a:ext cx="1945821" cy="26263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1700"/>
              </a:lnSpc>
            </a:pPr>
            <a:r>
              <a:rPr kumimoji="1" lang="en-US" altLang="ja-JP" sz="1100" baseline="0" smtClean="0">
                <a:solidFill>
                  <a:schemeClr val="dk1"/>
                </a:solidFill>
                <a:latin typeface="+mn-lt"/>
                <a:ea typeface="+mn-ea"/>
                <a:cs typeface="+mn-cs"/>
              </a:rPr>
              <a:t>AI</a:t>
            </a:r>
            <a:r>
              <a:rPr kumimoji="1" lang="ja-JP" altLang="en-US" sz="1100" baseline="0" smtClean="0">
                <a:solidFill>
                  <a:schemeClr val="dk1"/>
                </a:solidFill>
                <a:latin typeface="+mn-lt"/>
                <a:ea typeface="+mn-ea"/>
                <a:cs typeface="+mn-cs"/>
              </a:rPr>
              <a:t>・ロボット等の革新的技術のインフラ分野への導入を推進するために開発環境支援業務を実施。</a:t>
            </a:r>
            <a:endParaRPr kumimoji="1" lang="en-US" altLang="ja-JP" sz="1100" baseline="0" smtClean="0">
              <a:solidFill>
                <a:schemeClr val="dk1"/>
              </a:solidFill>
              <a:latin typeface="+mn-lt"/>
              <a:ea typeface="+mn-ea"/>
              <a:cs typeface="+mn-cs"/>
            </a:endParaRPr>
          </a:p>
        </xdr:txBody>
      </xdr:sp>
    </xdr:grpSp>
    <xdr:clientData/>
  </xdr:twoCellAnchor>
  <xdr:oneCellAnchor>
    <xdr:from>
      <xdr:col>26</xdr:col>
      <xdr:colOff>2041</xdr:colOff>
      <xdr:row>745</xdr:row>
      <xdr:rowOff>208871</xdr:rowOff>
    </xdr:from>
    <xdr:ext cx="1619250" cy="242374"/>
    <xdr:sp macro="" textlink="">
      <xdr:nvSpPr>
        <xdr:cNvPr id="9" name="テキスト ボックス 8"/>
        <xdr:cNvSpPr txBox="1"/>
      </xdr:nvSpPr>
      <xdr:spPr>
        <a:xfrm>
          <a:off x="5308827" y="42595121"/>
          <a:ext cx="161925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委託</a:t>
          </a:r>
          <a:r>
            <a:rPr kumimoji="1" lang="en-US" altLang="ja-JP" sz="900">
              <a:solidFill>
                <a:sysClr val="windowText" lastClr="000000"/>
              </a:solidFill>
            </a:rPr>
            <a:t>【</a:t>
          </a:r>
          <a:r>
            <a:rPr kumimoji="1" lang="ja-JP" altLang="en-US" sz="900">
              <a:solidFill>
                <a:sysClr val="windowText" lastClr="000000"/>
              </a:solidFill>
            </a:rPr>
            <a:t>随意契約</a:t>
          </a:r>
          <a:r>
            <a:rPr kumimoji="1" lang="en-US" altLang="ja-JP" sz="900">
              <a:solidFill>
                <a:sysClr val="windowText" lastClr="000000"/>
              </a:solidFill>
            </a:rPr>
            <a:t>(</a:t>
          </a:r>
          <a:r>
            <a:rPr kumimoji="1" lang="ja-JP" altLang="en-US" sz="900">
              <a:solidFill>
                <a:sysClr val="windowText" lastClr="000000"/>
              </a:solidFill>
            </a:rPr>
            <a:t>企画競争</a:t>
          </a:r>
          <a:r>
            <a:rPr kumimoji="1" lang="en-US" altLang="ja-JP" sz="900">
              <a:solidFill>
                <a:sysClr val="windowText" lastClr="000000"/>
              </a:solidFill>
            </a:rPr>
            <a:t>)】</a:t>
          </a:r>
        </a:p>
      </xdr:txBody>
    </xdr:sp>
    <xdr:clientData/>
  </xdr:oneCellAnchor>
  <xdr:twoCellAnchor>
    <xdr:from>
      <xdr:col>34</xdr:col>
      <xdr:colOff>113846</xdr:colOff>
      <xdr:row>740</xdr:row>
      <xdr:rowOff>122465</xdr:rowOff>
    </xdr:from>
    <xdr:to>
      <xdr:col>43</xdr:col>
      <xdr:colOff>191406</xdr:colOff>
      <xdr:row>742</xdr:row>
      <xdr:rowOff>116568</xdr:rowOff>
    </xdr:to>
    <xdr:sp macro="" textlink="">
      <xdr:nvSpPr>
        <xdr:cNvPr id="10" name="大かっこ 9"/>
        <xdr:cNvSpPr/>
      </xdr:nvSpPr>
      <xdr:spPr>
        <a:xfrm>
          <a:off x="7053489" y="40739786"/>
          <a:ext cx="1914524" cy="7016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35</xdr:col>
      <xdr:colOff>14514</xdr:colOff>
      <xdr:row>740</xdr:row>
      <xdr:rowOff>103415</xdr:rowOff>
    </xdr:from>
    <xdr:ext cx="1966686" cy="842538"/>
    <xdr:sp macro="" textlink="">
      <xdr:nvSpPr>
        <xdr:cNvPr id="11" name="テキスト ボックス 10"/>
        <xdr:cNvSpPr txBox="1"/>
      </xdr:nvSpPr>
      <xdr:spPr>
        <a:xfrm>
          <a:off x="7015389" y="40670390"/>
          <a:ext cx="1966686" cy="8425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900">
              <a:solidFill>
                <a:sysClr val="windowText" lastClr="000000"/>
              </a:solidFill>
            </a:rPr>
            <a:t>企画競争有識者委員会等に係る</a:t>
          </a:r>
          <a:endParaRPr kumimoji="1" lang="en-US" altLang="ja-JP" sz="900">
            <a:solidFill>
              <a:sysClr val="windowText" lastClr="000000"/>
            </a:solidFill>
          </a:endParaRPr>
        </a:p>
        <a:p>
          <a:r>
            <a:rPr kumimoji="1" lang="ja-JP" altLang="en-US" sz="900">
              <a:solidFill>
                <a:sysClr val="windowText" lastClr="000000"/>
              </a:solidFill>
            </a:rPr>
            <a:t>事務費１．３百万円</a:t>
          </a:r>
          <a:endParaRPr kumimoji="1" lang="en-US" altLang="ja-JP" sz="900">
            <a:solidFill>
              <a:sysClr val="windowText" lastClr="000000"/>
            </a:solidFill>
          </a:endParaRPr>
        </a:p>
        <a:p>
          <a:r>
            <a:rPr kumimoji="1" lang="ja-JP" altLang="en-US" sz="900">
              <a:solidFill>
                <a:sysClr val="windowText" lastClr="000000"/>
              </a:solidFill>
            </a:rPr>
            <a:t>①諸謝金０．４百万円</a:t>
          </a:r>
          <a:endParaRPr kumimoji="1" lang="en-US" altLang="ja-JP" sz="900">
            <a:solidFill>
              <a:sysClr val="windowText" lastClr="000000"/>
            </a:solidFill>
          </a:endParaRPr>
        </a:p>
        <a:p>
          <a:r>
            <a:rPr kumimoji="1" lang="ja-JP" altLang="en-US" sz="900">
              <a:solidFill>
                <a:sysClr val="windowText" lastClr="000000"/>
              </a:solidFill>
            </a:rPr>
            <a:t>②委員等旅費０．１百万円</a:t>
          </a:r>
          <a:endParaRPr kumimoji="1" lang="en-US" altLang="ja-JP" sz="900">
            <a:solidFill>
              <a:sysClr val="windowText" lastClr="000000"/>
            </a:solidFill>
          </a:endParaRPr>
        </a:p>
        <a:p>
          <a:r>
            <a:rPr kumimoji="1" lang="ja-JP" altLang="en-US" sz="900">
              <a:solidFill>
                <a:sysClr val="windowText" lastClr="000000"/>
              </a:solidFill>
            </a:rPr>
            <a:t>③職員旅費０．８百万円</a:t>
          </a:r>
        </a:p>
      </xdr:txBody>
    </xdr:sp>
    <xdr:clientData/>
  </xdr:oneCellAnchor>
  <xdr:oneCellAnchor>
    <xdr:from>
      <xdr:col>21</xdr:col>
      <xdr:colOff>165326</xdr:colOff>
      <xdr:row>742</xdr:row>
      <xdr:rowOff>103869</xdr:rowOff>
    </xdr:from>
    <xdr:ext cx="1265796" cy="459100"/>
    <xdr:sp macro="" textlink="">
      <xdr:nvSpPr>
        <xdr:cNvPr id="12" name="テキスト ボックス 11"/>
        <xdr:cNvSpPr txBox="1"/>
      </xdr:nvSpPr>
      <xdr:spPr>
        <a:xfrm>
          <a:off x="4451576" y="41428762"/>
          <a:ext cx="1265796"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　　業務の発注</a:t>
          </a:r>
          <a:endParaRPr kumimoji="1" lang="en-US" altLang="ja-JP" sz="1100"/>
        </a:p>
        <a:p>
          <a:r>
            <a:rPr kumimoji="1" lang="ja-JP" altLang="en-US" sz="1100"/>
            <a:t>　業務の進捗管理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120" zoomScaleNormal="75" zoomScaleSheetLayoutView="12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470</v>
      </c>
      <c r="AP2" s="937"/>
      <c r="AQ2" s="937"/>
      <c r="AR2" s="79" t="str">
        <f>IF(OR(AO2="　", AO2=""), "", "-")</f>
        <v>-</v>
      </c>
      <c r="AS2" s="938">
        <v>29</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572</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471</v>
      </c>
      <c r="H5" s="839"/>
      <c r="I5" s="839"/>
      <c r="J5" s="839"/>
      <c r="K5" s="839"/>
      <c r="L5" s="839"/>
      <c r="M5" s="840" t="s">
        <v>66</v>
      </c>
      <c r="N5" s="841"/>
      <c r="O5" s="841"/>
      <c r="P5" s="841"/>
      <c r="Q5" s="841"/>
      <c r="R5" s="842"/>
      <c r="S5" s="843" t="s">
        <v>85</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581</v>
      </c>
      <c r="AR5" s="701"/>
      <c r="AS5" s="701"/>
      <c r="AT5" s="701"/>
      <c r="AU5" s="701"/>
      <c r="AV5" s="701"/>
      <c r="AW5" s="701"/>
      <c r="AX5" s="702"/>
    </row>
    <row r="6" spans="1:50" ht="39.950000000000003"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5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583</v>
      </c>
      <c r="AF7" s="911"/>
      <c r="AG7" s="911"/>
      <c r="AH7" s="911"/>
      <c r="AI7" s="911"/>
      <c r="AJ7" s="911"/>
      <c r="AK7" s="911"/>
      <c r="AL7" s="911"/>
      <c r="AM7" s="911"/>
      <c r="AN7" s="911"/>
      <c r="AO7" s="911"/>
      <c r="AP7" s="911"/>
      <c r="AQ7" s="911"/>
      <c r="AR7" s="911"/>
      <c r="AS7" s="911"/>
      <c r="AT7" s="911"/>
      <c r="AU7" s="911"/>
      <c r="AV7" s="911"/>
      <c r="AW7" s="911"/>
      <c r="AX7" s="912"/>
    </row>
    <row r="8" spans="1:50" ht="50.1" customHeight="1" x14ac:dyDescent="0.15">
      <c r="A8" s="491" t="s">
        <v>389</v>
      </c>
      <c r="B8" s="492"/>
      <c r="C8" s="492"/>
      <c r="D8" s="492"/>
      <c r="E8" s="492"/>
      <c r="F8" s="493"/>
      <c r="G8" s="939" t="str">
        <f>入力規則等!A26</f>
        <v>科学技術・イノベーション</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65.099999999999994"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69.9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39.950000000000003"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4.95" customHeight="1" x14ac:dyDescent="0.15">
      <c r="A13" s="613"/>
      <c r="B13" s="614"/>
      <c r="C13" s="614"/>
      <c r="D13" s="614"/>
      <c r="E13" s="614"/>
      <c r="F13" s="615"/>
      <c r="G13" s="722" t="s">
        <v>6</v>
      </c>
      <c r="H13" s="723"/>
      <c r="I13" s="763" t="s">
        <v>7</v>
      </c>
      <c r="J13" s="764"/>
      <c r="K13" s="764"/>
      <c r="L13" s="764"/>
      <c r="M13" s="764"/>
      <c r="N13" s="764"/>
      <c r="O13" s="765"/>
      <c r="P13" s="656" t="s">
        <v>573</v>
      </c>
      <c r="Q13" s="657"/>
      <c r="R13" s="657"/>
      <c r="S13" s="657"/>
      <c r="T13" s="657"/>
      <c r="U13" s="657"/>
      <c r="V13" s="658"/>
      <c r="W13" s="656" t="s">
        <v>574</v>
      </c>
      <c r="X13" s="657"/>
      <c r="Y13" s="657"/>
      <c r="Z13" s="657"/>
      <c r="AA13" s="657"/>
      <c r="AB13" s="657"/>
      <c r="AC13" s="658"/>
      <c r="AD13" s="656" t="s">
        <v>574</v>
      </c>
      <c r="AE13" s="657"/>
      <c r="AF13" s="657"/>
      <c r="AG13" s="657"/>
      <c r="AH13" s="657"/>
      <c r="AI13" s="657"/>
      <c r="AJ13" s="658"/>
      <c r="AK13" s="656">
        <v>71</v>
      </c>
      <c r="AL13" s="657"/>
      <c r="AM13" s="657"/>
      <c r="AN13" s="657"/>
      <c r="AO13" s="657"/>
      <c r="AP13" s="657"/>
      <c r="AQ13" s="658"/>
      <c r="AR13" s="917">
        <v>86</v>
      </c>
      <c r="AS13" s="918"/>
      <c r="AT13" s="918"/>
      <c r="AU13" s="918"/>
      <c r="AV13" s="918"/>
      <c r="AW13" s="918"/>
      <c r="AX13" s="919"/>
    </row>
    <row r="14" spans="1:50" ht="24.95" customHeight="1" x14ac:dyDescent="0.15">
      <c r="A14" s="613"/>
      <c r="B14" s="614"/>
      <c r="C14" s="614"/>
      <c r="D14" s="614"/>
      <c r="E14" s="614"/>
      <c r="F14" s="615"/>
      <c r="G14" s="724"/>
      <c r="H14" s="725"/>
      <c r="I14" s="710" t="s">
        <v>8</v>
      </c>
      <c r="J14" s="761"/>
      <c r="K14" s="761"/>
      <c r="L14" s="761"/>
      <c r="M14" s="761"/>
      <c r="N14" s="761"/>
      <c r="O14" s="762"/>
      <c r="P14" s="656" t="s">
        <v>574</v>
      </c>
      <c r="Q14" s="657"/>
      <c r="R14" s="657"/>
      <c r="S14" s="657"/>
      <c r="T14" s="657"/>
      <c r="U14" s="657"/>
      <c r="V14" s="658"/>
      <c r="W14" s="656" t="s">
        <v>574</v>
      </c>
      <c r="X14" s="657"/>
      <c r="Y14" s="657"/>
      <c r="Z14" s="657"/>
      <c r="AA14" s="657"/>
      <c r="AB14" s="657"/>
      <c r="AC14" s="658"/>
      <c r="AD14" s="656" t="s">
        <v>574</v>
      </c>
      <c r="AE14" s="657"/>
      <c r="AF14" s="657"/>
      <c r="AG14" s="657"/>
      <c r="AH14" s="657"/>
      <c r="AI14" s="657"/>
      <c r="AJ14" s="658"/>
      <c r="AK14" s="656" t="s">
        <v>576</v>
      </c>
      <c r="AL14" s="657"/>
      <c r="AM14" s="657"/>
      <c r="AN14" s="657"/>
      <c r="AO14" s="657"/>
      <c r="AP14" s="657"/>
      <c r="AQ14" s="658"/>
      <c r="AR14" s="787"/>
      <c r="AS14" s="787"/>
      <c r="AT14" s="787"/>
      <c r="AU14" s="787"/>
      <c r="AV14" s="787"/>
      <c r="AW14" s="787"/>
      <c r="AX14" s="788"/>
    </row>
    <row r="15" spans="1:50" ht="24.95" customHeight="1" x14ac:dyDescent="0.15">
      <c r="A15" s="613"/>
      <c r="B15" s="614"/>
      <c r="C15" s="614"/>
      <c r="D15" s="614"/>
      <c r="E15" s="614"/>
      <c r="F15" s="615"/>
      <c r="G15" s="724"/>
      <c r="H15" s="725"/>
      <c r="I15" s="710" t="s">
        <v>51</v>
      </c>
      <c r="J15" s="711"/>
      <c r="K15" s="711"/>
      <c r="L15" s="711"/>
      <c r="M15" s="711"/>
      <c r="N15" s="711"/>
      <c r="O15" s="712"/>
      <c r="P15" s="656" t="s">
        <v>574</v>
      </c>
      <c r="Q15" s="657"/>
      <c r="R15" s="657"/>
      <c r="S15" s="657"/>
      <c r="T15" s="657"/>
      <c r="U15" s="657"/>
      <c r="V15" s="658"/>
      <c r="W15" s="656" t="s">
        <v>574</v>
      </c>
      <c r="X15" s="657"/>
      <c r="Y15" s="657"/>
      <c r="Z15" s="657"/>
      <c r="AA15" s="657"/>
      <c r="AB15" s="657"/>
      <c r="AC15" s="658"/>
      <c r="AD15" s="656" t="s">
        <v>574</v>
      </c>
      <c r="AE15" s="657"/>
      <c r="AF15" s="657"/>
      <c r="AG15" s="657"/>
      <c r="AH15" s="657"/>
      <c r="AI15" s="657"/>
      <c r="AJ15" s="658"/>
      <c r="AK15" s="656" t="s">
        <v>576</v>
      </c>
      <c r="AL15" s="657"/>
      <c r="AM15" s="657"/>
      <c r="AN15" s="657"/>
      <c r="AO15" s="657"/>
      <c r="AP15" s="657"/>
      <c r="AQ15" s="658"/>
      <c r="AR15" s="656" t="s">
        <v>582</v>
      </c>
      <c r="AS15" s="657"/>
      <c r="AT15" s="657"/>
      <c r="AU15" s="657"/>
      <c r="AV15" s="657"/>
      <c r="AW15" s="657"/>
      <c r="AX15" s="805"/>
    </row>
    <row r="16" spans="1:50" ht="24.95" customHeight="1" x14ac:dyDescent="0.15">
      <c r="A16" s="613"/>
      <c r="B16" s="614"/>
      <c r="C16" s="614"/>
      <c r="D16" s="614"/>
      <c r="E16" s="614"/>
      <c r="F16" s="615"/>
      <c r="G16" s="724"/>
      <c r="H16" s="725"/>
      <c r="I16" s="710" t="s">
        <v>52</v>
      </c>
      <c r="J16" s="711"/>
      <c r="K16" s="711"/>
      <c r="L16" s="711"/>
      <c r="M16" s="711"/>
      <c r="N16" s="711"/>
      <c r="O16" s="712"/>
      <c r="P16" s="656" t="s">
        <v>574</v>
      </c>
      <c r="Q16" s="657"/>
      <c r="R16" s="657"/>
      <c r="S16" s="657"/>
      <c r="T16" s="657"/>
      <c r="U16" s="657"/>
      <c r="V16" s="658"/>
      <c r="W16" s="656" t="s">
        <v>574</v>
      </c>
      <c r="X16" s="657"/>
      <c r="Y16" s="657"/>
      <c r="Z16" s="657"/>
      <c r="AA16" s="657"/>
      <c r="AB16" s="657"/>
      <c r="AC16" s="658"/>
      <c r="AD16" s="656" t="s">
        <v>574</v>
      </c>
      <c r="AE16" s="657"/>
      <c r="AF16" s="657"/>
      <c r="AG16" s="657"/>
      <c r="AH16" s="657"/>
      <c r="AI16" s="657"/>
      <c r="AJ16" s="658"/>
      <c r="AK16" s="656" t="s">
        <v>576</v>
      </c>
      <c r="AL16" s="657"/>
      <c r="AM16" s="657"/>
      <c r="AN16" s="657"/>
      <c r="AO16" s="657"/>
      <c r="AP16" s="657"/>
      <c r="AQ16" s="658"/>
      <c r="AR16" s="756"/>
      <c r="AS16" s="757"/>
      <c r="AT16" s="757"/>
      <c r="AU16" s="757"/>
      <c r="AV16" s="757"/>
      <c r="AW16" s="757"/>
      <c r="AX16" s="758"/>
    </row>
    <row r="17" spans="1:50" ht="24.95" customHeight="1" x14ac:dyDescent="0.15">
      <c r="A17" s="613"/>
      <c r="B17" s="614"/>
      <c r="C17" s="614"/>
      <c r="D17" s="614"/>
      <c r="E17" s="614"/>
      <c r="F17" s="615"/>
      <c r="G17" s="724"/>
      <c r="H17" s="725"/>
      <c r="I17" s="710" t="s">
        <v>50</v>
      </c>
      <c r="J17" s="761"/>
      <c r="K17" s="761"/>
      <c r="L17" s="761"/>
      <c r="M17" s="761"/>
      <c r="N17" s="761"/>
      <c r="O17" s="762"/>
      <c r="P17" s="656" t="s">
        <v>574</v>
      </c>
      <c r="Q17" s="657"/>
      <c r="R17" s="657"/>
      <c r="S17" s="657"/>
      <c r="T17" s="657"/>
      <c r="U17" s="657"/>
      <c r="V17" s="658"/>
      <c r="W17" s="656" t="s">
        <v>574</v>
      </c>
      <c r="X17" s="657"/>
      <c r="Y17" s="657"/>
      <c r="Z17" s="657"/>
      <c r="AA17" s="657"/>
      <c r="AB17" s="657"/>
      <c r="AC17" s="658"/>
      <c r="AD17" s="656" t="s">
        <v>574</v>
      </c>
      <c r="AE17" s="657"/>
      <c r="AF17" s="657"/>
      <c r="AG17" s="657"/>
      <c r="AH17" s="657"/>
      <c r="AI17" s="657"/>
      <c r="AJ17" s="658"/>
      <c r="AK17" s="656" t="s">
        <v>576</v>
      </c>
      <c r="AL17" s="657"/>
      <c r="AM17" s="657"/>
      <c r="AN17" s="657"/>
      <c r="AO17" s="657"/>
      <c r="AP17" s="657"/>
      <c r="AQ17" s="658"/>
      <c r="AR17" s="915"/>
      <c r="AS17" s="915"/>
      <c r="AT17" s="915"/>
      <c r="AU17" s="915"/>
      <c r="AV17" s="915"/>
      <c r="AW17" s="915"/>
      <c r="AX17" s="916"/>
    </row>
    <row r="18" spans="1:50" ht="24.95" customHeight="1" x14ac:dyDescent="0.15">
      <c r="A18" s="613"/>
      <c r="B18" s="614"/>
      <c r="C18" s="614"/>
      <c r="D18" s="614"/>
      <c r="E18" s="614"/>
      <c r="F18" s="615"/>
      <c r="G18" s="726"/>
      <c r="H18" s="727"/>
      <c r="I18" s="715" t="s">
        <v>20</v>
      </c>
      <c r="J18" s="716"/>
      <c r="K18" s="716"/>
      <c r="L18" s="716"/>
      <c r="M18" s="716"/>
      <c r="N18" s="716"/>
      <c r="O18" s="717"/>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71</v>
      </c>
      <c r="AL18" s="878"/>
      <c r="AM18" s="878"/>
      <c r="AN18" s="878"/>
      <c r="AO18" s="878"/>
      <c r="AP18" s="878"/>
      <c r="AQ18" s="879"/>
      <c r="AR18" s="877">
        <f>SUM(AR13:AX17)</f>
        <v>86</v>
      </c>
      <c r="AS18" s="878"/>
      <c r="AT18" s="878"/>
      <c r="AU18" s="878"/>
      <c r="AV18" s="878"/>
      <c r="AW18" s="878"/>
      <c r="AX18" s="880"/>
    </row>
    <row r="19" spans="1:50" ht="24.95" customHeight="1" x14ac:dyDescent="0.15">
      <c r="A19" s="613"/>
      <c r="B19" s="614"/>
      <c r="C19" s="614"/>
      <c r="D19" s="614"/>
      <c r="E19" s="614"/>
      <c r="F19" s="615"/>
      <c r="G19" s="875" t="s">
        <v>9</v>
      </c>
      <c r="H19" s="876"/>
      <c r="I19" s="876"/>
      <c r="J19" s="876"/>
      <c r="K19" s="876"/>
      <c r="L19" s="876"/>
      <c r="M19" s="876"/>
      <c r="N19" s="876"/>
      <c r="O19" s="876"/>
      <c r="P19" s="656">
        <v>0</v>
      </c>
      <c r="Q19" s="657"/>
      <c r="R19" s="657"/>
      <c r="S19" s="657"/>
      <c r="T19" s="657"/>
      <c r="U19" s="657"/>
      <c r="V19" s="658"/>
      <c r="W19" s="656">
        <v>0</v>
      </c>
      <c r="X19" s="657"/>
      <c r="Y19" s="657"/>
      <c r="Z19" s="657"/>
      <c r="AA19" s="657"/>
      <c r="AB19" s="657"/>
      <c r="AC19" s="658"/>
      <c r="AD19" s="656">
        <v>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95" customHeight="1" x14ac:dyDescent="0.15">
      <c r="A20" s="613"/>
      <c r="B20" s="614"/>
      <c r="C20" s="614"/>
      <c r="D20" s="614"/>
      <c r="E20" s="614"/>
      <c r="F20" s="615"/>
      <c r="G20" s="875" t="s">
        <v>10</v>
      </c>
      <c r="H20" s="876"/>
      <c r="I20" s="876"/>
      <c r="J20" s="876"/>
      <c r="K20" s="876"/>
      <c r="L20" s="876"/>
      <c r="M20" s="876"/>
      <c r="N20" s="876"/>
      <c r="O20" s="876"/>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7.95" customHeight="1" x14ac:dyDescent="0.15">
      <c r="A21" s="848"/>
      <c r="B21" s="849"/>
      <c r="C21" s="849"/>
      <c r="D21" s="849"/>
      <c r="E21" s="849"/>
      <c r="F21" s="944"/>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30" customHeight="1" x14ac:dyDescent="0.15">
      <c r="A23" s="965"/>
      <c r="B23" s="966"/>
      <c r="C23" s="966"/>
      <c r="D23" s="966"/>
      <c r="E23" s="966"/>
      <c r="F23" s="967"/>
      <c r="G23" s="950" t="s">
        <v>577</v>
      </c>
      <c r="H23" s="951"/>
      <c r="I23" s="951"/>
      <c r="J23" s="951"/>
      <c r="K23" s="951"/>
      <c r="L23" s="951"/>
      <c r="M23" s="951"/>
      <c r="N23" s="951"/>
      <c r="O23" s="952"/>
      <c r="P23" s="917">
        <v>70</v>
      </c>
      <c r="Q23" s="918"/>
      <c r="R23" s="918"/>
      <c r="S23" s="918"/>
      <c r="T23" s="918"/>
      <c r="U23" s="918"/>
      <c r="V23" s="935"/>
      <c r="W23" s="917">
        <v>84</v>
      </c>
      <c r="X23" s="918"/>
      <c r="Y23" s="918"/>
      <c r="Z23" s="918"/>
      <c r="AA23" s="918"/>
      <c r="AB23" s="918"/>
      <c r="AC23" s="935"/>
      <c r="AD23" s="972" t="s">
        <v>584</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30" customHeight="1" x14ac:dyDescent="0.15">
      <c r="A24" s="965"/>
      <c r="B24" s="966"/>
      <c r="C24" s="966"/>
      <c r="D24" s="966"/>
      <c r="E24" s="966"/>
      <c r="F24" s="967"/>
      <c r="G24" s="953" t="s">
        <v>557</v>
      </c>
      <c r="H24" s="954"/>
      <c r="I24" s="954"/>
      <c r="J24" s="954"/>
      <c r="K24" s="954"/>
      <c r="L24" s="954"/>
      <c r="M24" s="954"/>
      <c r="N24" s="954"/>
      <c r="O24" s="955"/>
      <c r="P24" s="656">
        <v>0.8</v>
      </c>
      <c r="Q24" s="657"/>
      <c r="R24" s="657"/>
      <c r="S24" s="657"/>
      <c r="T24" s="657"/>
      <c r="U24" s="657"/>
      <c r="V24" s="658"/>
      <c r="W24" s="656">
        <v>1</v>
      </c>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30" customHeight="1" x14ac:dyDescent="0.15">
      <c r="A25" s="965"/>
      <c r="B25" s="966"/>
      <c r="C25" s="966"/>
      <c r="D25" s="966"/>
      <c r="E25" s="966"/>
      <c r="F25" s="967"/>
      <c r="G25" s="953" t="s">
        <v>558</v>
      </c>
      <c r="H25" s="954"/>
      <c r="I25" s="954"/>
      <c r="J25" s="954"/>
      <c r="K25" s="954"/>
      <c r="L25" s="954"/>
      <c r="M25" s="954"/>
      <c r="N25" s="954"/>
      <c r="O25" s="955"/>
      <c r="P25" s="656">
        <v>0.4</v>
      </c>
      <c r="Q25" s="657"/>
      <c r="R25" s="657"/>
      <c r="S25" s="657"/>
      <c r="T25" s="657"/>
      <c r="U25" s="657"/>
      <c r="V25" s="658"/>
      <c r="W25" s="656">
        <v>0.4</v>
      </c>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30" customHeight="1" x14ac:dyDescent="0.15">
      <c r="A26" s="965"/>
      <c r="B26" s="966"/>
      <c r="C26" s="966"/>
      <c r="D26" s="966"/>
      <c r="E26" s="966"/>
      <c r="F26" s="967"/>
      <c r="G26" s="953" t="s">
        <v>559</v>
      </c>
      <c r="H26" s="954"/>
      <c r="I26" s="954"/>
      <c r="J26" s="954"/>
      <c r="K26" s="954"/>
      <c r="L26" s="954"/>
      <c r="M26" s="954"/>
      <c r="N26" s="954"/>
      <c r="O26" s="955"/>
      <c r="P26" s="656">
        <v>0.1</v>
      </c>
      <c r="Q26" s="657"/>
      <c r="R26" s="657"/>
      <c r="S26" s="657"/>
      <c r="T26" s="657"/>
      <c r="U26" s="657"/>
      <c r="V26" s="658"/>
      <c r="W26" s="656">
        <v>0.1</v>
      </c>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4.9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-0.29999999999999716</v>
      </c>
      <c r="Q28" s="878"/>
      <c r="R28" s="878"/>
      <c r="S28" s="878"/>
      <c r="T28" s="878"/>
      <c r="U28" s="878"/>
      <c r="V28" s="879"/>
      <c r="W28" s="877">
        <f>W29-SUM(W23:W27)</f>
        <v>0.5</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30" customHeight="1" thickBot="1" x14ac:dyDescent="0.2">
      <c r="A29" s="968"/>
      <c r="B29" s="969"/>
      <c r="C29" s="969"/>
      <c r="D29" s="969"/>
      <c r="E29" s="969"/>
      <c r="F29" s="970"/>
      <c r="G29" s="959" t="s">
        <v>475</v>
      </c>
      <c r="H29" s="960"/>
      <c r="I29" s="960"/>
      <c r="J29" s="960"/>
      <c r="K29" s="960"/>
      <c r="L29" s="960"/>
      <c r="M29" s="960"/>
      <c r="N29" s="960"/>
      <c r="O29" s="961"/>
      <c r="P29" s="931">
        <f>AK13</f>
        <v>71</v>
      </c>
      <c r="Q29" s="932"/>
      <c r="R29" s="932"/>
      <c r="S29" s="932"/>
      <c r="T29" s="932"/>
      <c r="U29" s="932"/>
      <c r="V29" s="933"/>
      <c r="W29" s="931">
        <f>AR13</f>
        <v>86</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c r="AR31" s="193"/>
      <c r="AS31" s="126" t="s">
        <v>356</v>
      </c>
      <c r="AT31" s="127"/>
      <c r="AU31" s="192">
        <v>33</v>
      </c>
      <c r="AV31" s="192"/>
      <c r="AW31" s="394" t="s">
        <v>300</v>
      </c>
      <c r="AX31" s="395"/>
    </row>
    <row r="32" spans="1:50" ht="30" customHeight="1" x14ac:dyDescent="0.15">
      <c r="A32" s="399"/>
      <c r="B32" s="397"/>
      <c r="C32" s="397"/>
      <c r="D32" s="397"/>
      <c r="E32" s="397"/>
      <c r="F32" s="398"/>
      <c r="G32" s="560" t="s">
        <v>579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t="s">
        <v>574</v>
      </c>
      <c r="AF32" s="212"/>
      <c r="AG32" s="212"/>
      <c r="AH32" s="212"/>
      <c r="AI32" s="211" t="s">
        <v>574</v>
      </c>
      <c r="AJ32" s="212"/>
      <c r="AK32" s="212"/>
      <c r="AL32" s="212"/>
      <c r="AM32" s="211" t="s">
        <v>574</v>
      </c>
      <c r="AN32" s="212"/>
      <c r="AO32" s="212"/>
      <c r="AP32" s="212"/>
      <c r="AQ32" s="333"/>
      <c r="AR32" s="200"/>
      <c r="AS32" s="200"/>
      <c r="AT32" s="334"/>
      <c r="AU32" s="212"/>
      <c r="AV32" s="212"/>
      <c r="AW32" s="212"/>
      <c r="AX32" s="214"/>
    </row>
    <row r="33" spans="1:50" ht="30"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t="s">
        <v>574</v>
      </c>
      <c r="AF33" s="212"/>
      <c r="AG33" s="212"/>
      <c r="AH33" s="212"/>
      <c r="AI33" s="211" t="s">
        <v>574</v>
      </c>
      <c r="AJ33" s="212"/>
      <c r="AK33" s="212"/>
      <c r="AL33" s="212"/>
      <c r="AM33" s="211" t="s">
        <v>574</v>
      </c>
      <c r="AN33" s="212"/>
      <c r="AO33" s="212"/>
      <c r="AP33" s="212"/>
      <c r="AQ33" s="333"/>
      <c r="AR33" s="200"/>
      <c r="AS33" s="200"/>
      <c r="AT33" s="334"/>
      <c r="AU33" s="212">
        <v>2</v>
      </c>
      <c r="AV33" s="212"/>
      <c r="AW33" s="212"/>
      <c r="AX33" s="214"/>
    </row>
    <row r="34" spans="1:50" ht="5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574</v>
      </c>
      <c r="AF34" s="212"/>
      <c r="AG34" s="212"/>
      <c r="AH34" s="212"/>
      <c r="AI34" s="211" t="s">
        <v>574</v>
      </c>
      <c r="AJ34" s="212"/>
      <c r="AK34" s="212"/>
      <c r="AL34" s="212"/>
      <c r="AM34" s="211" t="s">
        <v>574</v>
      </c>
      <c r="AN34" s="212"/>
      <c r="AO34" s="212"/>
      <c r="AP34" s="212"/>
      <c r="AQ34" s="333"/>
      <c r="AR34" s="200"/>
      <c r="AS34" s="200"/>
      <c r="AT34" s="334"/>
      <c r="AU34" s="212"/>
      <c r="AV34" s="212"/>
      <c r="AW34" s="212"/>
      <c r="AX34" s="214"/>
    </row>
    <row r="35" spans="1:50" ht="30" customHeight="1" x14ac:dyDescent="0.15">
      <c r="A35" s="219" t="s">
        <v>528</v>
      </c>
      <c r="B35" s="220"/>
      <c r="C35" s="220"/>
      <c r="D35" s="220"/>
      <c r="E35" s="220"/>
      <c r="F35" s="221"/>
      <c r="G35" s="225" t="s">
        <v>578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30"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4.95" customHeight="1" x14ac:dyDescent="0.15">
      <c r="A101" s="418"/>
      <c r="B101" s="419"/>
      <c r="C101" s="419"/>
      <c r="D101" s="419"/>
      <c r="E101" s="419"/>
      <c r="F101" s="420"/>
      <c r="G101" s="98" t="s">
        <v>562</v>
      </c>
      <c r="H101" s="98"/>
      <c r="I101" s="98"/>
      <c r="J101" s="98"/>
      <c r="K101" s="98"/>
      <c r="L101" s="98"/>
      <c r="M101" s="98"/>
      <c r="N101" s="98"/>
      <c r="O101" s="98"/>
      <c r="P101" s="98"/>
      <c r="Q101" s="98"/>
      <c r="R101" s="98"/>
      <c r="S101" s="98"/>
      <c r="T101" s="98"/>
      <c r="U101" s="98"/>
      <c r="V101" s="98"/>
      <c r="W101" s="98"/>
      <c r="X101" s="99"/>
      <c r="Y101" s="538" t="s">
        <v>55</v>
      </c>
      <c r="Z101" s="539"/>
      <c r="AA101" s="540"/>
      <c r="AB101" s="457" t="s">
        <v>561</v>
      </c>
      <c r="AC101" s="457"/>
      <c r="AD101" s="457"/>
      <c r="AE101" s="211" t="s">
        <v>574</v>
      </c>
      <c r="AF101" s="212"/>
      <c r="AG101" s="212"/>
      <c r="AH101" s="213"/>
      <c r="AI101" s="211" t="s">
        <v>574</v>
      </c>
      <c r="AJ101" s="212"/>
      <c r="AK101" s="212"/>
      <c r="AL101" s="213"/>
      <c r="AM101" s="211" t="s">
        <v>574</v>
      </c>
      <c r="AN101" s="212"/>
      <c r="AO101" s="212"/>
      <c r="AP101" s="213"/>
      <c r="AQ101" s="211"/>
      <c r="AR101" s="212"/>
      <c r="AS101" s="212"/>
      <c r="AT101" s="213"/>
      <c r="AU101" s="211"/>
      <c r="AV101" s="212"/>
      <c r="AW101" s="212"/>
      <c r="AX101" s="213"/>
    </row>
    <row r="102" spans="1:60" ht="24.9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t="s">
        <v>574</v>
      </c>
      <c r="AF102" s="414"/>
      <c r="AG102" s="414"/>
      <c r="AH102" s="414"/>
      <c r="AI102" s="414" t="s">
        <v>574</v>
      </c>
      <c r="AJ102" s="414"/>
      <c r="AK102" s="414"/>
      <c r="AL102" s="414"/>
      <c r="AM102" s="414" t="s">
        <v>574</v>
      </c>
      <c r="AN102" s="414"/>
      <c r="AO102" s="414"/>
      <c r="AP102" s="414"/>
      <c r="AQ102" s="266">
        <v>2</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4.95" customHeight="1" x14ac:dyDescent="0.15">
      <c r="A116" s="435"/>
      <c r="B116" s="436"/>
      <c r="C116" s="436"/>
      <c r="D116" s="436"/>
      <c r="E116" s="436"/>
      <c r="F116" s="437"/>
      <c r="G116" s="389" t="s">
        <v>563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569</v>
      </c>
      <c r="AC116" s="459"/>
      <c r="AD116" s="460"/>
      <c r="AE116" s="414" t="s">
        <v>574</v>
      </c>
      <c r="AF116" s="414"/>
      <c r="AG116" s="414"/>
      <c r="AH116" s="414"/>
      <c r="AI116" s="414" t="s">
        <v>574</v>
      </c>
      <c r="AJ116" s="414"/>
      <c r="AK116" s="414"/>
      <c r="AL116" s="414"/>
      <c r="AM116" s="414" t="s">
        <v>574</v>
      </c>
      <c r="AN116" s="414"/>
      <c r="AO116" s="414"/>
      <c r="AP116" s="414"/>
      <c r="AQ116" s="211">
        <v>35.5</v>
      </c>
      <c r="AR116" s="212"/>
      <c r="AS116" s="212"/>
      <c r="AT116" s="212"/>
      <c r="AU116" s="212"/>
      <c r="AV116" s="212"/>
      <c r="AW116" s="212"/>
      <c r="AX116" s="214"/>
    </row>
    <row r="117" spans="1:50" ht="39.950000000000003"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574</v>
      </c>
      <c r="AF117" s="547"/>
      <c r="AG117" s="547"/>
      <c r="AH117" s="547"/>
      <c r="AI117" s="547" t="s">
        <v>574</v>
      </c>
      <c r="AJ117" s="547"/>
      <c r="AK117" s="547"/>
      <c r="AL117" s="547"/>
      <c r="AM117" s="547" t="s">
        <v>574</v>
      </c>
      <c r="AN117" s="547"/>
      <c r="AO117" s="547"/>
      <c r="AP117" s="547"/>
      <c r="AQ117" s="547" t="s">
        <v>570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9.950000000000003" customHeight="1" x14ac:dyDescent="0.15">
      <c r="A130" s="181" t="s">
        <v>369</v>
      </c>
      <c r="B130" s="178"/>
      <c r="C130" s="177" t="s">
        <v>366</v>
      </c>
      <c r="D130" s="178"/>
      <c r="E130" s="162" t="s">
        <v>399</v>
      </c>
      <c r="F130" s="163"/>
      <c r="G130" s="164" t="s">
        <v>564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9.950000000000003" customHeight="1" x14ac:dyDescent="0.15">
      <c r="A131" s="182"/>
      <c r="B131" s="179"/>
      <c r="C131" s="173"/>
      <c r="D131" s="179"/>
      <c r="E131" s="167" t="s">
        <v>398</v>
      </c>
      <c r="F131" s="168"/>
      <c r="G131" s="103" t="s">
        <v>565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554</v>
      </c>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4.95"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4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553</v>
      </c>
      <c r="AE702" s="339"/>
      <c r="AF702" s="339"/>
      <c r="AG702" s="381" t="s">
        <v>566</v>
      </c>
      <c r="AH702" s="382"/>
      <c r="AI702" s="382"/>
      <c r="AJ702" s="382"/>
      <c r="AK702" s="382"/>
      <c r="AL702" s="382"/>
      <c r="AM702" s="382"/>
      <c r="AN702" s="382"/>
      <c r="AO702" s="382"/>
      <c r="AP702" s="382"/>
      <c r="AQ702" s="382"/>
      <c r="AR702" s="382"/>
      <c r="AS702" s="382"/>
      <c r="AT702" s="382"/>
      <c r="AU702" s="382"/>
      <c r="AV702" s="382"/>
      <c r="AW702" s="382"/>
      <c r="AX702" s="383"/>
    </row>
    <row r="703" spans="1:50" ht="60"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553</v>
      </c>
      <c r="AE703" s="322"/>
      <c r="AF703" s="322"/>
      <c r="AG703" s="94" t="s">
        <v>567</v>
      </c>
      <c r="AH703" s="95"/>
      <c r="AI703" s="95"/>
      <c r="AJ703" s="95"/>
      <c r="AK703" s="95"/>
      <c r="AL703" s="95"/>
      <c r="AM703" s="95"/>
      <c r="AN703" s="95"/>
      <c r="AO703" s="95"/>
      <c r="AP703" s="95"/>
      <c r="AQ703" s="95"/>
      <c r="AR703" s="95"/>
      <c r="AS703" s="95"/>
      <c r="AT703" s="95"/>
      <c r="AU703" s="95"/>
      <c r="AV703" s="95"/>
      <c r="AW703" s="95"/>
      <c r="AX703" s="96"/>
    </row>
    <row r="704" spans="1:50" ht="4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553</v>
      </c>
      <c r="AE704" s="782"/>
      <c r="AF704" s="782"/>
      <c r="AG704" s="160" t="s">
        <v>568</v>
      </c>
      <c r="AH704" s="101"/>
      <c r="AI704" s="101"/>
      <c r="AJ704" s="101"/>
      <c r="AK704" s="101"/>
      <c r="AL704" s="101"/>
      <c r="AM704" s="101"/>
      <c r="AN704" s="101"/>
      <c r="AO704" s="101"/>
      <c r="AP704" s="101"/>
      <c r="AQ704" s="101"/>
      <c r="AR704" s="101"/>
      <c r="AS704" s="101"/>
      <c r="AT704" s="101"/>
      <c r="AU704" s="101"/>
      <c r="AV704" s="101"/>
      <c r="AW704" s="101"/>
      <c r="AX704" s="161"/>
    </row>
    <row r="705" spans="1:50" ht="24.95"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4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4.9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4.9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4.9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4.9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4.9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c r="AE711" s="322"/>
      <c r="AF711" s="322"/>
      <c r="AG711" s="94"/>
      <c r="AH711" s="95"/>
      <c r="AI711" s="95"/>
      <c r="AJ711" s="95"/>
      <c r="AK711" s="95"/>
      <c r="AL711" s="95"/>
      <c r="AM711" s="95"/>
      <c r="AN711" s="95"/>
      <c r="AO711" s="95"/>
      <c r="AP711" s="95"/>
      <c r="AQ711" s="95"/>
      <c r="AR711" s="95"/>
      <c r="AS711" s="95"/>
      <c r="AT711" s="95"/>
      <c r="AU711" s="95"/>
      <c r="AV711" s="95"/>
      <c r="AW711" s="95"/>
      <c r="AX711" s="96"/>
    </row>
    <row r="712" spans="1:50" ht="24.9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4.9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4.9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4.9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4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4.95"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5.099999999999994" customHeight="1" x14ac:dyDescent="0.15">
      <c r="A726" s="639" t="s">
        <v>48</v>
      </c>
      <c r="B726" s="801"/>
      <c r="C726" s="814" t="s">
        <v>53</v>
      </c>
      <c r="D726" s="836"/>
      <c r="E726" s="836"/>
      <c r="F726" s="837"/>
      <c r="G726" s="573"/>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5.099999999999994" customHeight="1" thickBot="1" x14ac:dyDescent="0.2">
      <c r="A727" s="802"/>
      <c r="B727" s="803"/>
      <c r="C727" s="747" t="s">
        <v>57</v>
      </c>
      <c r="D727" s="748"/>
      <c r="E727" s="748"/>
      <c r="F727" s="749"/>
      <c r="G727" s="571"/>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0"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0" customHeight="1" thickBot="1" x14ac:dyDescent="0.2">
      <c r="A731" s="798"/>
      <c r="B731" s="799"/>
      <c r="C731" s="799"/>
      <c r="D731" s="799"/>
      <c r="E731" s="800"/>
      <c r="F731" s="728" t="s">
        <v>580</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0" customHeight="1" thickBot="1" x14ac:dyDescent="0.2">
      <c r="A733" s="672"/>
      <c r="B733" s="673"/>
      <c r="C733" s="673"/>
      <c r="D733" s="673"/>
      <c r="E733" s="674"/>
      <c r="F733" s="636" t="s">
        <v>585</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0"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1.95" customHeight="1" x14ac:dyDescent="0.15">
      <c r="A737" s="990" t="s">
        <v>431</v>
      </c>
      <c r="B737" s="203"/>
      <c r="C737" s="203"/>
      <c r="D737" s="204"/>
      <c r="E737" s="986" t="s">
        <v>575</v>
      </c>
      <c r="F737" s="986"/>
      <c r="G737" s="986"/>
      <c r="H737" s="986"/>
      <c r="I737" s="986"/>
      <c r="J737" s="986"/>
      <c r="K737" s="986"/>
      <c r="L737" s="986"/>
      <c r="M737" s="986"/>
      <c r="N737" s="358" t="s">
        <v>358</v>
      </c>
      <c r="O737" s="358"/>
      <c r="P737" s="358"/>
      <c r="Q737" s="358"/>
      <c r="R737" s="986" t="s">
        <v>575</v>
      </c>
      <c r="S737" s="986"/>
      <c r="T737" s="986"/>
      <c r="U737" s="986"/>
      <c r="V737" s="986"/>
      <c r="W737" s="986"/>
      <c r="X737" s="986"/>
      <c r="Y737" s="986"/>
      <c r="Z737" s="986"/>
      <c r="AA737" s="358" t="s">
        <v>359</v>
      </c>
      <c r="AB737" s="358"/>
      <c r="AC737" s="358"/>
      <c r="AD737" s="358"/>
      <c r="AE737" s="986" t="s">
        <v>575</v>
      </c>
      <c r="AF737" s="986"/>
      <c r="AG737" s="986"/>
      <c r="AH737" s="986"/>
      <c r="AI737" s="986"/>
      <c r="AJ737" s="986"/>
      <c r="AK737" s="986"/>
      <c r="AL737" s="986"/>
      <c r="AM737" s="986"/>
      <c r="AN737" s="358" t="s">
        <v>360</v>
      </c>
      <c r="AO737" s="358"/>
      <c r="AP737" s="358"/>
      <c r="AQ737" s="358"/>
      <c r="AR737" s="987" t="s">
        <v>575</v>
      </c>
      <c r="AS737" s="988"/>
      <c r="AT737" s="988"/>
      <c r="AU737" s="988"/>
      <c r="AV737" s="988"/>
      <c r="AW737" s="988"/>
      <c r="AX737" s="989"/>
      <c r="AY737" s="89"/>
      <c r="AZ737" s="89"/>
    </row>
    <row r="738" spans="1:52" ht="21.95" customHeight="1" x14ac:dyDescent="0.15">
      <c r="A738" s="990" t="s">
        <v>361</v>
      </c>
      <c r="B738" s="203"/>
      <c r="C738" s="203"/>
      <c r="D738" s="204"/>
      <c r="E738" s="986" t="s">
        <v>575</v>
      </c>
      <c r="F738" s="986"/>
      <c r="G738" s="986"/>
      <c r="H738" s="986"/>
      <c r="I738" s="986"/>
      <c r="J738" s="986"/>
      <c r="K738" s="986"/>
      <c r="L738" s="986"/>
      <c r="M738" s="986"/>
      <c r="N738" s="358" t="s">
        <v>362</v>
      </c>
      <c r="O738" s="358"/>
      <c r="P738" s="358"/>
      <c r="Q738" s="358"/>
      <c r="R738" s="986" t="s">
        <v>575</v>
      </c>
      <c r="S738" s="986"/>
      <c r="T738" s="986"/>
      <c r="U738" s="986"/>
      <c r="V738" s="986"/>
      <c r="W738" s="986"/>
      <c r="X738" s="986"/>
      <c r="Y738" s="986"/>
      <c r="Z738" s="986"/>
      <c r="AA738" s="358" t="s">
        <v>482</v>
      </c>
      <c r="AB738" s="358"/>
      <c r="AC738" s="358"/>
      <c r="AD738" s="358"/>
      <c r="AE738" s="986" t="s">
        <v>575</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1.95" customHeight="1" thickBot="1" x14ac:dyDescent="0.2">
      <c r="A739" s="994" t="s">
        <v>543</v>
      </c>
      <c r="B739" s="995"/>
      <c r="C739" s="995"/>
      <c r="D739" s="996"/>
      <c r="E739" s="997" t="s">
        <v>572</v>
      </c>
      <c r="F739" s="998"/>
      <c r="G739" s="998"/>
      <c r="H739" s="91" t="str">
        <f>IF(E739="", "", "(")</f>
        <v>(</v>
      </c>
      <c r="I739" s="981" t="s">
        <v>470</v>
      </c>
      <c r="J739" s="981"/>
      <c r="K739" s="91" t="str">
        <f>IF(OR(I739="　", I739=""), "", "-")</f>
        <v>-</v>
      </c>
      <c r="L739" s="982">
        <v>30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508</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c r="H781" s="670"/>
      <c r="I781" s="670"/>
      <c r="J781" s="670"/>
      <c r="K781" s="671"/>
      <c r="L781" s="663"/>
      <c r="M781" s="664"/>
      <c r="N781" s="664"/>
      <c r="O781" s="664"/>
      <c r="P781" s="664"/>
      <c r="Q781" s="664"/>
      <c r="R781" s="664"/>
      <c r="S781" s="664"/>
      <c r="T781" s="664"/>
      <c r="U781" s="664"/>
      <c r="V781" s="664"/>
      <c r="W781" s="664"/>
      <c r="X781" s="665"/>
      <c r="Y781" s="384"/>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0</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5.1" customHeight="1" x14ac:dyDescent="0.15">
      <c r="A837" s="372">
        <v>1</v>
      </c>
      <c r="B837" s="37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56"/>
      <c r="AD837" s="364"/>
      <c r="AE837" s="364"/>
      <c r="AF837" s="364"/>
      <c r="AG837" s="364"/>
      <c r="AH837" s="365"/>
      <c r="AI837" s="366"/>
      <c r="AJ837" s="366"/>
      <c r="AK837" s="366"/>
      <c r="AL837" s="350"/>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5.1"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591" max="49" man="1"/>
    <brk id="739" max="49" man="1"/>
    <brk id="110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t="s">
        <v>553</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科学技術・イノベーション</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2018-08-20T10:56:37Z</cp:lastPrinted>
  <dcterms:created xsi:type="dcterms:W3CDTF">2012-03-13T00:50:25Z</dcterms:created>
  <dcterms:modified xsi:type="dcterms:W3CDTF">2018-08-27T08:48:05Z</dcterms:modified>
</cp:coreProperties>
</file>