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広域地方政策課\01_広域地方政策課総括班総務係\2018年度作成\01_保存期間１年以上\01_予算・決算\01_H31予算要求（2018年度）(28年末廃棄）\行政事業レビュー\行政事業レビューシート\2018.08.20_H30行政事業レビューシート\提出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<sst xmlns="http://schemas.openxmlformats.org/spreadsheetml/2006/main" count="2890" uniqueCount="611">
  <si>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</si>
  <si>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</si>
  <si>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</si>
  <si>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</si>
  <si>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</si>
  <si>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</si>
  <si>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</si>
  <si>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</si>
  <si>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</si>
  <si>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</si>
  <si>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</si>
  <si>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</si>
  <si>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</si>
  <si>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</si>
  <si>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</si>
  <si>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</si>
  <si>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</si>
  <si>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</si>
  <si>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</si>
  <si>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</si>
  <si>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</si>
  <si>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</si>
  <si>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</si>
  <si>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</si>
  <si>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</si>
  <si>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</si>
  <si>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</si>
  <si>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</si>
  <si>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</si>
  <si>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</si>
  <si>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</si>
  <si>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</si>
  <si>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</si>
  <si>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</si>
  <si>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</si>
  <si>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</si>
  <si>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</si>
  <si>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</si>
  <si>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</si>
  <si>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</si>
  <si>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</si>
  <si>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</si>
  <si>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</si>
  <si>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</si>
  <si>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</si>
  <si>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</si>
  <si>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</si>
  <si>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</si>
  <si>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</si>
  <si>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</si>
  <si>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</si>
  <si>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</si>
  <si>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</si>
  <si>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</si>
  <si>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</si>
  <si>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</si>
  <si>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</si>
  <si>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</si>
  <si>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</si>
  <si>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</si>
  <si>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</si>
  <si>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</si>
  <si>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</si>
  <si>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</si>
  <si>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</si>
  <si>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</si>
  <si>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</si>
  <si>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</si>
  <si>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</si>
  <si>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</si>
  <si>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</si>
  <si>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</si>
  <si>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</si>
  <si>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</si>
  <si>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</si>
  <si>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</si>
  <si>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</si>
  <si>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</si>
  <si>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</si>
  <si>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</si>
  <si>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</si>
  <si>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</si>
  <si>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</si>
  <si>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</si>
  <si>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</si>
  <si>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</si>
  <si>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</si>
  <si>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</si>
  <si>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</si>
  <si>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</si>
  <si>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</si>
  <si>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</si>
  <si>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</si>
  <si>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</si>
  <si>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</si>
  <si>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</si>
  <si>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</si>
  <si>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</si>
  <si>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</si>
  <si>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</si>
  <si>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</si>
  <si>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</si>
  <si>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</si>
  <si>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</si>
  <si>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</si>
  <si>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</si>
  <si>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</si>
  <si>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</si>
  <si>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</si>
  <si>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</si>
  <si>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</si>
  <si>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</si>
  <si>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</si>
  <si>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</si>
  <si>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</si>
  <si>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</si>
  <si>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</si>
  <si>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</si>
  <si>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</si>
  <si>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</si>
  <si>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</si>
  <si>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</si>
  <si>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</si>
  <si>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</si>
  <si>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</si>
  <si>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</si>
  <si>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</si>
  <si>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</si>
  <si>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</si>
  <si>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</si>
  <si>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</si>
  <si>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</si>
  <si>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</si>
  <si>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</si>
  <si>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</si>
  <si>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</si>
  <si>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</si>
  <si>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</si>
  <si>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</si>
  <si>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</si>
  <si>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</si>
  <si>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</si>
  <si>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</si>
  <si>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</si>
  <si>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</si>
  <si>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</si>
  <si>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</si>
  <si>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</si>
  <si>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</si>
  <si>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</si>
  <si>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</si>
  <si>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</si>
  <si>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</si>
  <si>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</si>
  <si>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</si>
  <si>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</si>
  <si>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</si>
  <si>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</si>
  <si>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</si>
  <si>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</si>
  <si>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</si>
  <si>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</si>
  <si>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</si>
  <si>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</si>
  <si>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</si>
  <si>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</si>
  <si>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</si>
  <si>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</si>
  <si>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</si>
  <si>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</si>
  <si>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</si>
  <si>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</si>
  <si>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</si>
  <si>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</si>
  <si>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</si>
  <si>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</si>
  <si>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</si>
  <si>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</si>
  <si>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</si>
  <si>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</si>
  <si>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</si>
  <si>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</si>
  <si>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</si>
  <si>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</si>
  <si>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</si>
  <si>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</si>
  <si>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</si>
  <si>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</si>
  <si>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</si>
  <si>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</si>
  <si>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</si>
  <si>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</si>
  <si>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</si>
  <si>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</si>
  <si>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</si>
  <si>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</si>
  <si>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</si>
  <si>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</si>
  <si>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</si>
  <si>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</si>
  <si>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</si>
  <si>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</si>
  <si>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</si>
  <si>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</si>
  <si>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</si>
  <si>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</si>
  <si>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</si>
  <si>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</si>
  <si>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</si>
  <si>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</si>
  <si>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</si>
  <si>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</si>
  <si>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</si>
  <si>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</si>
  <si>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</si>
  <si>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</si>
  <si>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</si>
  <si>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</si>
  <si>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</si>
  <si>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</si>
  <si>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</si>
  <si>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</si>
  <si>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</si>
  <si>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</si>
  <si>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</si>
  <si>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</si>
  <si>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</si>
  <si>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</si>
  <si>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</si>
  <si>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</si>
  <si>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</si>
  <si>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</si>
  <si>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</si>
  <si>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</si>
  <si>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</si>
  <si>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</si>
  <si>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</si>
  <si>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</si>
  <si>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</si>
  <si>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</si>
  <si>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</si>
  <si>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</si>
  <si>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</si>
  <si>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</si>
  <si>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</si>
  <si>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</si>
  <si>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</si>
  <si>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</si>
  <si>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</si>
  <si>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</si>
  <si>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</si>
  <si>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</si>
  <si>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</si>
  <si>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</si>
  <si>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</si>
  <si>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</si>
  <si>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</si>
  <si>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</si>
  <si>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</si>
  <si>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</si>
  <si>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</si>
  <si>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</si>
  <si>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</si>
  <si>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</si>
  <si>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</si>
  <si>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</si>
  <si>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</si>
  <si>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</si>
  <si>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</si>
  <si>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</si>
  <si>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</si>
  <si>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</si>
  <si>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</si>
  <si>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</si>
  <si>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</si>
  <si>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</si>
  <si>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</si>
  <si>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</si>
  <si>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</si>
  <si>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</si>
  <si>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</si>
  <si>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</si>
  <si>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</si>
  <si>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</si>
  <si>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</si>
  <si>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</si>
  <si>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</si>
  <si>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</si>
  <si>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</si>
  <si>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</si>
  <si>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</si>
  <si>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</si>
  <si>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</si>
  <si>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</si>
  <si>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</si>
  <si>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</si>
  <si>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</si>
  <si>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</si>
  <si>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</si>
  <si>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</si>
  <si>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</si>
  <si>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</si>
  <si>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</si>
  <si>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</si>
  <si>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</si>
  <si>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</si>
  <si>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</si>
  <si>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</si>
  <si>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</si>
  <si>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</si>
  <si>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</si>
  <si>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</si>
  <si>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</si>
  <si>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</si>
  <si>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</si>
  <si>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</si>
  <si>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</si>
  <si>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</si>
  <si>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</si>
  <si>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</si>
  <si>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</si>
  <si>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</si>
  <si>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</si>
  <si>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</si>
  <si>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</si>
  <si>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</si>
  <si>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</si>
  <si>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</si>
  <si>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</si>
  <si>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</si>
  <si>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</si>
  <si>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</si>
  <si>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</si>
  <si>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</si>
  <si>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</si>
  <si>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</si>
  <si>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</si>
  <si>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</si>
  <si>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</si>
  <si>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</si>
  <si>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</si>
  <si>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</si>
  <si>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</si>
  <si>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</si>
  <si>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</si>
  <si>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</si>
  <si>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</si>
  <si>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</si>
  <si>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</si>
  <si>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</si>
  <si>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</si>
  <si>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</si>
  <si>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</si>
  <si>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</si>
  <si>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</si>
  <si>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</si>
  <si>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</si>
  <si>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</si>
  <si>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</si>
  <si>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</si>
  <si>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</si>
  <si>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</si>
  <si>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</si>
  <si>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</si>
  <si>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</si>
  <si>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</si>
  <si>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</si>
  <si>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</si>
  <si>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</si>
  <si>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</si>
  <si>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</si>
  <si>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</si>
  <si>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</si>
  <si>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</si>
  <si>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</si>
  <si>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</si>
  <si>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</si>
  <si>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</si>
  <si>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</si>
  <si>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</si>
  <si>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</si>
  <si>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</si>
  <si>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</si>
  <si>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</si>
  <si>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</si>
  <si>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</si>
  <si>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</si>
  <si>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</si>
  <si>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</si>
  <si>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</si>
  <si>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</si>
  <si>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</si>
  <si>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</si>
  <si>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</si>
  <si>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</si>
  <si>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</si>
  <si>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</si>
  <si>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</si>
  <si>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</si>
  <si>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</si>
  <si>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</si>
  <si>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</si>
  <si>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</si>
  <si>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</si>
  <si>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</si>
  <si>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</si>
  <si>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</si>
  <si>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</si>
  <si>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</si>
  <si>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</si>
  <si>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</si>
  <si>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</si>
  <si>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</si>
  <si>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</si>
  <si>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</si>
  <si>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</si>
  <si>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</si>
  <si>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</si>
  <si>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</si>
  <si>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</si>
  <si>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</si>
  <si>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</si>
  <si>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</si>
  <si>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</si>
  <si>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</si>
  <si>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</si>
  <si>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</si>
  <si>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</si>
  <si>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</si>
  <si>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</si>
  <si>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</si>
  <si>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</si>
  <si>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</si>
  <si>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</si>
  <si>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</si>
  <si>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</si>
  <si>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</si>
  <si>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</si>
  <si>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</si>
  <si>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</si>
  <si>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</si>
  <si>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</si>
  <si>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</si>
  <si>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</si>
  <si>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</si>
  <si>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</si>
  <si>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</si>
  <si>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</si>
  <si>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</si>
  <si>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</si>
  <si>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</si>
  <si>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</si>
  <si>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</si>
  <si>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</si>
  <si>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</si>
  <si>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</si>
  <si>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</si>
  <si>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</si>
  <si>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</si>
  <si>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</si>
  <si>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</si>
  <si>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</si>
  <si>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</si>
  <si>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</si>
  <si>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</si>
  <si>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</si>
  <si>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</si>
  <si>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</si>
  <si>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</si>
  <si>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</si>
  <si>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</si>
  <si>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</si>
  <si>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</si>
  <si>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</si>
  <si>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</si>
  <si>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</si>
  <si>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</si>
  <si>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</si>
  <si>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</si>
  <si>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</si>
  <si>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</si>
  <si>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</si>
  <si>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</si>
  <si>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</si>
  <si>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</si>
  <si>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</si>
  <si>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</si>
  <si>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</si>
  <si>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</si>
  <si>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</si>
  <si>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</si>
  <si>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</si>
  <si>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</si>
  <si>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</si>
  <si>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</si>
  <si>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</si>
  <si>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</si>
  <si>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</si>
  <si>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</si>
  <si>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</si>
  <si>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</si>
  <si>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</si>
  <si>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</si>
  <si>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</si>
  <si>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</si>
  <si>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</si>
  <si>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</si>
  <si>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</si>
  <si>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</si>
  <si>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</si>
  <si>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</si>
  <si>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</si>
  <si>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</si>
  <si>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</si>
  <si>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</si>
  <si>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</si>
  <si>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</si>
  <si>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</si>
  <si>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</si>
  <si>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</si>
  <si>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</si>
  <si>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</si>
  <si>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</si>
  <si>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</si>
  <si>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</si>
  <si>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</si>
  <si>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</si>
  <si>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</si>
  <si>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</si>
  <si>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</si>
  <si>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</si>
  <si>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</si>
  <si>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</si>
  <si>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</si>
  <si>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</si>
  <si>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</si>
  <si>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</si>
  <si>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</si>
  <si>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</si>
  <si>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</si>
  <si>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</si>
  <si>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</si>
  <si>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</si>
  <si>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</si>
  <si>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</si>
  <si>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</si>
  <si>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</si>
  <si>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</si>
  <si>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</si>
  <si>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</si>
  <si>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むつ小川原開発推進調査</t>
    <phoneticPr fontId="5"/>
  </si>
  <si>
    <t>国土政策局</t>
    <phoneticPr fontId="5"/>
  </si>
  <si>
    <t>広域地方政策課</t>
    <phoneticPr fontId="5"/>
  </si>
  <si>
    <t>国土交通省</t>
  </si>
  <si>
    <t>-</t>
  </si>
  <si>
    <t>-</t>
    <phoneticPr fontId="5"/>
  </si>
  <si>
    <t>むつ小川原開発地域は、我が国のエネルギー政策、産業政策上重要な地域であることに鑑み、関係府省の協力のもと、企業立地の促進等地域の主体的取組への支援を含めた国として推進すべき措置を講ずること。</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</si>
  <si>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</si>
  <si>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</si>
  <si>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本調査開始当初（平成13年度）に保有していた開発用地（1761ha）の分譲又は賃貸を推進する。</t>
    <phoneticPr fontId="5"/>
  </si>
  <si>
    <t>ha</t>
    <phoneticPr fontId="5"/>
  </si>
  <si>
    <t>国土交通省国土政策局調べ（平成30年6月）</t>
    <phoneticPr fontId="5"/>
  </si>
  <si>
    <t>報告書配布先</t>
    <phoneticPr fontId="5"/>
  </si>
  <si>
    <t>執行額／報告書配布先　</t>
    <phoneticPr fontId="5"/>
  </si>
  <si>
    <t>百万円</t>
    <phoneticPr fontId="5"/>
  </si>
  <si>
    <t>百万円/件数</t>
    <phoneticPr fontId="5"/>
  </si>
  <si>
    <t>6/15</t>
    <phoneticPr fontId="5"/>
  </si>
  <si>
    <t>10 国土の総合的な利用、整備及び保全、国土に関する情報の整備</t>
    <phoneticPr fontId="5"/>
  </si>
  <si>
    <t>37　総合的な国土形成を推進する</t>
    <phoneticPr fontId="5"/>
  </si>
  <si>
    <t>調査の実施内容が地域住民等や企業の活動のヒントとして活用されることで、新たな企業立地や地域の自立的な発展が促進され、本調査開始当初（平成13年度）に保有していた開発用地（1761ha）の分譲又は賃貸を推進し、国土形成計画において示されているむつ小川原開発地域の有効活用を図り、質の高い国土づくりが推進される</t>
    <phoneticPr fontId="5"/>
  </si>
  <si>
    <t>○</t>
  </si>
  <si>
    <t>無</t>
  </si>
  <si>
    <t>‐</t>
  </si>
  <si>
    <t>むつ小川原開発は新全総以降累次の全国総合開発計画及び国土形成計画に位置づけられている。</t>
    <phoneticPr fontId="5"/>
  </si>
  <si>
    <t>むつ小川原開発は新全総以降累次の全国総合開発計画及び国土形成計画で位置づけられ、地方自治体及び民間との役割分担の下に推進されている。</t>
    <phoneticPr fontId="5"/>
  </si>
  <si>
    <t>むつ小川原開発は新全総以降累次の全国総合開発計画及び国土形成計画に位置づけられている。</t>
    <phoneticPr fontId="5"/>
  </si>
  <si>
    <t>企画競争において、有識者による企画競争委員会における審議を経て委託先を選定している。</t>
    <phoneticPr fontId="5"/>
  </si>
  <si>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コストの低減が図られている。</t>
    <phoneticPr fontId="5"/>
  </si>
  <si>
    <t>費目・用途については、随時、調査の進捗状況について監督を行っている。</t>
    <phoneticPr fontId="5"/>
  </si>
  <si>
    <t>調査結果については、誘致活動に活用されている。</t>
    <phoneticPr fontId="5"/>
  </si>
  <si>
    <t>調査の結果については、「むつ小川原開発推進協議会」、「むつ小川原総合開発会議」等を通じて、今後のむつ小川原地域の振興に反映している。</t>
    <phoneticPr fontId="5"/>
  </si>
  <si>
    <t>調査テーマについて、関係部署と入念な打ち合わせを行い、的確な情勢にあった適切かつ真に必要な政策課題を選択し、出来れば直ぐに事業化につながれば一番良い。</t>
    <phoneticPr fontId="5"/>
  </si>
  <si>
    <t>委託費</t>
    <rPh sb="0" eb="3">
      <t>イタクヒ</t>
    </rPh>
    <phoneticPr fontId="5"/>
  </si>
  <si>
    <t>95</t>
    <phoneticPr fontId="5"/>
  </si>
  <si>
    <t>73</t>
    <phoneticPr fontId="5"/>
  </si>
  <si>
    <t>87</t>
    <phoneticPr fontId="5"/>
  </si>
  <si>
    <t>379</t>
    <phoneticPr fontId="5"/>
  </si>
  <si>
    <t>364</t>
    <phoneticPr fontId="5"/>
  </si>
  <si>
    <t>380</t>
    <phoneticPr fontId="5"/>
  </si>
  <si>
    <t>399</t>
    <phoneticPr fontId="5"/>
  </si>
  <si>
    <t>むつ小川原開発推進調査（株式会社価値総合研究所）</t>
    <rPh sb="2" eb="5">
      <t>オガワラ</t>
    </rPh>
    <rPh sb="5" eb="7">
      <t>カイハツ</t>
    </rPh>
    <rPh sb="7" eb="9">
      <t>スイシン</t>
    </rPh>
    <rPh sb="9" eb="11">
      <t>チョウサ</t>
    </rPh>
    <rPh sb="12" eb="14">
      <t>カブシキ</t>
    </rPh>
    <rPh sb="14" eb="16">
      <t>カイシャ</t>
    </rPh>
    <phoneticPr fontId="5"/>
  </si>
  <si>
    <t>むつ小川原開発推進調査</t>
    <rPh sb="2" eb="5">
      <t>オガワラ</t>
    </rPh>
    <rPh sb="5" eb="7">
      <t>カイハツ</t>
    </rPh>
    <rPh sb="7" eb="9">
      <t>スイシン</t>
    </rPh>
    <rPh sb="9" eb="11">
      <t>チョウサ</t>
    </rPh>
    <phoneticPr fontId="5"/>
  </si>
  <si>
    <t>-</t>
    <phoneticPr fontId="5"/>
  </si>
  <si>
    <t>適正な執行が行われるように、随時、調査の進捗について監督して、調査目的の達成状況を把握している。実施前の打ち合わせ及び監督により成果物が調査目的に合致していることを確認している。
定量的指標である分譲・賃貸面積について、H29年度は、立地企業の新規駐車場による分譲や風力発電の立地等により用地需要は改善し、増加傾向となっている。</t>
    <rPh sb="113" eb="115">
      <t>ネンド</t>
    </rPh>
    <rPh sb="130" eb="132">
      <t>ブンジョウ</t>
    </rPh>
    <rPh sb="153" eb="155">
      <t>ゾウカ</t>
    </rPh>
    <rPh sb="155" eb="157">
      <t>ケイコウ</t>
    </rPh>
    <phoneticPr fontId="5"/>
  </si>
  <si>
    <t>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このため、平成２９年度においては、企業立地の促進、地域の活性化を図る観点から、むつ小川原開発地区及び周辺の産業創出の方策検討等を行った。</t>
    <phoneticPr fontId="5"/>
  </si>
  <si>
    <t>国土形成計画（全国計画）（平成27年閣議決定）、国土形成計画（東北圏広域地方計画）（平成28年国土交通大臣決定）、むつ小川原開発について（平成19年閣議口頭了解）</t>
    <rPh sb="7" eb="9">
      <t>ゼンコク</t>
    </rPh>
    <rPh sb="9" eb="11">
      <t>ケイカク</t>
    </rPh>
    <rPh sb="13" eb="15">
      <t>ヘイセイ</t>
    </rPh>
    <rPh sb="17" eb="18">
      <t>ネン</t>
    </rPh>
    <rPh sb="18" eb="20">
      <t>カクギ</t>
    </rPh>
    <rPh sb="20" eb="22">
      <t>ケッテイ</t>
    </rPh>
    <rPh sb="24" eb="26">
      <t>コクド</t>
    </rPh>
    <rPh sb="26" eb="28">
      <t>ケイセイ</t>
    </rPh>
    <rPh sb="28" eb="30">
      <t>ケイカク</t>
    </rPh>
    <rPh sb="31" eb="34">
      <t>トウホクケン</t>
    </rPh>
    <rPh sb="34" eb="36">
      <t>コウイキ</t>
    </rPh>
    <rPh sb="36" eb="38">
      <t>チホウ</t>
    </rPh>
    <rPh sb="38" eb="40">
      <t>ケイカク</t>
    </rPh>
    <rPh sb="42" eb="44">
      <t>ヘイセイ</t>
    </rPh>
    <rPh sb="46" eb="47">
      <t>ネン</t>
    </rPh>
    <rPh sb="47" eb="49">
      <t>コクド</t>
    </rPh>
    <rPh sb="49" eb="51">
      <t>コウツウ</t>
    </rPh>
    <rPh sb="51" eb="53">
      <t>ダイジン</t>
    </rPh>
    <rPh sb="53" eb="55">
      <t>ケッテイ</t>
    </rPh>
    <rPh sb="59" eb="61">
      <t>オガワ</t>
    </rPh>
    <rPh sb="61" eb="62">
      <t>ハラ</t>
    </rPh>
    <rPh sb="62" eb="64">
      <t>カイハツ</t>
    </rPh>
    <rPh sb="69" eb="71">
      <t>ヘイセイ</t>
    </rPh>
    <rPh sb="73" eb="74">
      <t>ネン</t>
    </rPh>
    <phoneticPr fontId="5"/>
  </si>
  <si>
    <t>-</t>
    <phoneticPr fontId="5"/>
  </si>
  <si>
    <t>-</t>
    <phoneticPr fontId="5"/>
  </si>
  <si>
    <t>百万円以下を四捨五入しているため、「予算額・執行額」欄と誤差が生じている。</t>
    <rPh sb="0" eb="2">
      <t>ヒャクマン</t>
    </rPh>
    <rPh sb="2" eb="3">
      <t>エン</t>
    </rPh>
    <rPh sb="3" eb="5">
      <t>イカ</t>
    </rPh>
    <rPh sb="6" eb="10">
      <t>シシャゴニュウ</t>
    </rPh>
    <rPh sb="18" eb="21">
      <t>ヨサンガク</t>
    </rPh>
    <rPh sb="22" eb="24">
      <t>シッコウ</t>
    </rPh>
    <rPh sb="24" eb="25">
      <t>ガク</t>
    </rPh>
    <rPh sb="26" eb="27">
      <t>ラン</t>
    </rPh>
    <rPh sb="28" eb="30">
      <t>ゴサ</t>
    </rPh>
    <rPh sb="31" eb="32">
      <t>ショウ</t>
    </rPh>
    <phoneticPr fontId="5"/>
  </si>
  <si>
    <t>-</t>
    <phoneticPr fontId="5"/>
  </si>
  <si>
    <t>調査報告書の配布先・配布方法等を含め企業立地の一層の促進につながるよう事業内容を見直すべき。</t>
    <rPh sb="0" eb="2">
      <t>チョウサ</t>
    </rPh>
    <rPh sb="2" eb="5">
      <t>ホウコクショ</t>
    </rPh>
    <rPh sb="6" eb="9">
      <t>ハイフサキ</t>
    </rPh>
    <rPh sb="10" eb="12">
      <t>ハイフ</t>
    </rPh>
    <rPh sb="12" eb="14">
      <t>ホウホウ</t>
    </rPh>
    <rPh sb="14" eb="15">
      <t>トウ</t>
    </rPh>
    <rPh sb="16" eb="17">
      <t>フク</t>
    </rPh>
    <rPh sb="18" eb="20">
      <t>キギョウ</t>
    </rPh>
    <rPh sb="20" eb="22">
      <t>リッチ</t>
    </rPh>
    <rPh sb="23" eb="25">
      <t>イッソウ</t>
    </rPh>
    <rPh sb="26" eb="28">
      <t>ソクシン</t>
    </rPh>
    <rPh sb="35" eb="37">
      <t>ジギョウ</t>
    </rPh>
    <rPh sb="37" eb="39">
      <t>ナイヨウ</t>
    </rPh>
    <rPh sb="40" eb="42">
      <t>ミナオ</t>
    </rPh>
    <phoneticPr fontId="5"/>
  </si>
  <si>
    <t xml:space="preserve">課長　福永　真一 </t>
    <rPh sb="3" eb="5">
      <t>フクナガ</t>
    </rPh>
    <rPh sb="6" eb="8">
      <t>シンイチ</t>
    </rPh>
    <phoneticPr fontId="5"/>
  </si>
  <si>
    <t>-</t>
    <phoneticPr fontId="5"/>
  </si>
  <si>
    <t>株式会社　価値総合研究所</t>
    <phoneticPr fontId="5"/>
  </si>
  <si>
    <t>A.株式会社　価値総合研究所</t>
    <phoneticPr fontId="5"/>
  </si>
  <si>
    <t>報告書配布先数
（平成２９年度は、むつ小川原地域の物流センター、冷凍・冷蔵施設、陸上養殖施設の立地可能性についての検討結果である報告書を１５の関係団体（青森県、六ヶ所村、経済産業省、文部科学省など）に配布し、検討結果を周知した。現在、当地区に興味を示した陸上養殖事業者に対して、誘致活動を実施している。）</t>
    <rPh sb="117" eb="120">
      <t>トウチク</t>
    </rPh>
    <rPh sb="121" eb="123">
      <t>キョウミ</t>
    </rPh>
    <rPh sb="124" eb="125">
      <t>シメ</t>
    </rPh>
    <rPh sb="127" eb="129">
      <t>リクジョウ</t>
    </rPh>
    <rPh sb="129" eb="131">
      <t>ヨウショク</t>
    </rPh>
    <rPh sb="131" eb="134">
      <t>ジギョウシャ</t>
    </rPh>
    <rPh sb="135" eb="136">
      <t>タイ</t>
    </rPh>
    <rPh sb="139" eb="141">
      <t>ユウチ</t>
    </rPh>
    <rPh sb="141" eb="143">
      <t>カツドウ</t>
    </rPh>
    <rPh sb="144" eb="146">
      <t>ジッシ</t>
    </rPh>
    <phoneticPr fontId="5"/>
  </si>
  <si>
    <t>-</t>
    <phoneticPr fontId="5"/>
  </si>
  <si>
    <t>調査の結果については、「むつ小川原開発推進協議会」、「むつ小川原総合開発会議」等を通じて、結果の共有を図り、村、県等の関係機関において、地域振興のために活用している。</t>
    <phoneticPr fontId="5"/>
  </si>
  <si>
    <t>執行等改善</t>
    <phoneticPr fontId="5"/>
  </si>
  <si>
    <t>本調査が有効に活用され同地区への企業立地が促進するよう、これまで、むつ小川原開発関係者のニーズも踏まえて調査内容を選定してきた。今後はさらに、既存の立地企業等と連携し、関連企業の立地を目指した調査内容を検討する。また、その検討結果等を活用して同地区の優位性を整理、村、県等に提示し、村、県等の企業誘致に活用していただく。</t>
    <rPh sb="64" eb="66">
      <t>コンゴ</t>
    </rPh>
    <rPh sb="101" eb="103">
      <t>ケントウ</t>
    </rPh>
    <rPh sb="111" eb="113">
      <t>ケントウ</t>
    </rPh>
    <rPh sb="113" eb="115">
      <t>ケッカ</t>
    </rPh>
    <rPh sb="115" eb="116">
      <t>トウ</t>
    </rPh>
    <rPh sb="117" eb="119">
      <t>カツヨウ</t>
    </rPh>
    <rPh sb="125" eb="128">
      <t>ユウイセイ</t>
    </rPh>
    <rPh sb="129" eb="131">
      <t>セイリ</t>
    </rPh>
    <rPh sb="132" eb="133">
      <t>ムラ</t>
    </rPh>
    <rPh sb="134" eb="135">
      <t>ケン</t>
    </rPh>
    <rPh sb="135" eb="136">
      <t>トウ</t>
    </rPh>
    <rPh sb="137" eb="139">
      <t>テイジ</t>
    </rPh>
    <rPh sb="146" eb="148">
      <t>キギョウ</t>
    </rPh>
    <rPh sb="148" eb="150">
      <t>ユウチ</t>
    </rPh>
    <rPh sb="151" eb="153">
      <t>カツヨウ</t>
    </rPh>
    <phoneticPr fontId="5"/>
  </si>
  <si>
    <t>調査開始翌年度からの土地の分譲及び賃貸の立地面積の累積</t>
    <rPh sb="10" eb="12">
      <t>トチ</t>
    </rPh>
    <rPh sb="13" eb="15">
      <t>ブンジョウ</t>
    </rPh>
    <rPh sb="15" eb="16">
      <t>オヨ</t>
    </rPh>
    <rPh sb="17" eb="19">
      <t>チンタイ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</si>
</sst>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quotePrefix="1"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141020</xdr:colOff>
      <xdr:row>741</xdr:row>
      <xdr:rowOff>65071</xdr:rowOff>
    </xdr:from>
    <xdr:to>
      <xdr:col>41</xdr:col>
      <xdr:colOff>73704</xdr:colOff>
      <xdr:row>752</xdr:row>
      <xdr:rowOff>65313</xdr:rowOff>
    </xdr:to>
    <xdr:grpSp>
      <xdr:nvGrpSpPr>
        <xdr:cNvPr id="2" name="グループ化 1"/>
        <xdr:cNvGrpSpPr/>
      </xdr:nvGrpSpPr>
      <xdr:grpSpPr>
        <a:xfrm>
          <a:off x="3122759" y="40533897"/>
          <a:ext cx="5101032" cy="3917916"/>
          <a:chOff x="3808962" y="40117054"/>
          <a:chExt cx="4885683" cy="3932708"/>
        </a:xfrm>
      </xdr:grpSpPr>
      <xdr:grpSp>
        <xdr:nvGrpSpPr>
          <xdr:cNvPr id="3" name="グループ化 2"/>
          <xdr:cNvGrpSpPr/>
        </xdr:nvGrpSpPr>
        <xdr:grpSpPr>
          <a:xfrm>
            <a:off x="3808962" y="40117054"/>
            <a:ext cx="4885683" cy="3932708"/>
            <a:chOff x="3852185" y="40130661"/>
            <a:chExt cx="4945714" cy="4009549"/>
          </a:xfrm>
        </xdr:grpSpPr>
        <xdr:grpSp>
          <xdr:nvGrpSpPr>
            <xdr:cNvPr id="5" name="グループ化 2"/>
            <xdr:cNvGrpSpPr>
              <a:grpSpLocks/>
            </xdr:cNvGrpSpPr>
          </xdr:nvGrpSpPr>
          <xdr:grpSpPr bwMode="auto">
            <a:xfrm>
              <a:off x="4013276" y="40130661"/>
              <a:ext cx="4784623" cy="3611864"/>
              <a:chOff x="4679524" y="29274217"/>
              <a:chExt cx="4099964" cy="3550438"/>
            </a:xfrm>
          </xdr:grpSpPr>
          <xdr:sp macro="" textlink="">
            <xdr:nvSpPr>
              <xdr:cNvPr id="10" name="テキスト ボックス 9"/>
              <xdr:cNvSpPr txBox="1"/>
            </xdr:nvSpPr>
            <xdr:spPr>
              <a:xfrm>
                <a:off x="5693948" y="29274217"/>
                <a:ext cx="1166588" cy="696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６百万円</a:t>
                </a:r>
              </a:p>
            </xdr:txBody>
          </xdr:sp>
          <xdr:sp macro="" textlink="">
            <xdr:nvSpPr>
              <xdr:cNvPr id="11" name="テキスト ボックス 10"/>
              <xdr:cNvSpPr txBox="1"/>
            </xdr:nvSpPr>
            <xdr:spPr>
              <a:xfrm>
                <a:off x="7477644" y="30285901"/>
                <a:ext cx="1301844" cy="620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a:t>
                </a:r>
                <a:r>
                  <a:rPr kumimoji="1" lang="en-US" altLang="ja-JP" sz="1100">
                    <a:solidFill>
                      <a:sysClr val="windowText" lastClr="000000"/>
                    </a:solidFill>
                  </a:rPr>
                  <a:t>.</a:t>
                </a:r>
                <a:r>
                  <a:rPr kumimoji="1" lang="ja-JP" altLang="en-US" sz="1100">
                    <a:solidFill>
                      <a:sysClr val="windowText" lastClr="000000"/>
                    </a:solidFill>
                  </a:rPr>
                  <a:t>０４百万円</a:t>
                </a:r>
              </a:p>
            </xdr:txBody>
          </xdr:sp>
          <xdr:sp macro="" textlink="">
            <xdr:nvSpPr>
              <xdr:cNvPr id="12" name="テキスト ボックス 11"/>
              <xdr:cNvSpPr txBox="1"/>
            </xdr:nvSpPr>
            <xdr:spPr>
              <a:xfrm>
                <a:off x="4679524" y="32299725"/>
                <a:ext cx="3229250" cy="5249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Ａ．株式会社　価値総合研究所</a:t>
                </a:r>
                <a:endParaRPr kumimoji="1" lang="en-US" altLang="ja-JP" sz="1100"/>
              </a:p>
              <a:p>
                <a:pPr algn="ctr"/>
                <a:r>
                  <a:rPr kumimoji="1" lang="ja-JP" altLang="en-US" sz="1100"/>
                  <a:t>６百万円</a:t>
                </a:r>
              </a:p>
            </xdr:txBody>
          </xdr:sp>
          <xdr:cxnSp macro="">
            <xdr:nvCxnSpPr>
              <xdr:cNvPr id="13" name="直線矢印コネクタ 12"/>
              <xdr:cNvCxnSpPr/>
            </xdr:nvCxnSpPr>
            <xdr:spPr>
              <a:xfrm>
                <a:off x="6209615" y="30343165"/>
                <a:ext cx="0" cy="16163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6" name="大かっこ 5"/>
            <xdr:cNvSpPr/>
          </xdr:nvSpPr>
          <xdr:spPr>
            <a:xfrm>
              <a:off x="4671331" y="40869054"/>
              <a:ext cx="2558143"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sp macro="" textlink="">
          <xdr:nvSpPr>
            <xdr:cNvPr id="7" name="大かっこ 6"/>
            <xdr:cNvSpPr/>
          </xdr:nvSpPr>
          <xdr:spPr>
            <a:xfrm>
              <a:off x="7296150" y="41844686"/>
              <a:ext cx="1466850"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endParaRPr kumimoji="1" lang="en-US" altLang="ja-JP" sz="1100"/>
            </a:p>
          </xdr:txBody>
        </xdr:sp>
        <xdr:sp macro="" textlink="">
          <xdr:nvSpPr>
            <xdr:cNvPr id="8" name="大かっこ 7"/>
            <xdr:cNvSpPr/>
          </xdr:nvSpPr>
          <xdr:spPr>
            <a:xfrm>
              <a:off x="3852185" y="43910249"/>
              <a:ext cx="4080782" cy="229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調査の実施（文献・実地調査</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xdr:txBody>
        </xdr:sp>
        <xdr:cxnSp macro="">
          <xdr:nvCxnSpPr>
            <xdr:cNvPr id="9" name="直線矢印コネクタ 8"/>
            <xdr:cNvCxnSpPr/>
          </xdr:nvCxnSpPr>
          <xdr:spPr bwMode="auto">
            <a:xfrm flipV="1">
              <a:off x="5819774" y="41475271"/>
              <a:ext cx="1468575"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4" name="テキスト ボックス 3"/>
          <xdr:cNvSpPr txBox="1"/>
        </xdr:nvSpPr>
        <xdr:spPr>
          <a:xfrm>
            <a:off x="4775317" y="42838490"/>
            <a:ext cx="1949023" cy="2793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115" zoomScaleNormal="75" zoomScaleSheetLayoutView="115" zoomScalePageLayoutView="10"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393</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176</v>
      </c>
      <c r="H5" s="841"/>
      <c r="I5" s="841"/>
      <c r="J5" s="841"/>
      <c r="K5" s="841"/>
      <c r="L5" s="841"/>
      <c r="M5" s="842" t="s">
        <v>66</v>
      </c>
      <c r="N5" s="843"/>
      <c r="O5" s="843"/>
      <c r="P5" s="843"/>
      <c r="Q5" s="843"/>
      <c r="R5" s="844"/>
      <c r="S5" s="845" t="s">
        <v>131</v>
      </c>
      <c r="T5" s="841"/>
      <c r="U5" s="841"/>
      <c r="V5" s="841"/>
      <c r="W5" s="841"/>
      <c r="X5" s="846"/>
      <c r="Y5" s="699" t="s">
        <v>3</v>
      </c>
      <c r="Z5" s="539"/>
      <c r="AA5" s="539"/>
      <c r="AB5" s="539"/>
      <c r="AC5" s="539"/>
      <c r="AD5" s="540"/>
      <c r="AE5" s="700" t="s">
        <v>552</v>
      </c>
      <c r="AF5" s="700"/>
      <c r="AG5" s="700"/>
      <c r="AH5" s="700"/>
      <c r="AI5" s="700"/>
      <c r="AJ5" s="700"/>
      <c r="AK5" s="700"/>
      <c r="AL5" s="700"/>
      <c r="AM5" s="700"/>
      <c r="AN5" s="700"/>
      <c r="AO5" s="700"/>
      <c r="AP5" s="701"/>
      <c r="AQ5" s="702" t="s">
        <v>601</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2" t="s">
        <v>595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594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v>
      </c>
      <c r="Q13" s="659"/>
      <c r="R13" s="659"/>
      <c r="S13" s="659"/>
      <c r="T13" s="659"/>
      <c r="U13" s="659"/>
      <c r="V13" s="660"/>
      <c r="W13" s="658">
        <v>6</v>
      </c>
      <c r="X13" s="659"/>
      <c r="Y13" s="659"/>
      <c r="Z13" s="659"/>
      <c r="AA13" s="659"/>
      <c r="AB13" s="659"/>
      <c r="AC13" s="660"/>
      <c r="AD13" s="658">
        <v>6</v>
      </c>
      <c r="AE13" s="659"/>
      <c r="AF13" s="659"/>
      <c r="AG13" s="659"/>
      <c r="AH13" s="659"/>
      <c r="AI13" s="659"/>
      <c r="AJ13" s="660"/>
      <c r="AK13" s="658">
        <v>6</v>
      </c>
      <c r="AL13" s="659"/>
      <c r="AM13" s="659"/>
      <c r="AN13" s="659"/>
      <c r="AO13" s="659"/>
      <c r="AP13" s="659"/>
      <c r="AQ13" s="660"/>
      <c r="AR13" s="919">
        <v>6</v>
      </c>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555</v>
      </c>
      <c r="Q14" s="659"/>
      <c r="R14" s="659"/>
      <c r="S14" s="659"/>
      <c r="T14" s="659"/>
      <c r="U14" s="659"/>
      <c r="V14" s="660"/>
      <c r="W14" s="658" t="s">
        <v>555</v>
      </c>
      <c r="X14" s="659"/>
      <c r="Y14" s="659"/>
      <c r="Z14" s="659"/>
      <c r="AA14" s="659"/>
      <c r="AB14" s="659"/>
      <c r="AC14" s="660"/>
      <c r="AD14" s="658" t="s">
        <v>555</v>
      </c>
      <c r="AE14" s="659"/>
      <c r="AF14" s="659"/>
      <c r="AG14" s="659"/>
      <c r="AH14" s="659"/>
      <c r="AI14" s="659"/>
      <c r="AJ14" s="660"/>
      <c r="AK14" s="658" t="s">
        <v>555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555</v>
      </c>
      <c r="Q15" s="659"/>
      <c r="R15" s="659"/>
      <c r="S15" s="659"/>
      <c r="T15" s="659"/>
      <c r="U15" s="659"/>
      <c r="V15" s="660"/>
      <c r="W15" s="658" t="s">
        <v>555</v>
      </c>
      <c r="X15" s="659"/>
      <c r="Y15" s="659"/>
      <c r="Z15" s="659"/>
      <c r="AA15" s="659"/>
      <c r="AB15" s="659"/>
      <c r="AC15" s="660"/>
      <c r="AD15" s="658" t="s">
        <v>555</v>
      </c>
      <c r="AE15" s="659"/>
      <c r="AF15" s="659"/>
      <c r="AG15" s="659"/>
      <c r="AH15" s="659"/>
      <c r="AI15" s="659"/>
      <c r="AJ15" s="660"/>
      <c r="AK15" s="658" t="s">
        <v>555</v>
      </c>
      <c r="AL15" s="659"/>
      <c r="AM15" s="659"/>
      <c r="AN15" s="659"/>
      <c r="AO15" s="659"/>
      <c r="AP15" s="659"/>
      <c r="AQ15" s="660"/>
      <c r="AR15" s="658" t="s">
        <v>555</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555</v>
      </c>
      <c r="Q16" s="659"/>
      <c r="R16" s="659"/>
      <c r="S16" s="659"/>
      <c r="T16" s="659"/>
      <c r="U16" s="659"/>
      <c r="V16" s="660"/>
      <c r="W16" s="658" t="s">
        <v>555</v>
      </c>
      <c r="X16" s="659"/>
      <c r="Y16" s="659"/>
      <c r="Z16" s="659"/>
      <c r="AA16" s="659"/>
      <c r="AB16" s="659"/>
      <c r="AC16" s="660"/>
      <c r="AD16" s="658" t="s">
        <v>555</v>
      </c>
      <c r="AE16" s="659"/>
      <c r="AF16" s="659"/>
      <c r="AG16" s="659"/>
      <c r="AH16" s="659"/>
      <c r="AI16" s="659"/>
      <c r="AJ16" s="660"/>
      <c r="AK16" s="658" t="s">
        <v>555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555</v>
      </c>
      <c r="Q17" s="659"/>
      <c r="R17" s="659"/>
      <c r="S17" s="659"/>
      <c r="T17" s="659"/>
      <c r="U17" s="659"/>
      <c r="V17" s="660"/>
      <c r="W17" s="658" t="s">
        <v>555</v>
      </c>
      <c r="X17" s="659"/>
      <c r="Y17" s="659"/>
      <c r="Z17" s="659"/>
      <c r="AA17" s="659"/>
      <c r="AB17" s="659"/>
      <c r="AC17" s="660"/>
      <c r="AD17" s="658" t="s">
        <v>555</v>
      </c>
      <c r="AE17" s="659"/>
      <c r="AF17" s="659"/>
      <c r="AG17" s="659"/>
      <c r="AH17" s="659"/>
      <c r="AI17" s="659"/>
      <c r="AJ17" s="660"/>
      <c r="AK17" s="658" t="s">
        <v>555</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6</v>
      </c>
      <c r="Q18" s="880"/>
      <c r="R18" s="880"/>
      <c r="S18" s="880"/>
      <c r="T18" s="880"/>
      <c r="U18" s="880"/>
      <c r="V18" s="881"/>
      <c r="W18" s="879">
        <f>SUM(W13:AC17)</f>
        <v>6</v>
      </c>
      <c r="X18" s="880"/>
      <c r="Y18" s="880"/>
      <c r="Z18" s="880"/>
      <c r="AA18" s="880"/>
      <c r="AB18" s="880"/>
      <c r="AC18" s="881"/>
      <c r="AD18" s="879">
        <f>SUM(AD13:AJ17)</f>
        <v>6</v>
      </c>
      <c r="AE18" s="880"/>
      <c r="AF18" s="880"/>
      <c r="AG18" s="880"/>
      <c r="AH18" s="880"/>
      <c r="AI18" s="880"/>
      <c r="AJ18" s="881"/>
      <c r="AK18" s="879">
        <f>SUM(AK13:AQ17)</f>
        <v>6</v>
      </c>
      <c r="AL18" s="880"/>
      <c r="AM18" s="880"/>
      <c r="AN18" s="880"/>
      <c r="AO18" s="880"/>
      <c r="AP18" s="880"/>
      <c r="AQ18" s="881"/>
      <c r="AR18" s="879">
        <f>SUM(AR13:AX17)</f>
        <v>6</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6</v>
      </c>
      <c r="Q19" s="659"/>
      <c r="R19" s="659"/>
      <c r="S19" s="659"/>
      <c r="T19" s="659"/>
      <c r="U19" s="659"/>
      <c r="V19" s="660"/>
      <c r="W19" s="658">
        <v>6</v>
      </c>
      <c r="X19" s="659"/>
      <c r="Y19" s="659"/>
      <c r="Z19" s="659"/>
      <c r="AA19" s="659"/>
      <c r="AB19" s="659"/>
      <c r="AC19" s="660"/>
      <c r="AD19" s="658">
        <v>6</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557</v>
      </c>
      <c r="H23" s="953"/>
      <c r="I23" s="953"/>
      <c r="J23" s="953"/>
      <c r="K23" s="953"/>
      <c r="L23" s="953"/>
      <c r="M23" s="953"/>
      <c r="N23" s="953"/>
      <c r="O23" s="954"/>
      <c r="P23" s="919">
        <v>6</v>
      </c>
      <c r="Q23" s="920"/>
      <c r="R23" s="920"/>
      <c r="S23" s="920"/>
      <c r="T23" s="920"/>
      <c r="U23" s="920"/>
      <c r="V23" s="937"/>
      <c r="W23" s="919">
        <v>6</v>
      </c>
      <c r="X23" s="920"/>
      <c r="Y23" s="920"/>
      <c r="Z23" s="920"/>
      <c r="AA23" s="920"/>
      <c r="AB23" s="920"/>
      <c r="AC23" s="937"/>
      <c r="AD23" s="974" t="s">
        <v>598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558</v>
      </c>
      <c r="H24" s="956"/>
      <c r="I24" s="956"/>
      <c r="J24" s="956"/>
      <c r="K24" s="956"/>
      <c r="L24" s="956"/>
      <c r="M24" s="956"/>
      <c r="N24" s="956"/>
      <c r="O24" s="957"/>
      <c r="P24" s="658">
        <v>0.1</v>
      </c>
      <c r="Q24" s="659"/>
      <c r="R24" s="659"/>
      <c r="S24" s="659"/>
      <c r="T24" s="659"/>
      <c r="U24" s="659"/>
      <c r="V24" s="660"/>
      <c r="W24" s="658">
        <v>0.1</v>
      </c>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8" t="s">
        <v>597</v>
      </c>
      <c r="Q25" s="659"/>
      <c r="R25" s="659"/>
      <c r="S25" s="659"/>
      <c r="T25" s="659"/>
      <c r="U25" s="659"/>
      <c r="V25" s="660"/>
      <c r="W25" s="658" t="s">
        <v>602</v>
      </c>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8" t="s">
        <v>597</v>
      </c>
      <c r="Q26" s="659"/>
      <c r="R26" s="659"/>
      <c r="S26" s="659"/>
      <c r="T26" s="659"/>
      <c r="U26" s="659"/>
      <c r="V26" s="660"/>
      <c r="W26" s="658" t="s">
        <v>602</v>
      </c>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8" t="s">
        <v>597</v>
      </c>
      <c r="Q27" s="659"/>
      <c r="R27" s="659"/>
      <c r="S27" s="659"/>
      <c r="T27" s="659"/>
      <c r="U27" s="659"/>
      <c r="V27" s="660"/>
      <c r="W27" s="658" t="s">
        <v>602</v>
      </c>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-9.9999999999999645E-2</v>
      </c>
      <c r="Q28" s="880"/>
      <c r="R28" s="880"/>
      <c r="S28" s="880"/>
      <c r="T28" s="880"/>
      <c r="U28" s="880"/>
      <c r="V28" s="881"/>
      <c r="W28" s="879">
        <f>W29-SUM(W23:W27)</f>
        <v>-9.9999999999999645E-2</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6</v>
      </c>
      <c r="Q29" s="934"/>
      <c r="R29" s="934"/>
      <c r="S29" s="934"/>
      <c r="T29" s="934"/>
      <c r="U29" s="934"/>
      <c r="V29" s="935"/>
      <c r="W29" s="933">
        <f>AR13</f>
        <v>6</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v>32</v>
      </c>
      <c r="AR31" s="193"/>
      <c r="AS31" s="126" t="s">
        <v>356</v>
      </c>
      <c r="AT31" s="127"/>
      <c r="AU31" s="192" t="s">
        <v>555</v>
      </c>
      <c r="AV31" s="192"/>
      <c r="AW31" s="394" t="s">
        <v>300</v>
      </c>
      <c r="AX31" s="395"/>
    </row>
    <row r="32" spans="1:50" ht="23.25" customHeight="1" x14ac:dyDescent="0.15">
      <c r="A32" s="399"/>
      <c r="B32" s="397"/>
      <c r="C32" s="397"/>
      <c r="D32" s="397"/>
      <c r="E32" s="397"/>
      <c r="F32" s="398"/>
      <c r="G32" s="561" t="s">
        <v>559</v>
      </c>
      <c r="H32" s="562"/>
      <c r="I32" s="562"/>
      <c r="J32" s="562"/>
      <c r="K32" s="562"/>
      <c r="L32" s="562"/>
      <c r="M32" s="562"/>
      <c r="N32" s="562"/>
      <c r="O32" s="563"/>
      <c r="P32" s="98" t="s">
        <v>610</v>
      </c>
      <c r="Q32" s="98"/>
      <c r="R32" s="98"/>
      <c r="S32" s="98"/>
      <c r="T32" s="98"/>
      <c r="U32" s="98"/>
      <c r="V32" s="98"/>
      <c r="W32" s="98"/>
      <c r="X32" s="99"/>
      <c r="Y32" s="467" t="s">
        <v>12</v>
      </c>
      <c r="Z32" s="527"/>
      <c r="AA32" s="528"/>
      <c r="AB32" s="457" t="s">
        <v>560</v>
      </c>
      <c r="AC32" s="457"/>
      <c r="AD32" s="457"/>
      <c r="AE32" s="211">
        <v>425.6</v>
      </c>
      <c r="AF32" s="212"/>
      <c r="AG32" s="212"/>
      <c r="AH32" s="212"/>
      <c r="AI32" s="211">
        <v>434.1</v>
      </c>
      <c r="AJ32" s="212"/>
      <c r="AK32" s="212"/>
      <c r="AL32" s="212"/>
      <c r="AM32" s="211">
        <v>435.1</v>
      </c>
      <c r="AN32" s="212"/>
      <c r="AO32" s="212"/>
      <c r="AP32" s="212"/>
      <c r="AQ32" s="333" t="s">
        <v>592</v>
      </c>
      <c r="AR32" s="200"/>
      <c r="AS32" s="200"/>
      <c r="AT32" s="334"/>
      <c r="AU32" s="212" t="s">
        <v>592</v>
      </c>
      <c r="AV32" s="212"/>
      <c r="AW32" s="212"/>
      <c r="AX32" s="214"/>
    </row>
    <row r="33" spans="1:50" ht="23.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560</v>
      </c>
      <c r="AC33" s="519"/>
      <c r="AD33" s="519"/>
      <c r="AE33" s="211" t="s">
        <v>555</v>
      </c>
      <c r="AF33" s="212"/>
      <c r="AG33" s="212"/>
      <c r="AH33" s="212"/>
      <c r="AI33" s="211" t="s">
        <v>555</v>
      </c>
      <c r="AJ33" s="212"/>
      <c r="AK33" s="212"/>
      <c r="AL33" s="212"/>
      <c r="AM33" s="211" t="s">
        <v>555</v>
      </c>
      <c r="AN33" s="212"/>
      <c r="AO33" s="212"/>
      <c r="AP33" s="212"/>
      <c r="AQ33" s="333">
        <v>444</v>
      </c>
      <c r="AR33" s="200"/>
      <c r="AS33" s="200"/>
      <c r="AT33" s="334"/>
      <c r="AU33" s="212">
        <v>1761</v>
      </c>
      <c r="AV33" s="212"/>
      <c r="AW33" s="212"/>
      <c r="AX33" s="214"/>
    </row>
    <row r="34" spans="1:50" ht="23.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24.2</v>
      </c>
      <c r="AF34" s="212"/>
      <c r="AG34" s="212"/>
      <c r="AH34" s="212"/>
      <c r="AI34" s="211">
        <v>24.7</v>
      </c>
      <c r="AJ34" s="212"/>
      <c r="AK34" s="212"/>
      <c r="AL34" s="212"/>
      <c r="AM34" s="211">
        <v>24.7</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605</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15</v>
      </c>
      <c r="AF101" s="212"/>
      <c r="AG101" s="212"/>
      <c r="AH101" s="213"/>
      <c r="AI101" s="211">
        <v>15</v>
      </c>
      <c r="AJ101" s="212"/>
      <c r="AK101" s="212"/>
      <c r="AL101" s="213"/>
      <c r="AM101" s="211">
        <v>15</v>
      </c>
      <c r="AN101" s="212"/>
      <c r="AO101" s="212"/>
      <c r="AP101" s="213"/>
      <c r="AQ101" s="211" t="s">
        <v>555</v>
      </c>
      <c r="AR101" s="212"/>
      <c r="AS101" s="212"/>
      <c r="AT101" s="213"/>
      <c r="AU101" s="211" t="s">
        <v>555</v>
      </c>
      <c r="AV101" s="212"/>
      <c r="AW101" s="212"/>
      <c r="AX101" s="213"/>
    </row>
    <row r="102" spans="1:60" ht="8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15</v>
      </c>
      <c r="AF102" s="414"/>
      <c r="AG102" s="414"/>
      <c r="AH102" s="414"/>
      <c r="AI102" s="414">
        <v>15</v>
      </c>
      <c r="AJ102" s="414"/>
      <c r="AK102" s="414"/>
      <c r="AL102" s="414"/>
      <c r="AM102" s="414">
        <v>15</v>
      </c>
      <c r="AN102" s="414"/>
      <c r="AO102" s="414"/>
      <c r="AP102" s="414"/>
      <c r="AQ102" s="266">
        <v>15</v>
      </c>
      <c r="AR102" s="267"/>
      <c r="AS102" s="267"/>
      <c r="AT102" s="312"/>
      <c r="AU102" s="266" t="s">
        <v>555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472</v>
      </c>
      <c r="AN115" s="412"/>
      <c r="AO115" s="412"/>
      <c r="AP115" s="413"/>
      <c r="AQ115" s="592" t="s">
        <v>542</v>
      </c>
      <c r="AR115" s="593"/>
      <c r="AS115" s="593"/>
      <c r="AT115" s="593"/>
      <c r="AU115" s="593"/>
      <c r="AV115" s="593"/>
      <c r="AW115" s="593"/>
      <c r="AX115" s="594"/>
    </row>
    <row r="116" spans="1:50" ht="34.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0.4</v>
      </c>
      <c r="AF116" s="414"/>
      <c r="AG116" s="414"/>
      <c r="AH116" s="414"/>
      <c r="AI116" s="414">
        <v>0.4</v>
      </c>
      <c r="AJ116" s="414"/>
      <c r="AK116" s="414"/>
      <c r="AL116" s="414"/>
      <c r="AM116" s="414">
        <v>0.4</v>
      </c>
      <c r="AN116" s="414"/>
      <c r="AO116" s="414"/>
      <c r="AP116" s="414"/>
      <c r="AQ116" s="211">
        <v>0.4</v>
      </c>
      <c r="AR116" s="212"/>
      <c r="AS116" s="212"/>
      <c r="AT116" s="212"/>
      <c r="AU116" s="212"/>
      <c r="AV116" s="212"/>
      <c r="AW116" s="212"/>
      <c r="AX116" s="214"/>
    </row>
    <row r="117" spans="1:50" ht="27.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91" t="s">
        <v>566</v>
      </c>
      <c r="AF117" s="548"/>
      <c r="AG117" s="548"/>
      <c r="AH117" s="548"/>
      <c r="AI117" s="591" t="s">
        <v>566</v>
      </c>
      <c r="AJ117" s="548"/>
      <c r="AK117" s="548"/>
      <c r="AL117" s="548"/>
      <c r="AM117" s="591" t="s">
        <v>566</v>
      </c>
      <c r="AN117" s="548"/>
      <c r="AO117" s="548"/>
      <c r="AP117" s="548"/>
      <c r="AQ117" s="591" t="s">
        <v>566</v>
      </c>
      <c r="AR117" s="548"/>
      <c r="AS117" s="548"/>
      <c r="AT117" s="548"/>
      <c r="AU117" s="548"/>
      <c r="AV117" s="548"/>
      <c r="AW117" s="548"/>
      <c r="AX117" s="549"/>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472</v>
      </c>
      <c r="AN118" s="412"/>
      <c r="AO118" s="412"/>
      <c r="AP118" s="413"/>
      <c r="AQ118" s="592" t="s">
        <v>542</v>
      </c>
      <c r="AR118" s="593"/>
      <c r="AS118" s="593"/>
      <c r="AT118" s="593"/>
      <c r="AU118" s="593"/>
      <c r="AV118" s="593"/>
      <c r="AW118" s="593"/>
      <c r="AX118" s="594"/>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7" t="s">
        <v>502</v>
      </c>
      <c r="AC120" s="469"/>
      <c r="AD120" s="47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472</v>
      </c>
      <c r="AN121" s="412"/>
      <c r="AO121" s="412"/>
      <c r="AP121" s="413"/>
      <c r="AQ121" s="592" t="s">
        <v>542</v>
      </c>
      <c r="AR121" s="593"/>
      <c r="AS121" s="593"/>
      <c r="AT121" s="593"/>
      <c r="AU121" s="593"/>
      <c r="AV121" s="593"/>
      <c r="AW121" s="593"/>
      <c r="AX121" s="594"/>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7" t="s">
        <v>505</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472</v>
      </c>
      <c r="AN124" s="412"/>
      <c r="AO124" s="412"/>
      <c r="AP124" s="413"/>
      <c r="AQ124" s="592" t="s">
        <v>542</v>
      </c>
      <c r="AR124" s="593"/>
      <c r="AS124" s="593"/>
      <c r="AT124" s="593"/>
      <c r="AU124" s="593"/>
      <c r="AV124" s="593"/>
      <c r="AW124" s="593"/>
      <c r="AX124" s="594"/>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547" t="s">
        <v>502</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2" t="s">
        <v>542</v>
      </c>
      <c r="AR127" s="593"/>
      <c r="AS127" s="593"/>
      <c r="AT127" s="593"/>
      <c r="AU127" s="593"/>
      <c r="AV127" s="593"/>
      <c r="AW127" s="593"/>
      <c r="AX127" s="594"/>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7" t="s">
        <v>502</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555</v>
      </c>
      <c r="AV133" s="193"/>
      <c r="AW133" s="126" t="s">
        <v>300</v>
      </c>
      <c r="AX133" s="188"/>
    </row>
    <row r="134" spans="1:50" ht="22.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2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554</v>
      </c>
      <c r="K430" s="901"/>
      <c r="L430" s="901"/>
      <c r="M430" s="901"/>
      <c r="N430" s="901"/>
      <c r="O430" s="901"/>
      <c r="P430" s="901"/>
      <c r="Q430" s="901"/>
      <c r="R430" s="901"/>
      <c r="S430" s="901"/>
      <c r="T430" s="902"/>
      <c r="U430" s="588" t="s">
        <v>555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599</v>
      </c>
      <c r="AF432" s="193"/>
      <c r="AG432" s="126" t="s">
        <v>356</v>
      </c>
      <c r="AH432" s="127"/>
      <c r="AI432" s="149"/>
      <c r="AJ432" s="149"/>
      <c r="AK432" s="149"/>
      <c r="AL432" s="147"/>
      <c r="AM432" s="149"/>
      <c r="AN432" s="149"/>
      <c r="AO432" s="149"/>
      <c r="AP432" s="147"/>
      <c r="AQ432" s="590" t="s">
        <v>599</v>
      </c>
      <c r="AR432" s="193"/>
      <c r="AS432" s="126" t="s">
        <v>356</v>
      </c>
      <c r="AT432" s="127"/>
      <c r="AU432" s="193" t="s">
        <v>599</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599</v>
      </c>
      <c r="AC433" s="206"/>
      <c r="AD433" s="206"/>
      <c r="AE433" s="333" t="s">
        <v>599</v>
      </c>
      <c r="AF433" s="200"/>
      <c r="AG433" s="200"/>
      <c r="AH433" s="200"/>
      <c r="AI433" s="333" t="s">
        <v>599</v>
      </c>
      <c r="AJ433" s="200"/>
      <c r="AK433" s="200"/>
      <c r="AL433" s="200"/>
      <c r="AM433" s="333" t="s">
        <v>599</v>
      </c>
      <c r="AN433" s="200"/>
      <c r="AO433" s="200"/>
      <c r="AP433" s="200"/>
      <c r="AQ433" s="333" t="s">
        <v>599</v>
      </c>
      <c r="AR433" s="200"/>
      <c r="AS433" s="200"/>
      <c r="AT433" s="200"/>
      <c r="AU433" s="333" t="s">
        <v>599</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599</v>
      </c>
      <c r="AC434" s="198"/>
      <c r="AD434" s="198"/>
      <c r="AE434" s="333" t="s">
        <v>599</v>
      </c>
      <c r="AF434" s="200"/>
      <c r="AG434" s="200"/>
      <c r="AH434" s="334"/>
      <c r="AI434" s="333" t="s">
        <v>599</v>
      </c>
      <c r="AJ434" s="200"/>
      <c r="AK434" s="200"/>
      <c r="AL434" s="334"/>
      <c r="AM434" s="333" t="s">
        <v>599</v>
      </c>
      <c r="AN434" s="200"/>
      <c r="AO434" s="200"/>
      <c r="AP434" s="334"/>
      <c r="AQ434" s="333" t="s">
        <v>599</v>
      </c>
      <c r="AR434" s="200"/>
      <c r="AS434" s="200"/>
      <c r="AT434" s="334"/>
      <c r="AU434" s="333" t="s">
        <v>599</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599</v>
      </c>
      <c r="AF435" s="200"/>
      <c r="AG435" s="200"/>
      <c r="AH435" s="334"/>
      <c r="AI435" s="333" t="s">
        <v>599</v>
      </c>
      <c r="AJ435" s="200"/>
      <c r="AK435" s="200"/>
      <c r="AL435" s="334"/>
      <c r="AM435" s="333" t="s">
        <v>599</v>
      </c>
      <c r="AN435" s="200"/>
      <c r="AO435" s="200"/>
      <c r="AP435" s="334"/>
      <c r="AQ435" s="333" t="s">
        <v>599</v>
      </c>
      <c r="AR435" s="200"/>
      <c r="AS435" s="200"/>
      <c r="AT435" s="334"/>
      <c r="AU435" s="333" t="s">
        <v>599</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599</v>
      </c>
      <c r="AF457" s="193"/>
      <c r="AG457" s="126" t="s">
        <v>356</v>
      </c>
      <c r="AH457" s="127"/>
      <c r="AI457" s="149"/>
      <c r="AJ457" s="149"/>
      <c r="AK457" s="149"/>
      <c r="AL457" s="147"/>
      <c r="AM457" s="149"/>
      <c r="AN457" s="149"/>
      <c r="AO457" s="149"/>
      <c r="AP457" s="147"/>
      <c r="AQ457" s="590" t="s">
        <v>599</v>
      </c>
      <c r="AR457" s="193"/>
      <c r="AS457" s="126" t="s">
        <v>356</v>
      </c>
      <c r="AT457" s="127"/>
      <c r="AU457" s="193" t="s">
        <v>599</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599</v>
      </c>
      <c r="AC458" s="206"/>
      <c r="AD458" s="206"/>
      <c r="AE458" s="333" t="s">
        <v>599</v>
      </c>
      <c r="AF458" s="200"/>
      <c r="AG458" s="200"/>
      <c r="AH458" s="200"/>
      <c r="AI458" s="333" t="s">
        <v>599</v>
      </c>
      <c r="AJ458" s="200"/>
      <c r="AK458" s="200"/>
      <c r="AL458" s="200"/>
      <c r="AM458" s="333" t="s">
        <v>599</v>
      </c>
      <c r="AN458" s="200"/>
      <c r="AO458" s="200"/>
      <c r="AP458" s="334"/>
      <c r="AQ458" s="333" t="s">
        <v>599</v>
      </c>
      <c r="AR458" s="200"/>
      <c r="AS458" s="200"/>
      <c r="AT458" s="334"/>
      <c r="AU458" s="200" t="s">
        <v>599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599</v>
      </c>
      <c r="AC459" s="198"/>
      <c r="AD459" s="198"/>
      <c r="AE459" s="333" t="s">
        <v>599</v>
      </c>
      <c r="AF459" s="200"/>
      <c r="AG459" s="200"/>
      <c r="AH459" s="334"/>
      <c r="AI459" s="333" t="s">
        <v>599</v>
      </c>
      <c r="AJ459" s="200"/>
      <c r="AK459" s="200"/>
      <c r="AL459" s="200"/>
      <c r="AM459" s="333" t="s">
        <v>599</v>
      </c>
      <c r="AN459" s="200"/>
      <c r="AO459" s="200"/>
      <c r="AP459" s="334"/>
      <c r="AQ459" s="333" t="s">
        <v>599</v>
      </c>
      <c r="AR459" s="200"/>
      <c r="AS459" s="200"/>
      <c r="AT459" s="334"/>
      <c r="AU459" s="200" t="s">
        <v>599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599</v>
      </c>
      <c r="AF460" s="200"/>
      <c r="AG460" s="200"/>
      <c r="AH460" s="334"/>
      <c r="AI460" s="333" t="s">
        <v>599</v>
      </c>
      <c r="AJ460" s="200"/>
      <c r="AK460" s="200"/>
      <c r="AL460" s="200"/>
      <c r="AM460" s="333" t="s">
        <v>599</v>
      </c>
      <c r="AN460" s="200"/>
      <c r="AO460" s="200"/>
      <c r="AP460" s="334"/>
      <c r="AQ460" s="333" t="s">
        <v>599</v>
      </c>
      <c r="AR460" s="200"/>
      <c r="AS460" s="200"/>
      <c r="AT460" s="334"/>
      <c r="AU460" s="200" t="s">
        <v>599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570</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44.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570</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35.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570</v>
      </c>
      <c r="AE704" s="784"/>
      <c r="AF704" s="784"/>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6.2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570</v>
      </c>
      <c r="AE705" s="716"/>
      <c r="AF705" s="716"/>
      <c r="AG705" s="118" t="s">
        <v>576</v>
      </c>
      <c r="AH705" s="98"/>
      <c r="AI705" s="98"/>
      <c r="AJ705" s="98"/>
      <c r="AK705" s="98"/>
      <c r="AL705" s="98"/>
      <c r="AM705" s="98"/>
      <c r="AN705" s="98"/>
      <c r="AO705" s="98"/>
      <c r="AP705" s="98"/>
      <c r="AQ705" s="98"/>
      <c r="AR705" s="98"/>
      <c r="AS705" s="98"/>
      <c r="AT705" s="98"/>
      <c r="AU705" s="98"/>
      <c r="AV705" s="98"/>
      <c r="AW705" s="98"/>
      <c r="AX705" s="119"/>
    </row>
    <row r="706" spans="1:50" ht="34.5" customHeight="1" x14ac:dyDescent="0.15">
      <c r="A706" s="643"/>
      <c r="B706" s="644"/>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571</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571</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572</v>
      </c>
      <c r="AE708" s="606"/>
      <c r="AF708" s="606"/>
      <c r="AG708" s="743" t="s">
        <v>597</v>
      </c>
      <c r="AH708" s="744"/>
      <c r="AI708" s="744"/>
      <c r="AJ708" s="744"/>
      <c r="AK708" s="744"/>
      <c r="AL708" s="744"/>
      <c r="AM708" s="744"/>
      <c r="AN708" s="744"/>
      <c r="AO708" s="744"/>
      <c r="AP708" s="744"/>
      <c r="AQ708" s="744"/>
      <c r="AR708" s="744"/>
      <c r="AS708" s="744"/>
      <c r="AT708" s="744"/>
      <c r="AU708" s="744"/>
      <c r="AV708" s="744"/>
      <c r="AW708" s="744"/>
      <c r="AX708" s="745"/>
    </row>
    <row r="709" spans="1:50" ht="71.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570</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572</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570</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572</v>
      </c>
      <c r="AE712" s="784"/>
      <c r="AF712" s="784"/>
      <c r="AG712" s="811" t="s">
        <v>597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572</v>
      </c>
      <c r="AE713" s="322"/>
      <c r="AF713" s="664"/>
      <c r="AG713" s="94" t="s">
        <v>597</v>
      </c>
      <c r="AH713" s="95"/>
      <c r="AI713" s="95"/>
      <c r="AJ713" s="95"/>
      <c r="AK713" s="95"/>
      <c r="AL713" s="95"/>
      <c r="AM713" s="95"/>
      <c r="AN713" s="95"/>
      <c r="AO713" s="95"/>
      <c r="AP713" s="95"/>
      <c r="AQ713" s="95"/>
      <c r="AR713" s="95"/>
      <c r="AS713" s="95"/>
      <c r="AT713" s="95"/>
      <c r="AU713" s="95"/>
      <c r="AV713" s="95"/>
      <c r="AW713" s="95"/>
      <c r="AX713" s="96"/>
    </row>
    <row r="714" spans="1:50" ht="73.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570</v>
      </c>
      <c r="AE714" s="809"/>
      <c r="AF714" s="810"/>
      <c r="AG714" s="737" t="s">
        <v>577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570</v>
      </c>
      <c r="AE715" s="606"/>
      <c r="AF715" s="657"/>
      <c r="AG715" s="743" t="s">
        <v>579</v>
      </c>
      <c r="AH715" s="744"/>
      <c r="AI715" s="744"/>
      <c r="AJ715" s="744"/>
      <c r="AK715" s="744"/>
      <c r="AL715" s="744"/>
      <c r="AM715" s="744"/>
      <c r="AN715" s="744"/>
      <c r="AO715" s="744"/>
      <c r="AP715" s="744"/>
      <c r="AQ715" s="744"/>
      <c r="AR715" s="744"/>
      <c r="AS715" s="744"/>
      <c r="AT715" s="744"/>
      <c r="AU715" s="744"/>
      <c r="AV715" s="744"/>
      <c r="AW715" s="744"/>
      <c r="AX715" s="745"/>
    </row>
    <row r="716" spans="1:50" ht="71.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570</v>
      </c>
      <c r="AE716" s="628"/>
      <c r="AF716" s="628"/>
      <c r="AG716" s="94" t="s">
        <v>577</v>
      </c>
      <c r="AH716" s="95"/>
      <c r="AI716" s="95"/>
      <c r="AJ716" s="95"/>
      <c r="AK716" s="95"/>
      <c r="AL716" s="95"/>
      <c r="AM716" s="95"/>
      <c r="AN716" s="95"/>
      <c r="AO716" s="95"/>
      <c r="AP716" s="95"/>
      <c r="AQ716" s="95"/>
      <c r="AR716" s="95"/>
      <c r="AS716" s="95"/>
      <c r="AT716" s="95"/>
      <c r="AU716" s="95"/>
      <c r="AV716" s="95"/>
      <c r="AW716" s="95"/>
      <c r="AX716" s="96"/>
    </row>
    <row r="717" spans="1:50" ht="47.25"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570</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63"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570</v>
      </c>
      <c r="AE718" s="322"/>
      <c r="AF718" s="322"/>
      <c r="AG718" s="120" t="s">
        <v>607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572</v>
      </c>
      <c r="AE719" s="606"/>
      <c r="AF719" s="606"/>
      <c r="AG719" s="118" t="s">
        <v>555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8"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4" customHeight="1" x14ac:dyDescent="0.15">
      <c r="A726" s="641" t="s">
        <v>48</v>
      </c>
      <c r="B726" s="803"/>
      <c r="C726" s="816" t="s">
        <v>53</v>
      </c>
      <c r="D726" s="838"/>
      <c r="E726" s="838"/>
      <c r="F726" s="839"/>
      <c r="G726" s="574" t="s">
        <v>593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9" t="s">
        <v>57</v>
      </c>
      <c r="D727" s="750"/>
      <c r="E727" s="750"/>
      <c r="F727" s="751"/>
      <c r="G727" s="572" t="s">
        <v>581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1.75" customHeight="1" thickBot="1" x14ac:dyDescent="0.2">
      <c r="A729" s="635" t="s">
        <v>606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5.75" customHeight="1" thickBot="1" x14ac:dyDescent="0.2">
      <c r="A731" s="800" t="s">
        <v>255</v>
      </c>
      <c r="B731" s="801"/>
      <c r="C731" s="801"/>
      <c r="D731" s="801"/>
      <c r="E731" s="802"/>
      <c r="F731" s="730" t="s">
        <v>600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0.25" customHeight="1" thickBot="1" x14ac:dyDescent="0.2">
      <c r="A733" s="674" t="s">
        <v>608</v>
      </c>
      <c r="B733" s="675"/>
      <c r="C733" s="675"/>
      <c r="D733" s="675"/>
      <c r="E733" s="676"/>
      <c r="F733" s="638" t="s">
        <v>609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583</v>
      </c>
      <c r="F737" s="988"/>
      <c r="G737" s="988"/>
      <c r="H737" s="988"/>
      <c r="I737" s="988"/>
      <c r="J737" s="988"/>
      <c r="K737" s="988"/>
      <c r="L737" s="988"/>
      <c r="M737" s="988"/>
      <c r="N737" s="358" t="s">
        <v>358</v>
      </c>
      <c r="O737" s="358"/>
      <c r="P737" s="358"/>
      <c r="Q737" s="358"/>
      <c r="R737" s="988" t="s">
        <v>584</v>
      </c>
      <c r="S737" s="988"/>
      <c r="T737" s="988"/>
      <c r="U737" s="988"/>
      <c r="V737" s="988"/>
      <c r="W737" s="988"/>
      <c r="X737" s="988"/>
      <c r="Y737" s="988"/>
      <c r="Z737" s="988"/>
      <c r="AA737" s="358" t="s">
        <v>359</v>
      </c>
      <c r="AB737" s="358"/>
      <c r="AC737" s="358"/>
      <c r="AD737" s="358"/>
      <c r="AE737" s="988" t="s">
        <v>585</v>
      </c>
      <c r="AF737" s="988"/>
      <c r="AG737" s="988"/>
      <c r="AH737" s="988"/>
      <c r="AI737" s="988"/>
      <c r="AJ737" s="988"/>
      <c r="AK737" s="988"/>
      <c r="AL737" s="988"/>
      <c r="AM737" s="988"/>
      <c r="AN737" s="358" t="s">
        <v>360</v>
      </c>
      <c r="AO737" s="358"/>
      <c r="AP737" s="358"/>
      <c r="AQ737" s="358"/>
      <c r="AR737" s="989" t="s">
        <v>586</v>
      </c>
      <c r="AS737" s="990"/>
      <c r="AT737" s="990"/>
      <c r="AU737" s="990"/>
      <c r="AV737" s="990"/>
      <c r="AW737" s="990"/>
      <c r="AX737" s="991"/>
      <c r="AY737" s="89"/>
      <c r="AZ737" s="89"/>
    </row>
    <row r="738" spans="1:52" ht="24.75" customHeight="1" x14ac:dyDescent="0.15">
      <c r="A738" s="992" t="s">
        <v>361</v>
      </c>
      <c r="B738" s="203"/>
      <c r="C738" s="203"/>
      <c r="D738" s="204"/>
      <c r="E738" s="988" t="s">
        <v>587</v>
      </c>
      <c r="F738" s="988"/>
      <c r="G738" s="988"/>
      <c r="H738" s="988"/>
      <c r="I738" s="988"/>
      <c r="J738" s="988"/>
      <c r="K738" s="988"/>
      <c r="L738" s="988"/>
      <c r="M738" s="988"/>
      <c r="N738" s="358" t="s">
        <v>362</v>
      </c>
      <c r="O738" s="358"/>
      <c r="P738" s="358"/>
      <c r="Q738" s="358"/>
      <c r="R738" s="988" t="s">
        <v>588</v>
      </c>
      <c r="S738" s="988"/>
      <c r="T738" s="988"/>
      <c r="U738" s="988"/>
      <c r="V738" s="988"/>
      <c r="W738" s="988"/>
      <c r="X738" s="988"/>
      <c r="Y738" s="988"/>
      <c r="Z738" s="988"/>
      <c r="AA738" s="358" t="s">
        <v>482</v>
      </c>
      <c r="AB738" s="358"/>
      <c r="AC738" s="358"/>
      <c r="AD738" s="358"/>
      <c r="AE738" s="988" t="s">
        <v>589</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553</v>
      </c>
      <c r="F739" s="1000"/>
      <c r="G739" s="1000"/>
      <c r="H739" s="91" t="str">
        <f>IF(E739="", "", "(")</f>
        <v>(</v>
      </c>
      <c r="I739" s="983"/>
      <c r="J739" s="983"/>
      <c r="K739" s="91" t="str">
        <f>IF(OR(I739="　", I739=""), "", "-")</f>
        <v/>
      </c>
      <c r="L739" s="984">
        <v>389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604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582</v>
      </c>
      <c r="H781" s="672"/>
      <c r="I781" s="672"/>
      <c r="J781" s="672"/>
      <c r="K781" s="673"/>
      <c r="L781" s="665" t="s">
        <v>590</v>
      </c>
      <c r="M781" s="666"/>
      <c r="N781" s="666"/>
      <c r="O781" s="666"/>
      <c r="P781" s="666"/>
      <c r="Q781" s="666"/>
      <c r="R781" s="666"/>
      <c r="S781" s="666"/>
      <c r="T781" s="666"/>
      <c r="U781" s="666"/>
      <c r="V781" s="666"/>
      <c r="W781" s="666"/>
      <c r="X781" s="667"/>
      <c r="Y781" s="384">
        <v>6</v>
      </c>
      <c r="Z781" s="385"/>
      <c r="AA781" s="385"/>
      <c r="AB781" s="806"/>
      <c r="AC781" s="671" t="s">
        <v>599</v>
      </c>
      <c r="AD781" s="672"/>
      <c r="AE781" s="672"/>
      <c r="AF781" s="672"/>
      <c r="AG781" s="673"/>
      <c r="AH781" s="665" t="s">
        <v>599</v>
      </c>
      <c r="AI781" s="666"/>
      <c r="AJ781" s="666"/>
      <c r="AK781" s="666"/>
      <c r="AL781" s="666"/>
      <c r="AM781" s="666"/>
      <c r="AN781" s="666"/>
      <c r="AO781" s="666"/>
      <c r="AP781" s="666"/>
      <c r="AQ781" s="666"/>
      <c r="AR781" s="666"/>
      <c r="AS781" s="666"/>
      <c r="AT781" s="667"/>
      <c r="AU781" s="384" t="s">
        <v>599</v>
      </c>
      <c r="AV781" s="385"/>
      <c r="AW781" s="385"/>
      <c r="AX781" s="386"/>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06"/>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6"/>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6"/>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603</v>
      </c>
      <c r="D837" s="340"/>
      <c r="E837" s="340"/>
      <c r="F837" s="340"/>
      <c r="G837" s="340"/>
      <c r="H837" s="340"/>
      <c r="I837" s="340"/>
      <c r="J837" s="341">
        <v>3010401037091</v>
      </c>
      <c r="K837" s="342"/>
      <c r="L837" s="342"/>
      <c r="M837" s="342"/>
      <c r="N837" s="342"/>
      <c r="O837" s="342"/>
      <c r="P837" s="355" t="s">
        <v>591</v>
      </c>
      <c r="Q837" s="343"/>
      <c r="R837" s="343"/>
      <c r="S837" s="343"/>
      <c r="T837" s="343"/>
      <c r="U837" s="343"/>
      <c r="V837" s="343"/>
      <c r="W837" s="343"/>
      <c r="X837" s="343"/>
      <c r="Y837" s="344">
        <v>6</v>
      </c>
      <c r="Z837" s="345"/>
      <c r="AA837" s="345"/>
      <c r="AB837" s="346"/>
      <c r="AC837" s="356" t="s">
        <v>524</v>
      </c>
      <c r="AD837" s="364"/>
      <c r="AE837" s="364"/>
      <c r="AF837" s="364"/>
      <c r="AG837" s="364"/>
      <c r="AH837" s="365">
        <v>5</v>
      </c>
      <c r="AI837" s="366"/>
      <c r="AJ837" s="366"/>
      <c r="AK837" s="366"/>
      <c r="AL837" s="350">
        <v>100</v>
      </c>
      <c r="AM837" s="351"/>
      <c r="AN837" s="351"/>
      <c r="AO837" s="352"/>
      <c r="AP837" s="353" t="s">
        <v>555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555</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82">
    <cfRule type="expression" dxfId="2767" priority="13875">
      <formula>IF(RIGHT(TEXT(Y782,"0.#"),1)=".",FALSE,TRUE)</formula>
    </cfRule>
    <cfRule type="expression" dxfId="2766" priority="13876">
      <formula>IF(RIGHT(TEXT(Y782,"0.#"),1)=".",TRUE,FALSE)</formula>
    </cfRule>
  </conditionalFormatting>
  <conditionalFormatting sqref="Y791">
    <cfRule type="expression" dxfId="2765" priority="13871">
      <formula>IF(RIGHT(TEXT(Y791,"0.#"),1)=".",FALSE,TRUE)</formula>
    </cfRule>
    <cfRule type="expression" dxfId="2764" priority="13872">
      <formula>IF(RIGHT(TEXT(Y791,"0.#"),1)=".",TRUE,FALSE)</formula>
    </cfRule>
  </conditionalFormatting>
  <conditionalFormatting sqref="Y822:Y829 Y820 Y809:Y816 Y807 Y796:Y803 Y794">
    <cfRule type="expression" dxfId="2763" priority="13653">
      <formula>IF(RIGHT(TEXT(Y794,"0.#"),1)=".",FALSE,TRUE)</formula>
    </cfRule>
    <cfRule type="expression" dxfId="2762" priority="13654">
      <formula>IF(RIGHT(TEXT(Y794,"0.#"),1)=".",TRUE,FALSE)</formula>
    </cfRule>
  </conditionalFormatting>
  <conditionalFormatting sqref="P16:AQ17 P15:AX15 P13:AX13">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83:Y790">
    <cfRule type="expression" dxfId="2755" priority="13677">
      <formula>IF(RIGHT(TEXT(Y783,"0.#"),1)=".",FALSE,TRUE)</formula>
    </cfRule>
    <cfRule type="expression" dxfId="2754" priority="13678">
      <formula>IF(RIGHT(TEXT(Y783,"0.#"),1)=".",TRUE,FALSE)</formula>
    </cfRule>
  </conditionalFormatting>
  <conditionalFormatting sqref="AU782">
    <cfRule type="expression" dxfId="2753" priority="13675">
      <formula>IF(RIGHT(TEXT(AU782,"0.#"),1)=".",FALSE,TRUE)</formula>
    </cfRule>
    <cfRule type="expression" dxfId="2752" priority="13676">
      <formula>IF(RIGHT(TEXT(AU782,"0.#"),1)=".",TRUE,FALSE)</formula>
    </cfRule>
  </conditionalFormatting>
  <conditionalFormatting sqref="AU791">
    <cfRule type="expression" dxfId="2751" priority="13673">
      <formula>IF(RIGHT(TEXT(AU791,"0.#"),1)=".",FALSE,TRUE)</formula>
    </cfRule>
    <cfRule type="expression" dxfId="2750" priority="13674">
      <formula>IF(RIGHT(TEXT(AU791,"0.#"),1)=".",TRUE,FALSE)</formula>
    </cfRule>
  </conditionalFormatting>
  <conditionalFormatting sqref="AU783:AU790 AU781">
    <cfRule type="expression" dxfId="2749" priority="13671">
      <formula>IF(RIGHT(TEXT(AU781,"0.#"),1)=".",FALSE,TRUE)</formula>
    </cfRule>
    <cfRule type="expression" dxfId="2748" priority="13672">
      <formula>IF(RIGHT(TEXT(AU781,"0.#"),1)=".",TRUE,FALSE)</formula>
    </cfRule>
  </conditionalFormatting>
  <conditionalFormatting sqref="Y821 Y808 Y795">
    <cfRule type="expression" dxfId="2747" priority="13657">
      <formula>IF(RIGHT(TEXT(Y795,"0.#"),1)=".",FALSE,TRUE)</formula>
    </cfRule>
    <cfRule type="expression" dxfId="2746" priority="13658">
      <formula>IF(RIGHT(TEXT(Y795,"0.#"),1)=".",TRUE,FALSE)</formula>
    </cfRule>
  </conditionalFormatting>
  <conditionalFormatting sqref="Y830 Y817 Y804">
    <cfRule type="expression" dxfId="2745" priority="13655">
      <formula>IF(RIGHT(TEXT(Y804,"0.#"),1)=".",FALSE,TRUE)</formula>
    </cfRule>
    <cfRule type="expression" dxfId="2744" priority="13656">
      <formula>IF(RIGHT(TEXT(Y804,"0.#"),1)=".",TRUE,FALSE)</formula>
    </cfRule>
  </conditionalFormatting>
  <conditionalFormatting sqref="AU821 AU808 AU795">
    <cfRule type="expression" dxfId="2743" priority="13651">
      <formula>IF(RIGHT(TEXT(AU795,"0.#"),1)=".",FALSE,TRUE)</formula>
    </cfRule>
    <cfRule type="expression" dxfId="2742" priority="13652">
      <formula>IF(RIGHT(TEXT(AU795,"0.#"),1)=".",TRUE,FALSE)</formula>
    </cfRule>
  </conditionalFormatting>
  <conditionalFormatting sqref="AU830 AU817 AU804">
    <cfRule type="expression" dxfId="2741" priority="13649">
      <formula>IF(RIGHT(TEXT(AU804,"0.#"),1)=".",FALSE,TRUE)</formula>
    </cfRule>
    <cfRule type="expression" dxfId="2740" priority="13650">
      <formula>IF(RIGHT(TEXT(AU804,"0.#"),1)=".",TRUE,FALSE)</formula>
    </cfRule>
  </conditionalFormatting>
  <conditionalFormatting sqref="AU822:AU829 AU820 AU809:AU816 AU807 AU796:AU803 AU794">
    <cfRule type="expression" dxfId="2739" priority="13647">
      <formula>IF(RIGHT(TEXT(AU794,"0.#"),1)=".",FALSE,TRUE)</formula>
    </cfRule>
    <cfRule type="expression" dxfId="2738" priority="13648">
      <formula>IF(RIGHT(TEXT(AU794,"0.#"),1)=".",TRUE,FALSE)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AI433 AM433 AQ433 AU433">
    <cfRule type="expression" dxfId="2503" priority="13025">
      <formula>IF(RIGHT(TEXT(AE433,"0.#"),1)=".",FALSE,TRUE)</formula>
    </cfRule>
    <cfRule type="expression" dxfId="2502" priority="13026">
      <formula>IF(RIGHT(TEXT(AE433,"0.#"),1)=".",TRUE,FALSE)</formula>
    </cfRule>
  </conditionalFormatting>
  <conditionalFormatting sqref="AE434 AI434 AM434 AQ434 AU434">
    <cfRule type="expression" dxfId="2501" priority="13023">
      <formula>IF(RIGHT(TEXT(AE434,"0.#"),1)=".",FALSE,TRUE)</formula>
    </cfRule>
    <cfRule type="expression" dxfId="2500" priority="13024">
      <formula>IF(RIGHT(TEXT(AE434,"0.#"),1)=".",TRUE,FALSE)</formula>
    </cfRule>
  </conditionalFormatting>
  <conditionalFormatting sqref="AE435 AI435 AM435 AQ435 AU435">
    <cfRule type="expression" dxfId="2499" priority="13021">
      <formula>IF(RIGHT(TEXT(AE435,"0.#"),1)=".",FALSE,TRUE)</formula>
    </cfRule>
    <cfRule type="expression" dxfId="2498" priority="13022">
      <formula>IF(RIGHT(TEXT(AE435,"0.#"),1)=".",TRUE,FALSE)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5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4" t="s">
        <v>11</v>
      </c>
      <c r="AC51" s="1032"/>
      <c r="AD51" s="1033"/>
      <c r="AE51" s="1037" t="s">
        <v>357</v>
      </c>
      <c r="AF51" s="1037"/>
      <c r="AG51" s="1037"/>
      <c r="AH51" s="1037"/>
      <c r="AI51" s="1037" t="s">
        <v>363</v>
      </c>
      <c r="AJ51" s="1037"/>
      <c r="AK51" s="1037"/>
      <c r="AL51" s="1037"/>
      <c r="AM51" s="1037" t="s">
        <v>472</v>
      </c>
      <c r="AN51" s="1037"/>
      <c r="AO51" s="1037"/>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4"/>
      <c r="Z4" s="385"/>
      <c r="AA4" s="385"/>
      <c r="AB4" s="806"/>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4"/>
      <c r="Z17" s="385"/>
      <c r="AA17" s="385"/>
      <c r="AB17" s="806"/>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4"/>
      <c r="Z30" s="385"/>
      <c r="AA30" s="385"/>
      <c r="AB30" s="806"/>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4"/>
      <c r="Z43" s="385"/>
      <c r="AA43" s="385"/>
      <c r="AB43" s="806"/>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4"/>
      <c r="Z57" s="385"/>
      <c r="AA57" s="385"/>
      <c r="AB57" s="806"/>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4"/>
      <c r="Z70" s="385"/>
      <c r="AA70" s="385"/>
      <c r="AB70" s="806"/>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4"/>
      <c r="Z83" s="385"/>
      <c r="AA83" s="385"/>
      <c r="AB83" s="806"/>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4"/>
      <c r="Z96" s="385"/>
      <c r="AA96" s="385"/>
      <c r="AB96" s="806"/>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6"/>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6"/>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6"/>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6"/>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6"/>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6"/>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6"/>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6"/>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6"/>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6"/>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6"/>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6"/>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2018-08-23T04:17:19Z</cp:lastPrinted>
  <dcterms:created xsi:type="dcterms:W3CDTF">2012-03-13T00:50:25Z</dcterms:created>
  <dcterms:modified xsi:type="dcterms:W3CDTF">2018-08-23T04:17:21Z</dcterms:modified>
</cp:coreProperties>
</file>