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<sst xmlns="http://schemas.openxmlformats.org/spreadsheetml/2006/main" count="2879" uniqueCount="616">
  <si>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</si>
  <si>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</si>
  <si>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</si>
  <si>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</si>
  <si>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</si>
  <si>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</si>
  <si>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</si>
  <si>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</si>
  <si>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</si>
  <si>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</si>
  <si>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</si>
  <si>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</si>
  <si>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</si>
  <si>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</si>
  <si>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</si>
  <si>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</si>
  <si>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</si>
  <si>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</si>
  <si>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</si>
  <si>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</si>
  <si>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</si>
  <si>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</si>
  <si>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</si>
  <si>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</si>
  <si>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</si>
  <si>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</si>
  <si>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</si>
  <si>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</si>
  <si>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</si>
  <si>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</si>
  <si>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</si>
  <si>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</si>
  <si>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</si>
  <si>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</si>
  <si>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</si>
  <si>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</si>
  <si>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</si>
  <si>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</si>
  <si>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</si>
  <si>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</si>
  <si>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</si>
  <si>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</si>
  <si>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</si>
  <si>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</si>
  <si>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</si>
  <si>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</si>
  <si>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</si>
  <si>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</si>
  <si>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</si>
  <si>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</si>
  <si>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</si>
  <si>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</si>
  <si>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</si>
  <si>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</si>
  <si>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</si>
  <si>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</si>
  <si>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</si>
  <si>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</si>
  <si>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</si>
  <si>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</si>
  <si>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</si>
  <si>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</si>
  <si>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</si>
  <si>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</si>
  <si>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</si>
  <si>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</si>
  <si>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</si>
  <si>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</si>
  <si>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</si>
  <si>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</si>
  <si>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</si>
  <si>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</si>
  <si>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</si>
  <si>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</si>
  <si>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</si>
  <si>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</si>
  <si>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</si>
  <si>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</si>
  <si>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</si>
  <si>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</si>
  <si>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</si>
  <si>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</si>
  <si>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</si>
  <si>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</si>
  <si>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</si>
  <si>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</si>
  <si>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</si>
  <si>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</si>
  <si>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</si>
  <si>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</si>
  <si>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</si>
  <si>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</si>
  <si>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</si>
  <si>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</si>
  <si>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</si>
  <si>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</si>
  <si>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</si>
  <si>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</si>
  <si>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</si>
  <si>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</si>
  <si>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</si>
  <si>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</si>
  <si>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</si>
  <si>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</si>
  <si>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</si>
  <si>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</si>
  <si>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</si>
  <si>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</si>
  <si>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</si>
  <si>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</si>
  <si>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</si>
  <si>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</si>
  <si>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</si>
  <si>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</si>
  <si>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</si>
  <si>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</si>
  <si>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</si>
  <si>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</si>
  <si>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</si>
  <si>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</si>
  <si>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</si>
  <si>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</si>
  <si>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</si>
  <si>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</si>
  <si>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</si>
  <si>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</si>
  <si>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</si>
  <si>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</si>
  <si>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</si>
  <si>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</si>
  <si>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</si>
  <si>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</si>
  <si>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</si>
  <si>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</si>
  <si>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</si>
  <si>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</si>
  <si>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</si>
  <si>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</si>
  <si>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</si>
  <si>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</si>
  <si>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</si>
  <si>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</si>
  <si>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</si>
  <si>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</si>
  <si>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</si>
  <si>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</si>
  <si>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</si>
  <si>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</si>
  <si>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</si>
  <si>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</si>
  <si>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</si>
  <si>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</si>
  <si>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</si>
  <si>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</si>
  <si>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</si>
  <si>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</si>
  <si>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</si>
  <si>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</si>
  <si>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</si>
  <si>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</si>
  <si>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</si>
  <si>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</si>
  <si>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</si>
  <si>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</si>
  <si>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</si>
  <si>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</si>
  <si>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</si>
  <si>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</si>
  <si>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</si>
  <si>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</si>
  <si>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</si>
  <si>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</si>
  <si>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</si>
  <si>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</si>
  <si>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</si>
  <si>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</si>
  <si>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</si>
  <si>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</si>
  <si>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</si>
  <si>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</si>
  <si>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</si>
  <si>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</si>
  <si>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</si>
  <si>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</si>
  <si>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</si>
  <si>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</si>
  <si>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</si>
  <si>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</si>
  <si>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</si>
  <si>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</si>
  <si>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</si>
  <si>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</si>
  <si>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</si>
  <si>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</si>
  <si>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</si>
  <si>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</si>
  <si>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</si>
  <si>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</si>
  <si>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</si>
  <si>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</si>
  <si>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</si>
  <si>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</si>
  <si>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</si>
  <si>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</si>
  <si>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</si>
  <si>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</si>
  <si>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</si>
  <si>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</si>
  <si>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</si>
  <si>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</si>
  <si>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</si>
  <si>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</si>
  <si>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</si>
  <si>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</si>
  <si>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</si>
  <si>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</si>
  <si>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</si>
  <si>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</si>
  <si>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</si>
  <si>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</si>
  <si>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</si>
  <si>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</si>
  <si>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</si>
  <si>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</si>
  <si>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</si>
  <si>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</si>
  <si>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</si>
  <si>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</si>
  <si>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</si>
  <si>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</si>
  <si>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</si>
  <si>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</si>
  <si>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</si>
  <si>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</si>
  <si>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</si>
  <si>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</si>
  <si>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</si>
  <si>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</si>
  <si>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</si>
  <si>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</si>
  <si>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</si>
  <si>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</si>
  <si>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</si>
  <si>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</si>
  <si>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</si>
  <si>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</si>
  <si>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</si>
  <si>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</si>
  <si>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</si>
  <si>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</si>
  <si>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</si>
  <si>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</si>
  <si>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</si>
  <si>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</si>
  <si>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</si>
  <si>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</si>
  <si>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</si>
  <si>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</si>
  <si>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</si>
  <si>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</si>
  <si>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</si>
  <si>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</si>
  <si>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</si>
  <si>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</si>
  <si>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</si>
  <si>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</si>
  <si>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</si>
  <si>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</si>
  <si>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</si>
  <si>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</si>
  <si>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</si>
  <si>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</si>
  <si>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</si>
  <si>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</si>
  <si>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</si>
  <si>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</si>
  <si>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</si>
  <si>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</si>
  <si>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</si>
  <si>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</si>
  <si>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</si>
  <si>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</si>
  <si>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</si>
  <si>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</si>
  <si>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</si>
  <si>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</si>
  <si>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</si>
  <si>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</si>
  <si>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</si>
  <si>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</si>
  <si>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</si>
  <si>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</si>
  <si>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</si>
  <si>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</si>
  <si>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</si>
  <si>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</si>
  <si>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</si>
  <si>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</si>
  <si>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</si>
  <si>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</si>
  <si>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</si>
  <si>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</si>
  <si>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</si>
  <si>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</si>
  <si>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</si>
  <si>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</si>
  <si>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</si>
  <si>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</si>
  <si>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</si>
  <si>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</si>
  <si>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</si>
  <si>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</si>
  <si>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</si>
  <si>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</si>
  <si>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</si>
  <si>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</si>
  <si>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</si>
  <si>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</si>
  <si>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</si>
  <si>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</si>
  <si>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</si>
  <si>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</si>
  <si>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</si>
  <si>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</si>
  <si>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</si>
  <si>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</si>
  <si>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</si>
  <si>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</si>
  <si>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</si>
  <si>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</si>
  <si>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</si>
  <si>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</si>
  <si>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</si>
  <si>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</si>
  <si>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</si>
  <si>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</si>
  <si>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</si>
  <si>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</si>
  <si>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</si>
  <si>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</si>
  <si>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</si>
  <si>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</si>
  <si>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</si>
  <si>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</si>
  <si>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</si>
  <si>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</si>
  <si>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</si>
  <si>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</si>
  <si>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</si>
  <si>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</si>
  <si>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</si>
  <si>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</si>
  <si>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</si>
  <si>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</si>
  <si>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</si>
  <si>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</si>
  <si>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</si>
  <si>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</si>
  <si>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</si>
  <si>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</si>
  <si>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</si>
  <si>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</si>
  <si>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</si>
  <si>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</si>
  <si>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</si>
  <si>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</si>
  <si>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</si>
  <si>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</si>
  <si>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</si>
  <si>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</si>
  <si>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</si>
  <si>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</si>
  <si>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</si>
  <si>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</si>
  <si>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</si>
  <si>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</si>
  <si>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</si>
  <si>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</si>
  <si>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</si>
  <si>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</si>
  <si>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</si>
  <si>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</si>
  <si>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</si>
  <si>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</si>
  <si>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</si>
  <si>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</si>
  <si>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</si>
  <si>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</si>
  <si>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</si>
  <si>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</si>
  <si>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</si>
  <si>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</si>
  <si>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</si>
  <si>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</si>
  <si>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</si>
  <si>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</si>
  <si>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</si>
  <si>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</si>
  <si>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</si>
  <si>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</si>
  <si>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</si>
  <si>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</si>
  <si>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</si>
  <si>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</si>
  <si>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</si>
  <si>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</si>
  <si>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</si>
  <si>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</si>
  <si>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</si>
  <si>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</si>
  <si>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</si>
  <si>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</si>
  <si>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</si>
  <si>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</si>
  <si>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</si>
  <si>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</si>
  <si>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</si>
  <si>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</si>
  <si>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</si>
  <si>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</si>
  <si>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</si>
  <si>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</si>
  <si>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</si>
  <si>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</si>
  <si>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</si>
  <si>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</si>
  <si>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</si>
  <si>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</si>
  <si>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</si>
  <si>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</si>
  <si>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</si>
  <si>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</si>
  <si>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</si>
  <si>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</si>
  <si>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</si>
  <si>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</si>
  <si>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</si>
  <si>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</si>
  <si>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</si>
  <si>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</si>
  <si>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</si>
  <si>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</si>
  <si>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</si>
  <si>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</si>
  <si>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</si>
  <si>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</si>
  <si>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</si>
  <si>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</si>
  <si>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</si>
  <si>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</si>
  <si>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</si>
  <si>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</si>
  <si>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</si>
  <si>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</si>
  <si>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</si>
  <si>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</si>
  <si>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</si>
  <si>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</si>
  <si>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</si>
  <si>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</si>
  <si>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</si>
  <si>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</si>
  <si>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</si>
  <si>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</si>
  <si>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</si>
  <si>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</si>
  <si>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</si>
  <si>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</si>
  <si>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</si>
  <si>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</si>
  <si>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</si>
  <si>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</si>
  <si>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</si>
  <si>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</si>
  <si>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</si>
  <si>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</si>
  <si>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</si>
  <si>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</si>
  <si>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</si>
  <si>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</si>
  <si>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</si>
  <si>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</si>
  <si>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</si>
  <si>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</si>
  <si>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</si>
  <si>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</si>
  <si>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</si>
  <si>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</si>
  <si>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</si>
  <si>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</si>
  <si>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</si>
  <si>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</si>
  <si>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</si>
  <si>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</si>
  <si>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</si>
  <si>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</si>
  <si>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</si>
  <si>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</si>
  <si>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</si>
  <si>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</si>
  <si>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</si>
  <si>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</si>
  <si>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</si>
  <si>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</si>
  <si>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</si>
  <si>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</si>
  <si>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</si>
  <si>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</si>
  <si>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</si>
  <si>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</si>
  <si>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</si>
  <si>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</si>
  <si>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</si>
  <si>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</si>
  <si>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</si>
  <si>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</si>
  <si>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</si>
  <si>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</si>
  <si>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</si>
  <si>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</si>
  <si>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</si>
  <si>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</si>
  <si>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</si>
  <si>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</si>
  <si>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</si>
  <si>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</si>
  <si>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</si>
  <si>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</si>
  <si>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</si>
  <si>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</si>
  <si>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</si>
  <si>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</si>
  <si>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</si>
  <si>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</si>
  <si>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</si>
  <si>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</si>
  <si>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</si>
  <si>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</si>
  <si>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</si>
  <si>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</si>
  <si>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</si>
  <si>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</si>
  <si>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</si>
  <si>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</si>
  <si>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</si>
  <si>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</si>
  <si>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</si>
  <si>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</si>
  <si>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</si>
  <si>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</si>
  <si>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</si>
  <si>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主要都市における高度利用地の地価分析調査</t>
    <rPh sb="0" eb="2">
      <t>シュヨウ</t>
    </rPh>
    <rPh sb="2" eb="4">
      <t>トシ</t>
    </rPh>
    <rPh sb="8" eb="10">
      <t>コウド</t>
    </rPh>
    <rPh sb="10" eb="13">
      <t>リヨウチ</t>
    </rPh>
    <rPh sb="14" eb="16">
      <t>チカ</t>
    </rPh>
    <rPh sb="16" eb="18">
      <t>ブンセキ</t>
    </rPh>
    <rPh sb="18" eb="20">
      <t>チョウサ</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</si>
  <si>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</si>
  <si>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</si>
  <si>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t>
  </si>
  <si>
    <t>土地基本法第１７条</t>
    <rPh sb="0" eb="2">
      <t>トチ</t>
    </rPh>
    <rPh sb="2" eb="5">
      <t>キホンホウ</t>
    </rPh>
    <rPh sb="5" eb="6">
      <t>ダイ</t>
    </rPh>
    <rPh sb="8" eb="9">
      <t>ジョウ</t>
    </rPh>
    <phoneticPr fontId="5"/>
  </si>
  <si>
    <t>国土審議会土地政策分科会企画部会報告
「土地政策の中長期ビジョン」（平成21年7月）</t>
    <rPh sb="0" eb="2">
      <t>コクド</t>
    </rPh>
    <rPh sb="2" eb="5">
      <t>シンギカイ</t>
    </rPh>
    <rPh sb="5" eb="7">
      <t>トチ</t>
    </rPh>
    <rPh sb="7" eb="9">
      <t>セイサク</t>
    </rPh>
    <rPh sb="9" eb="12">
      <t>ブンカカイ</t>
    </rPh>
    <rPh sb="12" eb="15">
      <t>キカクブ</t>
    </rPh>
    <rPh sb="15" eb="16">
      <t>カイ</t>
    </rPh>
    <rPh sb="16" eb="18">
      <t>ホウコク</t>
    </rPh>
    <rPh sb="20" eb="22">
      <t>トチ</t>
    </rPh>
    <rPh sb="22" eb="24">
      <t>セイサク</t>
    </rPh>
    <rPh sb="25" eb="28">
      <t>チュウチョウキ</t>
    </rPh>
    <rPh sb="34" eb="36">
      <t>ヘイセイ</t>
    </rPh>
    <rPh sb="38" eb="39">
      <t>ネン</t>
    </rPh>
    <rPh sb="40" eb="41">
      <t>ガツ</t>
    </rPh>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</si>
  <si>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ことを目的とする。</t>
    <rPh sb="87" eb="88">
      <t>オコナ</t>
    </rPh>
    <rPh sb="92" eb="94">
      <t>テキセイ</t>
    </rPh>
    <rPh sb="95" eb="97">
      <t>チカ</t>
    </rPh>
    <rPh sb="98" eb="100">
      <t>ケイセイ</t>
    </rPh>
    <phoneticPr fontId="5"/>
  </si>
  <si>
    <t>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LOOKレポート）として発表する。</t>
    <phoneticPr fontId="5"/>
  </si>
  <si>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</si>
  <si>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</si>
  <si>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</si>
  <si>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平成32年度までに地価LOOKを掲載しているホームページのアクセス件数を1,550,000件にする。</t>
    <rPh sb="0" eb="2">
      <t>ヘイセイ</t>
    </rPh>
    <rPh sb="4" eb="6">
      <t>ネンド</t>
    </rPh>
    <rPh sb="9" eb="11">
      <t>チカ</t>
    </rPh>
    <rPh sb="16" eb="18">
      <t>ケイサイ</t>
    </rPh>
    <rPh sb="33" eb="35">
      <t>ケンスウ</t>
    </rPh>
    <rPh sb="45" eb="46">
      <t>ケン</t>
    </rPh>
    <phoneticPr fontId="5"/>
  </si>
  <si>
    <t>地価LOOKを掲載しているホームページのアクセス件数</t>
    <rPh sb="0" eb="2">
      <t>チカ</t>
    </rPh>
    <rPh sb="7" eb="9">
      <t>ケイサイ</t>
    </rPh>
    <rPh sb="24" eb="26">
      <t>ケンスウ</t>
    </rPh>
    <phoneticPr fontId="5"/>
  </si>
  <si>
    <t>件数</t>
    <rPh sb="0" eb="2">
      <t>ケンスウ</t>
    </rPh>
    <phoneticPr fontId="5"/>
  </si>
  <si>
    <t>地区</t>
    <rPh sb="0" eb="2">
      <t>チク</t>
    </rPh>
    <phoneticPr fontId="5"/>
  </si>
  <si>
    <t>執行額（予算額）／対象地区延べ数</t>
    <rPh sb="0" eb="2">
      <t>シッコウ</t>
    </rPh>
    <rPh sb="2" eb="3">
      <t>ガク</t>
    </rPh>
    <rPh sb="4" eb="7">
      <t>ヨサンガク</t>
    </rPh>
    <rPh sb="9" eb="11">
      <t>タイショウ</t>
    </rPh>
    <rPh sb="11" eb="13">
      <t>チク</t>
    </rPh>
    <rPh sb="13" eb="14">
      <t>ノ</t>
    </rPh>
    <rPh sb="15" eb="16">
      <t>スウ</t>
    </rPh>
    <phoneticPr fontId="5"/>
  </si>
  <si>
    <t>百万円</t>
    <rPh sb="0" eb="2">
      <t>ヒャクマン</t>
    </rPh>
    <rPh sb="2" eb="3">
      <t>エン</t>
    </rPh>
    <phoneticPr fontId="5"/>
  </si>
  <si>
    <t>百万円/地区</t>
    <rPh sb="0" eb="2">
      <t>ヒャクマン</t>
    </rPh>
    <rPh sb="2" eb="3">
      <t>エン</t>
    </rPh>
    <rPh sb="4" eb="6">
      <t>チク</t>
    </rPh>
    <phoneticPr fontId="5"/>
  </si>
  <si>
    <t>26/400</t>
    <phoneticPr fontId="5"/>
  </si>
  <si>
    <t>23/400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</si>
  <si>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</si>
  <si>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</si>
  <si>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条件整備を行っている。</t>
    <rPh sb="87" eb="88">
      <t>オコナ</t>
    </rPh>
    <rPh sb="92" eb="94">
      <t>テキセイ</t>
    </rPh>
    <rPh sb="95" eb="97">
      <t>チカ</t>
    </rPh>
    <rPh sb="98" eb="100">
      <t>ケイセイ</t>
    </rPh>
    <rPh sb="104" eb="106">
      <t>ジョウケン</t>
    </rPh>
    <rPh sb="106" eb="108">
      <t>セイビ</t>
    </rPh>
    <rPh sb="109" eb="110">
      <t>オコナ</t>
    </rPh>
    <phoneticPr fontId="5"/>
  </si>
  <si>
    <t>無</t>
  </si>
  <si>
    <t>‐</t>
  </si>
  <si>
    <t>本事業で得られる先行的な地価動向は、毎期、公表日の問い合わせが多く新聞等で取り上げられるなど、国民の関心が高い。</t>
    <phoneticPr fontId="5"/>
  </si>
  <si>
    <t>国内の経済状況を表す重要な経済指標のひとつであるため、国による統一的な取りまとめが必要。</t>
    <phoneticPr fontId="5"/>
  </si>
  <si>
    <t>本事業で得られる先行的な地価動向は、内閣府の月例経済報告に記載されるなど優先度は高い。</t>
    <phoneticPr fontId="5"/>
  </si>
  <si>
    <t>企画競争入札により実施しており競争性の確保に努めた。</t>
    <rPh sb="0" eb="2">
      <t>キカク</t>
    </rPh>
    <phoneticPr fontId="5"/>
  </si>
  <si>
    <t>-</t>
    <phoneticPr fontId="5"/>
  </si>
  <si>
    <t>単位当たりのコストは10万円程度のため妥当と考える。</t>
    <rPh sb="2" eb="3">
      <t>ア</t>
    </rPh>
    <phoneticPr fontId="5"/>
  </si>
  <si>
    <t>目的外の支出は見受けられない。</t>
    <phoneticPr fontId="5"/>
  </si>
  <si>
    <t>平成27年度に調査地区を見直し、150地区から100地区への削減を行った。その後も随時検討している。</t>
    <rPh sb="39" eb="40">
      <t>ゴ</t>
    </rPh>
    <rPh sb="41" eb="43">
      <t>ズイジ</t>
    </rPh>
    <rPh sb="43" eb="45">
      <t>ケントウ</t>
    </rPh>
    <phoneticPr fontId="5"/>
  </si>
  <si>
    <t>システム化を図っており、効率的な運用を行っている。</t>
    <phoneticPr fontId="5"/>
  </si>
  <si>
    <t>見込みどおりの情報収集、情報分析であった。</t>
    <rPh sb="7" eb="9">
      <t>ジョウホウ</t>
    </rPh>
    <rPh sb="9" eb="11">
      <t>シュウシュウ</t>
    </rPh>
    <rPh sb="12" eb="14">
      <t>ジョウホウ</t>
    </rPh>
    <rPh sb="14" eb="16">
      <t>ブンセキ</t>
    </rPh>
    <phoneticPr fontId="5"/>
  </si>
  <si>
    <t>政府内や民間で広く活用されている。</t>
    <phoneticPr fontId="5"/>
  </si>
  <si>
    <t>地価LOOKレポート(URL)
http://www.mlit.go.jp/totikensangyo/totikensangyo_fr4_000045.html</t>
    <phoneticPr fontId="5"/>
  </si>
  <si>
    <t>本調査制度の趣旨、不動産動向指標など他の制度との役割分担を明確に整理した上で、調査内容が効果的なものとなるよう見直すとともに、調査方法について、他の既存情報の利用の可否を検討する等、よりコストのかからない仕組みへと見直すべき。</t>
    <phoneticPr fontId="5"/>
  </si>
  <si>
    <t>データの継続性に配慮しつつ、他の既存資料の利用を検討し、効率化を図る。</t>
    <rPh sb="14" eb="15">
      <t>タ</t>
    </rPh>
    <rPh sb="16" eb="18">
      <t>キゾン</t>
    </rPh>
    <rPh sb="18" eb="20">
      <t>シリョウ</t>
    </rPh>
    <rPh sb="21" eb="23">
      <t>リヨウ</t>
    </rPh>
    <rPh sb="24" eb="26">
      <t>ケントウ</t>
    </rPh>
    <rPh sb="32" eb="33">
      <t>ハカ</t>
    </rPh>
    <phoneticPr fontId="5"/>
  </si>
  <si>
    <t>125</t>
    <phoneticPr fontId="5"/>
  </si>
  <si>
    <t>124</t>
    <phoneticPr fontId="5"/>
  </si>
  <si>
    <t>118</t>
    <phoneticPr fontId="5"/>
  </si>
  <si>
    <t>321</t>
    <phoneticPr fontId="5"/>
  </si>
  <si>
    <t>314</t>
    <phoneticPr fontId="5"/>
  </si>
  <si>
    <t>322</t>
    <phoneticPr fontId="5"/>
  </si>
  <si>
    <t>334</t>
    <phoneticPr fontId="5"/>
  </si>
  <si>
    <t>A.　（一財）日本不動産研究所</t>
    <rPh sb="4" eb="5">
      <t>イチ</t>
    </rPh>
    <rPh sb="5" eb="6">
      <t>ザイ</t>
    </rPh>
    <rPh sb="7" eb="9">
      <t>ニホン</t>
    </rPh>
    <rPh sb="9" eb="12">
      <t>フドウサン</t>
    </rPh>
    <rPh sb="12" eb="15">
      <t>ケンキュウジョ</t>
    </rPh>
    <phoneticPr fontId="5"/>
  </si>
  <si>
    <t>評価料</t>
    <rPh sb="0" eb="2">
      <t>ヒョウカ</t>
    </rPh>
    <rPh sb="2" eb="3">
      <t>リョウ</t>
    </rPh>
    <phoneticPr fontId="5"/>
  </si>
  <si>
    <t>各地区の変動率査定調書作成</t>
    <rPh sb="0" eb="3">
      <t>カクチク</t>
    </rPh>
    <rPh sb="4" eb="7">
      <t>ヘンドウリツ</t>
    </rPh>
    <rPh sb="7" eb="9">
      <t>サテイ</t>
    </rPh>
    <rPh sb="9" eb="11">
      <t>チョウショ</t>
    </rPh>
    <rPh sb="11" eb="13">
      <t>サクセイ</t>
    </rPh>
    <phoneticPr fontId="5"/>
  </si>
  <si>
    <t>諸経費</t>
    <rPh sb="0" eb="3">
      <t>ショケイヒ</t>
    </rPh>
    <phoneticPr fontId="5"/>
  </si>
  <si>
    <t>旅費、諸経費</t>
    <rPh sb="0" eb="2">
      <t>リョヒ</t>
    </rPh>
    <rPh sb="3" eb="6">
      <t>ショケイヒ</t>
    </rPh>
    <phoneticPr fontId="5"/>
  </si>
  <si>
    <t>人件費</t>
    <rPh sb="0" eb="3">
      <t>ジンケンヒ</t>
    </rPh>
    <phoneticPr fontId="5"/>
  </si>
  <si>
    <t>地価動向の集計・分析・とりまとめ</t>
    <rPh sb="0" eb="2">
      <t>チカ</t>
    </rPh>
    <rPh sb="2" eb="4">
      <t>ドウコウ</t>
    </rPh>
    <rPh sb="5" eb="7">
      <t>シュウケイ</t>
    </rPh>
    <rPh sb="8" eb="10">
      <t>ブンセキ</t>
    </rPh>
    <phoneticPr fontId="5"/>
  </si>
  <si>
    <t>（一財）日本不動産研究所</t>
    <rPh sb="1" eb="2">
      <t>イチ</t>
    </rPh>
    <rPh sb="2" eb="3">
      <t>ザイ</t>
    </rPh>
    <rPh sb="4" eb="6">
      <t>ニホン</t>
    </rPh>
    <rPh sb="6" eb="9">
      <t>フドウサン</t>
    </rPh>
    <rPh sb="9" eb="12">
      <t>ケンキュウジョ</t>
    </rPh>
    <phoneticPr fontId="5"/>
  </si>
  <si>
    <t>-</t>
  </si>
  <si>
    <t>有</t>
  </si>
  <si>
    <t>地価LOOKを掲載しているホームページのアクセス件数が1,292,865件と高い実績を上げている。</t>
    <rPh sb="0" eb="2">
      <t>チカ</t>
    </rPh>
    <rPh sb="36" eb="37">
      <t>ケン</t>
    </rPh>
    <rPh sb="38" eb="39">
      <t>タカ</t>
    </rPh>
    <rPh sb="40" eb="42">
      <t>ジッセキ</t>
    </rPh>
    <rPh sb="43" eb="44">
      <t>ア</t>
    </rPh>
    <phoneticPr fontId="5"/>
  </si>
  <si>
    <t>-</t>
    <phoneticPr fontId="5"/>
  </si>
  <si>
    <t>室長　西畑知明</t>
    <rPh sb="0" eb="2">
      <t>シツチョウ</t>
    </rPh>
    <rPh sb="3" eb="5">
      <t>ニシハタ</t>
    </rPh>
    <rPh sb="5" eb="7">
      <t>トモアキ</t>
    </rPh>
    <phoneticPr fontId="5"/>
  </si>
  <si>
    <t>土地総合情報ライブラリ／地価ＬＯＯＫレポート　アクセス数
　・土地総合情報ライブラリ（平成２９年１０月廃止済）
　・地価ＬＯＯＫレポート（http://www.mlit.go.jp/totikensangyo/totikensangyo_fr4_000045.html）</t>
    <rPh sb="0" eb="2">
      <t>トチ</t>
    </rPh>
    <rPh sb="2" eb="4">
      <t>ソウゴウ</t>
    </rPh>
    <rPh sb="4" eb="6">
      <t>ジョウホウ</t>
    </rPh>
    <rPh sb="12" eb="14">
      <t>チカ</t>
    </rPh>
    <rPh sb="27" eb="28">
      <t>スウ</t>
    </rPh>
    <rPh sb="31" eb="33">
      <t>トチ</t>
    </rPh>
    <rPh sb="33" eb="35">
      <t>ソウゴウ</t>
    </rPh>
    <rPh sb="35" eb="37">
      <t>ジョウホウ</t>
    </rPh>
    <rPh sb="43" eb="45">
      <t>ヘイセイ</t>
    </rPh>
    <rPh sb="47" eb="48">
      <t>ネン</t>
    </rPh>
    <rPh sb="50" eb="51">
      <t>ガツ</t>
    </rPh>
    <rPh sb="51" eb="53">
      <t>ハイシ</t>
    </rPh>
    <rPh sb="53" eb="54">
      <t>ズ</t>
    </rPh>
    <rPh sb="58" eb="60">
      <t>チカ</t>
    </rPh>
    <phoneticPr fontId="5"/>
  </si>
  <si>
    <t>調査の対象地区延べ数
 【達成手段】
　・個別化・多極化に関する分析資料の公表
　・多様な種別のデータ公表
　・公表の多チャンネル化</t>
    <rPh sb="0" eb="2">
      <t>チョウサ</t>
    </rPh>
    <rPh sb="3" eb="5">
      <t>タイショウ</t>
    </rPh>
    <rPh sb="5" eb="7">
      <t>チク</t>
    </rPh>
    <rPh sb="7" eb="8">
      <t>ノ</t>
    </rPh>
    <rPh sb="9" eb="10">
      <t>スウ</t>
    </rPh>
    <rPh sb="13" eb="15">
      <t>タッセイ</t>
    </rPh>
    <rPh sb="15" eb="17">
      <t>シュダン</t>
    </rPh>
    <phoneticPr fontId="5"/>
  </si>
  <si>
    <t>-</t>
    <phoneticPr fontId="5"/>
  </si>
  <si>
    <t>他の指標との連携を図りつつ、利用者にとって使い勝手のよい情報提供を検討していくべき。</t>
    <phoneticPr fontId="5"/>
  </si>
  <si>
    <t>引き続き利用者にとって使い勝手のよい情報提供方法の検討を行っていく。</t>
    <rPh sb="0" eb="1">
      <t>ヒ</t>
    </rPh>
    <rPh sb="2" eb="3">
      <t>ツヅ</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</si>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</sst>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36974</xdr:colOff>
      <xdr:row>753</xdr:row>
      <xdr:rowOff>340148</xdr:rowOff>
    </xdr:from>
    <xdr:to>
      <xdr:col>29</xdr:col>
      <xdr:colOff>134470</xdr:colOff>
      <xdr:row>756</xdr:row>
      <xdr:rowOff>193428</xdr:rowOff>
    </xdr:to>
    <xdr:sp macro="" textlink="">
      <xdr:nvSpPr>
        <xdr:cNvPr id="10" name="大かっこ 9"/>
        <xdr:cNvSpPr/>
      </xdr:nvSpPr>
      <xdr:spPr bwMode="auto">
        <a:xfrm>
          <a:off x="3437399" y="43783673"/>
          <a:ext cx="2497796" cy="91055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地価動向の集計・分析・とりまとめ</a:t>
          </a:r>
          <a:endParaRPr lang="en-US" altLang="ja-JP"/>
        </a:p>
      </xdr:txBody>
    </xdr:sp>
    <xdr:clientData/>
  </xdr:twoCellAnchor>
  <xdr:twoCellAnchor>
    <xdr:from>
      <xdr:col>12</xdr:col>
      <xdr:colOff>95250</xdr:colOff>
      <xdr:row>742</xdr:row>
      <xdr:rowOff>161925</xdr:rowOff>
    </xdr:from>
    <xdr:to>
      <xdr:col>24</xdr:col>
      <xdr:colOff>9499</xdr:colOff>
      <xdr:row>744</xdr:row>
      <xdr:rowOff>336233</xdr:rowOff>
    </xdr:to>
    <xdr:sp macro="" textlink="">
      <xdr:nvSpPr>
        <xdr:cNvPr id="11" name="正方形/長方形 10"/>
        <xdr:cNvSpPr/>
      </xdr:nvSpPr>
      <xdr:spPr bwMode="auto">
        <a:xfrm>
          <a:off x="2495550" y="39728775"/>
          <a:ext cx="2314549"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13</xdr:col>
      <xdr:colOff>12187</xdr:colOff>
      <xdr:row>745</xdr:row>
      <xdr:rowOff>80223</xdr:rowOff>
    </xdr:from>
    <xdr:to>
      <xdr:col>23</xdr:col>
      <xdr:colOff>110882</xdr:colOff>
      <xdr:row>747</xdr:row>
      <xdr:rowOff>301628</xdr:rowOff>
    </xdr:to>
    <xdr:sp macro="" textlink="">
      <xdr:nvSpPr>
        <xdr:cNvPr id="12" name="大かっこ 11"/>
        <xdr:cNvSpPr/>
      </xdr:nvSpPr>
      <xdr:spPr bwMode="auto">
        <a:xfrm>
          <a:off x="2612512" y="40704348"/>
          <a:ext cx="2098945" cy="92625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事業の企画・立案、進捗管理、指導、結果の公表</a:t>
          </a:r>
          <a:endParaRPr lang="en-US" altLang="ja-JP"/>
        </a:p>
      </xdr:txBody>
    </xdr:sp>
    <xdr:clientData/>
  </xdr:twoCellAnchor>
  <xdr:twoCellAnchor>
    <xdr:from>
      <xdr:col>14</xdr:col>
      <xdr:colOff>63638</xdr:colOff>
      <xdr:row>747</xdr:row>
      <xdr:rowOff>346505</xdr:rowOff>
    </xdr:from>
    <xdr:to>
      <xdr:col>14</xdr:col>
      <xdr:colOff>63638</xdr:colOff>
      <xdr:row>752</xdr:row>
      <xdr:rowOff>132380</xdr:rowOff>
    </xdr:to>
    <xdr:cxnSp macro="">
      <xdr:nvCxnSpPr>
        <xdr:cNvPr id="13" name="直線コネクタ 3"/>
        <xdr:cNvCxnSpPr/>
      </xdr:nvCxnSpPr>
      <xdr:spPr bwMode="auto">
        <a:xfrm flipH="1">
          <a:off x="2863988" y="41675480"/>
          <a:ext cx="0" cy="154800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30392</xdr:colOff>
      <xdr:row>751</xdr:row>
      <xdr:rowOff>82850</xdr:rowOff>
    </xdr:from>
    <xdr:to>
      <xdr:col>29</xdr:col>
      <xdr:colOff>143030</xdr:colOff>
      <xdr:row>753</xdr:row>
      <xdr:rowOff>257158</xdr:rowOff>
    </xdr:to>
    <xdr:sp macro="" textlink="">
      <xdr:nvSpPr>
        <xdr:cNvPr id="14" name="正方形/長方形 13"/>
        <xdr:cNvSpPr/>
      </xdr:nvSpPr>
      <xdr:spPr bwMode="auto">
        <a:xfrm>
          <a:off x="3430817" y="42821525"/>
          <a:ext cx="2512938"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Ａ．（一財）日本不動産研究所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14</xdr:col>
      <xdr:colOff>54191</xdr:colOff>
      <xdr:row>752</xdr:row>
      <xdr:rowOff>144781</xdr:rowOff>
    </xdr:from>
    <xdr:to>
      <xdr:col>17</xdr:col>
      <xdr:colOff>39839</xdr:colOff>
      <xdr:row>752</xdr:row>
      <xdr:rowOff>144781</xdr:rowOff>
    </xdr:to>
    <xdr:cxnSp macro="">
      <xdr:nvCxnSpPr>
        <xdr:cNvPr id="15" name="直線コネクタ 14"/>
        <xdr:cNvCxnSpPr/>
      </xdr:nvCxnSpPr>
      <xdr:spPr bwMode="auto">
        <a:xfrm>
          <a:off x="2854541" y="43235881"/>
          <a:ext cx="58572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24462</xdr:colOff>
      <xdr:row>749</xdr:row>
      <xdr:rowOff>327875</xdr:rowOff>
    </xdr:from>
    <xdr:to>
      <xdr:col>27</xdr:col>
      <xdr:colOff>146237</xdr:colOff>
      <xdr:row>751</xdr:row>
      <xdr:rowOff>51947</xdr:rowOff>
    </xdr:to>
    <xdr:sp macro="" textlink="">
      <xdr:nvSpPr>
        <xdr:cNvPr id="16" name="テキスト ボックス 15"/>
        <xdr:cNvSpPr txBox="1"/>
      </xdr:nvSpPr>
      <xdr:spPr bwMode="auto">
        <a:xfrm>
          <a:off x="3624912" y="42361700"/>
          <a:ext cx="1922000" cy="428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89647</xdr:colOff>
      <xdr:row>742</xdr:row>
      <xdr:rowOff>186019</xdr:rowOff>
    </xdr:from>
    <xdr:to>
      <xdr:col>38</xdr:col>
      <xdr:colOff>190500</xdr:colOff>
      <xdr:row>744</xdr:row>
      <xdr:rowOff>329454</xdr:rowOff>
    </xdr:to>
    <xdr:sp macro="" textlink="">
      <xdr:nvSpPr>
        <xdr:cNvPr id="17" name="大かっこ 16"/>
        <xdr:cNvSpPr/>
      </xdr:nvSpPr>
      <xdr:spPr>
        <a:xfrm>
          <a:off x="5690347" y="39752869"/>
          <a:ext cx="2101103" cy="84828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職員旅費　</a:t>
          </a:r>
          <a:r>
            <a:rPr kumimoji="1" lang="en-US" altLang="ja-JP" sz="1100">
              <a:solidFill>
                <a:schemeClr val="tx1"/>
              </a:solidFill>
              <a:effectLst/>
              <a:latin typeface="+mn-lt"/>
              <a:ea typeface="+mn-ea"/>
              <a:cs typeface="+mn-cs"/>
            </a:rPr>
            <a:t>0.9</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609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26</v>
      </c>
      <c r="Q13" s="657"/>
      <c r="R13" s="657"/>
      <c r="S13" s="657"/>
      <c r="T13" s="657"/>
      <c r="U13" s="657"/>
      <c r="V13" s="658"/>
      <c r="W13" s="656">
        <v>23</v>
      </c>
      <c r="X13" s="657"/>
      <c r="Y13" s="657"/>
      <c r="Z13" s="657"/>
      <c r="AA13" s="657"/>
      <c r="AB13" s="657"/>
      <c r="AC13" s="658"/>
      <c r="AD13" s="656">
        <v>23</v>
      </c>
      <c r="AE13" s="657"/>
      <c r="AF13" s="657"/>
      <c r="AG13" s="657"/>
      <c r="AH13" s="657"/>
      <c r="AI13" s="657"/>
      <c r="AJ13" s="658"/>
      <c r="AK13" s="656">
        <v>23</v>
      </c>
      <c r="AL13" s="657"/>
      <c r="AM13" s="657"/>
      <c r="AN13" s="657"/>
      <c r="AO13" s="657"/>
      <c r="AP13" s="657"/>
      <c r="AQ13" s="658"/>
      <c r="AR13" s="917">
        <v>23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26</v>
      </c>
      <c r="Q18" s="878"/>
      <c r="R18" s="878"/>
      <c r="S18" s="878"/>
      <c r="T18" s="878"/>
      <c r="U18" s="878"/>
      <c r="V18" s="879"/>
      <c r="W18" s="877">
        <f>SUM(W13:AC17)</f>
        <v>23</v>
      </c>
      <c r="X18" s="878"/>
      <c r="Y18" s="878"/>
      <c r="Z18" s="878"/>
      <c r="AA18" s="878"/>
      <c r="AB18" s="878"/>
      <c r="AC18" s="879"/>
      <c r="AD18" s="877">
        <f>SUM(AD13:AJ17)</f>
        <v>23</v>
      </c>
      <c r="AE18" s="878"/>
      <c r="AF18" s="878"/>
      <c r="AG18" s="878"/>
      <c r="AH18" s="878"/>
      <c r="AI18" s="878"/>
      <c r="AJ18" s="879"/>
      <c r="AK18" s="877">
        <f>SUM(AK13:AQ17)</f>
        <v>23</v>
      </c>
      <c r="AL18" s="878"/>
      <c r="AM18" s="878"/>
      <c r="AN18" s="878"/>
      <c r="AO18" s="878"/>
      <c r="AP18" s="878"/>
      <c r="AQ18" s="879"/>
      <c r="AR18" s="877">
        <f>SUM(AR13:AX17)</f>
        <v>23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26</v>
      </c>
      <c r="Q19" s="657"/>
      <c r="R19" s="657"/>
      <c r="S19" s="657"/>
      <c r="T19" s="657"/>
      <c r="U19" s="657"/>
      <c r="V19" s="658"/>
      <c r="W19" s="656">
        <v>23</v>
      </c>
      <c r="X19" s="657"/>
      <c r="Y19" s="657"/>
      <c r="Z19" s="657"/>
      <c r="AA19" s="657"/>
      <c r="AB19" s="657"/>
      <c r="AC19" s="658"/>
      <c r="AD19" s="656">
        <v>23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23</v>
      </c>
      <c r="Q23" s="918"/>
      <c r="R23" s="918"/>
      <c r="S23" s="918"/>
      <c r="T23" s="918"/>
      <c r="U23" s="918"/>
      <c r="V23" s="935"/>
      <c r="W23" s="917">
        <v>23</v>
      </c>
      <c r="X23" s="918"/>
      <c r="Y23" s="918"/>
      <c r="Z23" s="918"/>
      <c r="AA23" s="918"/>
      <c r="AB23" s="918"/>
      <c r="AC23" s="935"/>
      <c r="AD23" s="972" t="s">
        <v>615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561</v>
      </c>
      <c r="H24" s="954"/>
      <c r="I24" s="954"/>
      <c r="J24" s="954"/>
      <c r="K24" s="954"/>
      <c r="L24" s="954"/>
      <c r="M24" s="954"/>
      <c r="N24" s="954"/>
      <c r="O24" s="955"/>
      <c r="P24" s="656">
        <v>0.9</v>
      </c>
      <c r="Q24" s="657"/>
      <c r="R24" s="657"/>
      <c r="S24" s="657"/>
      <c r="T24" s="657"/>
      <c r="U24" s="657"/>
      <c r="V24" s="658"/>
      <c r="W24" s="656">
        <v>0.9</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-0.89999999999999858</v>
      </c>
      <c r="Q28" s="878"/>
      <c r="R28" s="878"/>
      <c r="S28" s="878"/>
      <c r="T28" s="878"/>
      <c r="U28" s="878"/>
      <c r="V28" s="879"/>
      <c r="W28" s="877">
        <f>W29-SUM(W23:W27)</f>
        <v>-0.89999999999999858</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23</v>
      </c>
      <c r="Q29" s="932"/>
      <c r="R29" s="932"/>
      <c r="S29" s="932"/>
      <c r="T29" s="932"/>
      <c r="U29" s="932"/>
      <c r="V29" s="933"/>
      <c r="W29" s="931">
        <f>AR13</f>
        <v>23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v>32</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v>1551839</v>
      </c>
      <c r="AF32" s="212"/>
      <c r="AG32" s="212"/>
      <c r="AH32" s="212"/>
      <c r="AI32" s="211">
        <v>1506029</v>
      </c>
      <c r="AJ32" s="212"/>
      <c r="AK32" s="212"/>
      <c r="AL32" s="212"/>
      <c r="AM32" s="211">
        <v>1292865</v>
      </c>
      <c r="AN32" s="212"/>
      <c r="AO32" s="212"/>
      <c r="AP32" s="212"/>
      <c r="AQ32" s="333" t="s">
        <v>559</v>
      </c>
      <c r="AR32" s="200"/>
      <c r="AS32" s="200"/>
      <c r="AT32" s="334"/>
      <c r="AU32" s="212" t="s">
        <v>615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612</v>
      </c>
      <c r="AF33" s="212"/>
      <c r="AG33" s="212"/>
      <c r="AH33" s="212"/>
      <c r="AI33" s="211" t="s">
        <v>612</v>
      </c>
      <c r="AJ33" s="212"/>
      <c r="AK33" s="212"/>
      <c r="AL33" s="212"/>
      <c r="AM33" s="211" t="s">
        <v>612</v>
      </c>
      <c r="AN33" s="212"/>
      <c r="AO33" s="212"/>
      <c r="AP33" s="212"/>
      <c r="AQ33" s="333" t="s">
        <v>559</v>
      </c>
      <c r="AR33" s="200"/>
      <c r="AS33" s="200"/>
      <c r="AT33" s="334"/>
      <c r="AU33" s="212">
        <v>1550000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ROUND(AE32/AU33*100,0)</f>
        <v>100</v>
      </c>
      <c r="AF34" s="212"/>
      <c r="AG34" s="212"/>
      <c r="AH34" s="212"/>
      <c r="AI34" s="211">
        <f>ROUND(AI32/AU33*100,0)</f>
        <v>97</v>
      </c>
      <c r="AJ34" s="212"/>
      <c r="AK34" s="212"/>
      <c r="AL34" s="212"/>
      <c r="AM34" s="211">
        <f>ROUND(AM32/AU33*100,0)</f>
        <v>83</v>
      </c>
      <c r="AN34" s="212"/>
      <c r="AO34" s="212"/>
      <c r="AP34" s="212"/>
      <c r="AQ34" s="333" t="s">
        <v>559</v>
      </c>
      <c r="AR34" s="200"/>
      <c r="AS34" s="200"/>
      <c r="AT34" s="334"/>
      <c r="AU34" s="212" t="s">
        <v>615</v>
      </c>
      <c r="AV34" s="212"/>
      <c r="AW34" s="212"/>
      <c r="AX34" s="214"/>
    </row>
    <row r="35" spans="1:50" ht="23.25" customHeight="1" x14ac:dyDescent="0.15">
      <c r="A35" s="219" t="s">
        <v>528</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7.5" customHeight="1" x14ac:dyDescent="0.15">
      <c r="A101" s="418"/>
      <c r="B101" s="419"/>
      <c r="C101" s="419"/>
      <c r="D101" s="419"/>
      <c r="E101" s="419"/>
      <c r="F101" s="420"/>
      <c r="G101" s="98" t="s">
        <v>611</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400</v>
      </c>
      <c r="AF101" s="212"/>
      <c r="AG101" s="212"/>
      <c r="AH101" s="213"/>
      <c r="AI101" s="211">
        <v>400</v>
      </c>
      <c r="AJ101" s="212"/>
      <c r="AK101" s="212"/>
      <c r="AL101" s="213"/>
      <c r="AM101" s="211">
        <v>400</v>
      </c>
      <c r="AN101" s="212"/>
      <c r="AO101" s="212"/>
      <c r="AP101" s="213"/>
      <c r="AQ101" s="211" t="s">
        <v>615</v>
      </c>
      <c r="AR101" s="212"/>
      <c r="AS101" s="212"/>
      <c r="AT101" s="213"/>
      <c r="AU101" s="212" t="s">
        <v>615</v>
      </c>
      <c r="AV101" s="212"/>
      <c r="AW101" s="212"/>
      <c r="AX101" s="214"/>
    </row>
    <row r="102" spans="1:60" ht="37.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400</v>
      </c>
      <c r="AF102" s="414"/>
      <c r="AG102" s="414"/>
      <c r="AH102" s="414"/>
      <c r="AI102" s="414">
        <v>400</v>
      </c>
      <c r="AJ102" s="414"/>
      <c r="AK102" s="414"/>
      <c r="AL102" s="414"/>
      <c r="AM102" s="414">
        <v>400</v>
      </c>
      <c r="AN102" s="414"/>
      <c r="AO102" s="414"/>
      <c r="AP102" s="414"/>
      <c r="AQ102" s="266">
        <v>400</v>
      </c>
      <c r="AR102" s="267"/>
      <c r="AS102" s="267"/>
      <c r="AT102" s="312"/>
      <c r="AU102" s="212">
        <v>400</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0.1</v>
      </c>
      <c r="AF116" s="414"/>
      <c r="AG116" s="414"/>
      <c r="AH116" s="414"/>
      <c r="AI116" s="414">
        <v>0.1</v>
      </c>
      <c r="AJ116" s="414"/>
      <c r="AK116" s="414"/>
      <c r="AL116" s="414"/>
      <c r="AM116" s="414">
        <v>0.1</v>
      </c>
      <c r="AN116" s="414"/>
      <c r="AO116" s="414"/>
      <c r="AP116" s="414"/>
      <c r="AQ116" s="211">
        <v>0.1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570</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559</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559</v>
      </c>
      <c r="AF135" s="200"/>
      <c r="AG135" s="200"/>
      <c r="AH135" s="200"/>
      <c r="AI135" s="199" t="s">
        <v>559</v>
      </c>
      <c r="AJ135" s="200"/>
      <c r="AK135" s="200"/>
      <c r="AL135" s="200"/>
      <c r="AM135" s="199" t="s">
        <v>559</v>
      </c>
      <c r="AN135" s="200"/>
      <c r="AO135" s="200"/>
      <c r="AP135" s="200"/>
      <c r="AQ135" s="199" t="s">
        <v>559</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7" t="s">
        <v>384</v>
      </c>
      <c r="H484" s="116"/>
      <c r="I484" s="116"/>
      <c r="J484" s="898" t="s">
        <v>605</v>
      </c>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559</v>
      </c>
      <c r="AF486" s="193"/>
      <c r="AG486" s="126" t="s">
        <v>356</v>
      </c>
      <c r="AH486" s="127"/>
      <c r="AI486" s="149"/>
      <c r="AJ486" s="149"/>
      <c r="AK486" s="149"/>
      <c r="AL486" s="147"/>
      <c r="AM486" s="149"/>
      <c r="AN486" s="149"/>
      <c r="AO486" s="149"/>
      <c r="AP486" s="147"/>
      <c r="AQ486" s="589" t="s">
        <v>559</v>
      </c>
      <c r="AR486" s="193"/>
      <c r="AS486" s="126" t="s">
        <v>356</v>
      </c>
      <c r="AT486" s="127"/>
      <c r="AU486" s="193" t="s">
        <v>559</v>
      </c>
      <c r="AV486" s="193"/>
      <c r="AW486" s="126" t="s">
        <v>300</v>
      </c>
      <c r="AX486" s="188"/>
    </row>
    <row r="487" spans="1:50" ht="23.25" customHeight="1" x14ac:dyDescent="0.15">
      <c r="A487" s="182"/>
      <c r="B487" s="179"/>
      <c r="C487" s="173"/>
      <c r="D487" s="179"/>
      <c r="E487" s="335"/>
      <c r="F487" s="336"/>
      <c r="G487" s="97" t="s">
        <v>559</v>
      </c>
      <c r="H487" s="98"/>
      <c r="I487" s="98"/>
      <c r="J487" s="98"/>
      <c r="K487" s="98"/>
      <c r="L487" s="98"/>
      <c r="M487" s="98"/>
      <c r="N487" s="98"/>
      <c r="O487" s="98"/>
      <c r="P487" s="98"/>
      <c r="Q487" s="98"/>
      <c r="R487" s="98"/>
      <c r="S487" s="98"/>
      <c r="T487" s="98"/>
      <c r="U487" s="98"/>
      <c r="V487" s="98"/>
      <c r="W487" s="98"/>
      <c r="X487" s="99"/>
      <c r="Y487" s="194" t="s">
        <v>12</v>
      </c>
      <c r="Z487" s="195"/>
      <c r="AA487" s="196"/>
      <c r="AB487" s="206" t="s">
        <v>559</v>
      </c>
      <c r="AC487" s="206"/>
      <c r="AD487" s="206"/>
      <c r="AE487" s="333" t="s">
        <v>559</v>
      </c>
      <c r="AF487" s="200"/>
      <c r="AG487" s="200"/>
      <c r="AH487" s="200"/>
      <c r="AI487" s="333" t="s">
        <v>559</v>
      </c>
      <c r="AJ487" s="200"/>
      <c r="AK487" s="200"/>
      <c r="AL487" s="200"/>
      <c r="AM487" s="333" t="s">
        <v>559</v>
      </c>
      <c r="AN487" s="200"/>
      <c r="AO487" s="200"/>
      <c r="AP487" s="334"/>
      <c r="AQ487" s="333" t="s">
        <v>559</v>
      </c>
      <c r="AR487" s="200"/>
      <c r="AS487" s="200"/>
      <c r="AT487" s="334"/>
      <c r="AU487" s="200" t="s">
        <v>559</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559</v>
      </c>
      <c r="AC488" s="198"/>
      <c r="AD488" s="198"/>
      <c r="AE488" s="333" t="s">
        <v>559</v>
      </c>
      <c r="AF488" s="200"/>
      <c r="AG488" s="200"/>
      <c r="AH488" s="334"/>
      <c r="AI488" s="333" t="s">
        <v>559</v>
      </c>
      <c r="AJ488" s="200"/>
      <c r="AK488" s="200"/>
      <c r="AL488" s="200"/>
      <c r="AM488" s="333" t="s">
        <v>559</v>
      </c>
      <c r="AN488" s="200"/>
      <c r="AO488" s="200"/>
      <c r="AP488" s="334"/>
      <c r="AQ488" s="333" t="s">
        <v>559</v>
      </c>
      <c r="AR488" s="200"/>
      <c r="AS488" s="200"/>
      <c r="AT488" s="334"/>
      <c r="AU488" s="200" t="s">
        <v>559</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559</v>
      </c>
      <c r="AF489" s="200"/>
      <c r="AG489" s="200"/>
      <c r="AH489" s="334"/>
      <c r="AI489" s="333" t="s">
        <v>559</v>
      </c>
      <c r="AJ489" s="200"/>
      <c r="AK489" s="200"/>
      <c r="AL489" s="200"/>
      <c r="AM489" s="333" t="s">
        <v>559</v>
      </c>
      <c r="AN489" s="200"/>
      <c r="AO489" s="200"/>
      <c r="AP489" s="334"/>
      <c r="AQ489" s="333" t="s">
        <v>559</v>
      </c>
      <c r="AR489" s="200"/>
      <c r="AS489" s="200"/>
      <c r="AT489" s="334"/>
      <c r="AU489" s="200" t="s">
        <v>559</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559</v>
      </c>
      <c r="AF511" s="193"/>
      <c r="AG511" s="126" t="s">
        <v>356</v>
      </c>
      <c r="AH511" s="127"/>
      <c r="AI511" s="149"/>
      <c r="AJ511" s="149"/>
      <c r="AK511" s="149"/>
      <c r="AL511" s="147"/>
      <c r="AM511" s="149"/>
      <c r="AN511" s="149"/>
      <c r="AO511" s="149"/>
      <c r="AP511" s="147"/>
      <c r="AQ511" s="589" t="s">
        <v>559</v>
      </c>
      <c r="AR511" s="193"/>
      <c r="AS511" s="126" t="s">
        <v>356</v>
      </c>
      <c r="AT511" s="127"/>
      <c r="AU511" s="193" t="s">
        <v>559</v>
      </c>
      <c r="AV511" s="193"/>
      <c r="AW511" s="126" t="s">
        <v>300</v>
      </c>
      <c r="AX511" s="188"/>
    </row>
    <row r="512" spans="1:50" ht="23.25" customHeight="1" x14ac:dyDescent="0.15">
      <c r="A512" s="182"/>
      <c r="B512" s="179"/>
      <c r="C512" s="173"/>
      <c r="D512" s="179"/>
      <c r="E512" s="335"/>
      <c r="F512" s="336"/>
      <c r="G512" s="97" t="s">
        <v>559</v>
      </c>
      <c r="H512" s="98"/>
      <c r="I512" s="98"/>
      <c r="J512" s="98"/>
      <c r="K512" s="98"/>
      <c r="L512" s="98"/>
      <c r="M512" s="98"/>
      <c r="N512" s="98"/>
      <c r="O512" s="98"/>
      <c r="P512" s="98"/>
      <c r="Q512" s="98"/>
      <c r="R512" s="98"/>
      <c r="S512" s="98"/>
      <c r="T512" s="98"/>
      <c r="U512" s="98"/>
      <c r="V512" s="98"/>
      <c r="W512" s="98"/>
      <c r="X512" s="99"/>
      <c r="Y512" s="194" t="s">
        <v>12</v>
      </c>
      <c r="Z512" s="195"/>
      <c r="AA512" s="196"/>
      <c r="AB512" s="206" t="s">
        <v>559</v>
      </c>
      <c r="AC512" s="206"/>
      <c r="AD512" s="206"/>
      <c r="AE512" s="333" t="s">
        <v>559</v>
      </c>
      <c r="AF512" s="200"/>
      <c r="AG512" s="200"/>
      <c r="AH512" s="200"/>
      <c r="AI512" s="333" t="s">
        <v>559</v>
      </c>
      <c r="AJ512" s="200"/>
      <c r="AK512" s="200"/>
      <c r="AL512" s="200"/>
      <c r="AM512" s="333" t="s">
        <v>559</v>
      </c>
      <c r="AN512" s="200"/>
      <c r="AO512" s="200"/>
      <c r="AP512" s="334"/>
      <c r="AQ512" s="333" t="s">
        <v>559</v>
      </c>
      <c r="AR512" s="200"/>
      <c r="AS512" s="200"/>
      <c r="AT512" s="334"/>
      <c r="AU512" s="200" t="s">
        <v>559</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559</v>
      </c>
      <c r="AC513" s="198"/>
      <c r="AD513" s="198"/>
      <c r="AE513" s="333" t="s">
        <v>559</v>
      </c>
      <c r="AF513" s="200"/>
      <c r="AG513" s="200"/>
      <c r="AH513" s="334"/>
      <c r="AI513" s="333" t="s">
        <v>559</v>
      </c>
      <c r="AJ513" s="200"/>
      <c r="AK513" s="200"/>
      <c r="AL513" s="200"/>
      <c r="AM513" s="333" t="s">
        <v>559</v>
      </c>
      <c r="AN513" s="200"/>
      <c r="AO513" s="200"/>
      <c r="AP513" s="334"/>
      <c r="AQ513" s="333" t="s">
        <v>559</v>
      </c>
      <c r="AR513" s="200"/>
      <c r="AS513" s="200"/>
      <c r="AT513" s="334"/>
      <c r="AU513" s="200" t="s">
        <v>559</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559</v>
      </c>
      <c r="AF514" s="200"/>
      <c r="AG514" s="200"/>
      <c r="AH514" s="334"/>
      <c r="AI514" s="333" t="s">
        <v>559</v>
      </c>
      <c r="AJ514" s="200"/>
      <c r="AK514" s="200"/>
      <c r="AL514" s="200"/>
      <c r="AM514" s="333" t="s">
        <v>559</v>
      </c>
      <c r="AN514" s="200"/>
      <c r="AO514" s="200"/>
      <c r="AP514" s="334"/>
      <c r="AQ514" s="333" t="s">
        <v>559</v>
      </c>
      <c r="AR514" s="200"/>
      <c r="AS514" s="200"/>
      <c r="AT514" s="334"/>
      <c r="AU514" s="200" t="s">
        <v>559</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608</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575</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575</v>
      </c>
      <c r="AE712" s="782"/>
      <c r="AF712" s="782"/>
      <c r="AG712" s="809" t="s">
        <v>580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575</v>
      </c>
      <c r="AE713" s="322"/>
      <c r="AF713" s="662"/>
      <c r="AG713" s="94" t="s">
        <v>580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583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607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575</v>
      </c>
      <c r="AE719" s="604"/>
      <c r="AF719" s="604"/>
      <c r="AG719" s="118" t="s">
        <v>580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613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533</v>
      </c>
      <c r="B733" s="673"/>
      <c r="C733" s="673"/>
      <c r="D733" s="673"/>
      <c r="E733" s="674"/>
      <c r="F733" s="636" t="s">
        <v>614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587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591</v>
      </c>
      <c r="S737" s="986"/>
      <c r="T737" s="986"/>
      <c r="U737" s="986"/>
      <c r="V737" s="986"/>
      <c r="W737" s="986"/>
      <c r="X737" s="986"/>
      <c r="Y737" s="986"/>
      <c r="Z737" s="986"/>
      <c r="AA737" s="358" t="s">
        <v>359</v>
      </c>
      <c r="AB737" s="358"/>
      <c r="AC737" s="358"/>
      <c r="AD737" s="358"/>
      <c r="AE737" s="986" t="s">
        <v>592</v>
      </c>
      <c r="AF737" s="986"/>
      <c r="AG737" s="986"/>
      <c r="AH737" s="986"/>
      <c r="AI737" s="986"/>
      <c r="AJ737" s="986"/>
      <c r="AK737" s="986"/>
      <c r="AL737" s="986"/>
      <c r="AM737" s="986"/>
      <c r="AN737" s="358" t="s">
        <v>360</v>
      </c>
      <c r="AO737" s="358"/>
      <c r="AP737" s="358"/>
      <c r="AQ737" s="358"/>
      <c r="AR737" s="987" t="s">
        <v>593</v>
      </c>
      <c r="AS737" s="988"/>
      <c r="AT737" s="988"/>
      <c r="AU737" s="988"/>
      <c r="AV737" s="988"/>
      <c r="AW737" s="988"/>
      <c r="AX737" s="989"/>
      <c r="AY737" s="89"/>
      <c r="AZ737" s="89"/>
    </row>
    <row r="738" spans="1:52" ht="24.75" customHeight="1" x14ac:dyDescent="0.15">
      <c r="A738" s="990" t="s">
        <v>361</v>
      </c>
      <c r="B738" s="203"/>
      <c r="C738" s="203"/>
      <c r="D738" s="204"/>
      <c r="E738" s="986" t="s">
        <v>594</v>
      </c>
      <c r="F738" s="986"/>
      <c r="G738" s="986"/>
      <c r="H738" s="986"/>
      <c r="I738" s="986"/>
      <c r="J738" s="986"/>
      <c r="K738" s="986"/>
      <c r="L738" s="986"/>
      <c r="M738" s="986"/>
      <c r="N738" s="358" t="s">
        <v>362</v>
      </c>
      <c r="O738" s="358"/>
      <c r="P738" s="358"/>
      <c r="Q738" s="358"/>
      <c r="R738" s="986" t="s">
        <v>595</v>
      </c>
      <c r="S738" s="986"/>
      <c r="T738" s="986"/>
      <c r="U738" s="986"/>
      <c r="V738" s="986"/>
      <c r="W738" s="986"/>
      <c r="X738" s="986"/>
      <c r="Y738" s="986"/>
      <c r="Z738" s="986"/>
      <c r="AA738" s="358" t="s">
        <v>482</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324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598</v>
      </c>
      <c r="H781" s="670"/>
      <c r="I781" s="670"/>
      <c r="J781" s="670"/>
      <c r="K781" s="671"/>
      <c r="L781" s="663" t="s">
        <v>599</v>
      </c>
      <c r="M781" s="664"/>
      <c r="N781" s="664"/>
      <c r="O781" s="664"/>
      <c r="P781" s="664"/>
      <c r="Q781" s="664"/>
      <c r="R781" s="664"/>
      <c r="S781" s="664"/>
      <c r="T781" s="664"/>
      <c r="U781" s="664"/>
      <c r="V781" s="664"/>
      <c r="W781" s="664"/>
      <c r="X781" s="665"/>
      <c r="Y781" s="384">
        <v>14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600</v>
      </c>
      <c r="H782" s="606"/>
      <c r="I782" s="606"/>
      <c r="J782" s="606"/>
      <c r="K782" s="607"/>
      <c r="L782" s="597" t="s">
        <v>601</v>
      </c>
      <c r="M782" s="598"/>
      <c r="N782" s="598"/>
      <c r="O782" s="598"/>
      <c r="P782" s="598"/>
      <c r="Q782" s="598"/>
      <c r="R782" s="598"/>
      <c r="S782" s="598"/>
      <c r="T782" s="598"/>
      <c r="U782" s="598"/>
      <c r="V782" s="598"/>
      <c r="W782" s="598"/>
      <c r="X782" s="599"/>
      <c r="Y782" s="600">
        <v>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602</v>
      </c>
      <c r="H783" s="606"/>
      <c r="I783" s="606"/>
      <c r="J783" s="606"/>
      <c r="K783" s="607"/>
      <c r="L783" s="597" t="s">
        <v>603</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604</v>
      </c>
      <c r="D837" s="340"/>
      <c r="E837" s="340"/>
      <c r="F837" s="340"/>
      <c r="G837" s="340"/>
      <c r="H837" s="340"/>
      <c r="I837" s="340"/>
      <c r="J837" s="341">
        <v>2010405009567</v>
      </c>
      <c r="K837" s="342"/>
      <c r="L837" s="342"/>
      <c r="M837" s="342"/>
      <c r="N837" s="342"/>
      <c r="O837" s="342"/>
      <c r="P837" s="355" t="s">
        <v>603</v>
      </c>
      <c r="Q837" s="343"/>
      <c r="R837" s="343"/>
      <c r="S837" s="343"/>
      <c r="T837" s="343"/>
      <c r="U837" s="343"/>
      <c r="V837" s="343"/>
      <c r="W837" s="343"/>
      <c r="X837" s="343"/>
      <c r="Y837" s="344">
        <v>22</v>
      </c>
      <c r="Z837" s="345"/>
      <c r="AA837" s="345"/>
      <c r="AB837" s="346"/>
      <c r="AC837" s="356" t="s">
        <v>524</v>
      </c>
      <c r="AD837" s="364"/>
      <c r="AE837" s="364"/>
      <c r="AF837" s="364"/>
      <c r="AG837" s="364"/>
      <c r="AH837" s="365">
        <v>1</v>
      </c>
      <c r="AI837" s="366"/>
      <c r="AJ837" s="366"/>
      <c r="AK837" s="366"/>
      <c r="AL837" s="350">
        <v>97.6</v>
      </c>
      <c r="AM837" s="351"/>
      <c r="AN837" s="351"/>
      <c r="AO837" s="352"/>
      <c r="AP837" s="353" t="s">
        <v>580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4:Y790">
    <cfRule type="expression" dxfId="2785" priority="13687">
      <formula>IF(RIGHT(TEXT(Y784,"0.#"),1)=".",FALSE,TRUE)</formula>
    </cfRule>
    <cfRule type="expression" dxfId="2784" priority="13688">
      <formula>IF(RIGHT(TEXT(Y784,"0.#"),1)=".",TRUE,FALSE)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8:AO838">
    <cfRule type="expression" dxfId="2385" priority="2821">
      <formula>IF(AND(AL838&gt;=0, RIGHT(TEXT(AL838,"0.#"),1)&lt;&gt;"."),TRUE,FALSE)</formula>
    </cfRule>
    <cfRule type="expression" dxfId="2384" priority="2822">
      <formula>IF(AND(AL838&gt;=0, RIGHT(TEXT(AL838,"0.#"),1)="."),TRUE,FALSE)</formula>
    </cfRule>
    <cfRule type="expression" dxfId="2383" priority="2823">
      <formula>IF(AND(AL838&lt;0, RIGHT(TEXT(AL838,"0.#"),1)&lt;&gt;"."),TRUE,FALSE)</formula>
    </cfRule>
    <cfRule type="expression" dxfId="2382" priority="2824">
      <formula>IF(AND(AL838&lt;0, RIGHT(TEXT(AL838,"0.#"),1)="."),TRUE,FALSE)</formula>
    </cfRule>
  </conditionalFormatting>
  <conditionalFormatting sqref="Y838">
    <cfRule type="expression" dxfId="2381" priority="2819">
      <formula>IF(RIGHT(TEXT(Y838,"0.#"),1)=".",FALSE,TRUE)</formula>
    </cfRule>
    <cfRule type="expression" dxfId="2380" priority="2820">
      <formula>IF(RIGHT(TEXT(Y838,"0.#"),1)=".",TRUE,FALSE)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72:Y899">
    <cfRule type="expression" dxfId="2063" priority="2079">
      <formula>IF(RIGHT(TEXT(Y872,"0.#"),1)=".",FALSE,TRUE)</formula>
    </cfRule>
    <cfRule type="expression" dxfId="2062" priority="2080">
      <formula>IF(RIGHT(TEXT(Y872,"0.#"),1)=".",TRUE,FALSE)</formula>
    </cfRule>
  </conditionalFormatting>
  <conditionalFormatting sqref="Y870:Y871">
    <cfRule type="expression" dxfId="2061" priority="2073">
      <formula>IF(RIGHT(TEXT(Y870,"0.#"),1)=".",FALSE,TRUE)</formula>
    </cfRule>
    <cfRule type="expression" dxfId="2060" priority="2074">
      <formula>IF(RIGHT(TEXT(Y870,"0.#"),1)=".",TRUE,FALSE)</formula>
    </cfRule>
  </conditionalFormatting>
  <conditionalFormatting sqref="Y905:Y932">
    <cfRule type="expression" dxfId="2059" priority="2067">
      <formula>IF(RIGHT(TEXT(Y905,"0.#"),1)=".",FALSE,TRUE)</formula>
    </cfRule>
    <cfRule type="expression" dxfId="2058" priority="2068">
      <formula>IF(RIGHT(TEXT(Y905,"0.#"),1)=".",TRUE,FALSE)</formula>
    </cfRule>
  </conditionalFormatting>
  <conditionalFormatting sqref="Y903:Y904">
    <cfRule type="expression" dxfId="2057" priority="2061">
      <formula>IF(RIGHT(TEXT(Y903,"0.#"),1)=".",FALSE,TRUE)</formula>
    </cfRule>
    <cfRule type="expression" dxfId="2056" priority="2062">
      <formula>IF(RIGHT(TEXT(Y903,"0.#"),1)=".",TRUE,FALSE)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72:AO899">
    <cfRule type="expression" dxfId="1965" priority="2081">
      <formula>IF(AND(AL872&gt;=0, RIGHT(TEXT(AL872,"0.#"),1)&lt;&gt;"."),TRUE,FALSE)</formula>
    </cfRule>
    <cfRule type="expression" dxfId="1964" priority="2082">
      <formula>IF(AND(AL872&gt;=0, RIGHT(TEXT(AL872,"0.#"),1)="."),TRUE,FALSE)</formula>
    </cfRule>
    <cfRule type="expression" dxfId="1963" priority="2083">
      <formula>IF(AND(AL872&lt;0, RIGHT(TEXT(AL872,"0.#"),1)&lt;&gt;"."),TRUE,FALSE)</formula>
    </cfRule>
    <cfRule type="expression" dxfId="1962" priority="2084">
      <formula>IF(AND(AL872&lt;0, RIGHT(TEXT(AL872,"0.#"),1)="."),TRUE,FALSE)</formula>
    </cfRule>
  </conditionalFormatting>
  <conditionalFormatting sqref="AL870:AO871">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05:AO932">
    <cfRule type="expression" dxfId="1957" priority="2069">
      <formula>IF(AND(AL905&gt;=0, RIGHT(TEXT(AL905,"0.#"),1)&lt;&gt;"."),TRUE,FALSE)</formula>
    </cfRule>
    <cfRule type="expression" dxfId="1956" priority="2070">
      <formula>IF(AND(AL905&gt;=0, RIGHT(TEXT(AL905,"0.#"),1)="."),TRUE,FALSE)</formula>
    </cfRule>
    <cfRule type="expression" dxfId="1955" priority="2071">
      <formula>IF(AND(AL905&lt;0, RIGHT(TEXT(AL905,"0.#"),1)&lt;&gt;"."),TRUE,FALSE)</formula>
    </cfRule>
    <cfRule type="expression" dxfId="1954" priority="2072">
      <formula>IF(AND(AL905&lt;0, RIGHT(TEXT(AL905,"0.#"),1)="."),TRUE,FALSE)</formula>
    </cfRule>
  </conditionalFormatting>
  <conditionalFormatting sqref="AL903:AO904">
    <cfRule type="expression" dxfId="1953" priority="2063">
      <formula>IF(AND(AL903&gt;=0, RIGHT(TEXT(AL903,"0.#"),1)&lt;&gt;"."),TRUE,FALSE)</formula>
    </cfRule>
    <cfRule type="expression" dxfId="1952" priority="2064">
      <formula>IF(AND(AL903&gt;=0, RIGHT(TEXT(AL903,"0.#"),1)="."),TRUE,FALSE)</formula>
    </cfRule>
    <cfRule type="expression" dxfId="1951" priority="2065">
      <formula>IF(AND(AL903&lt;0, RIGHT(TEXT(AL903,"0.#"),1)&lt;&gt;"."),TRUE,FALSE)</formula>
    </cfRule>
    <cfRule type="expression" dxfId="1950" priority="2066">
      <formula>IF(AND(AL903&lt;0, RIGHT(TEXT(AL903,"0.#"),1)="."),TRUE,FALSE)</formula>
    </cfRule>
  </conditionalFormatting>
  <conditionalFormatting sqref="AL938:AO965">
    <cfRule type="expression" dxfId="1949" priority="2057">
      <formula>IF(AND(AL938&gt;=0, RIGHT(TEXT(AL938,"0.#"),1)&lt;&gt;"."),TRUE,FALSE)</formula>
    </cfRule>
    <cfRule type="expression" dxfId="1948" priority="2058">
      <formula>IF(AND(AL938&gt;=0, RIGHT(TEXT(AL938,"0.#"),1)="."),TRUE,FALSE)</formula>
    </cfRule>
    <cfRule type="expression" dxfId="1947" priority="2059">
      <formula>IF(AND(AL938&lt;0, RIGHT(TEXT(AL938,"0.#"),1)&lt;&gt;"."),TRUE,FALSE)</formula>
    </cfRule>
    <cfRule type="expression" dxfId="1946" priority="2060">
      <formula>IF(AND(AL938&lt;0, RIGHT(TEXT(AL938,"0.#"),1)="."),TRUE,FALSE)</formula>
    </cfRule>
  </conditionalFormatting>
  <conditionalFormatting sqref="AL936:AO937">
    <cfRule type="expression" dxfId="1945" priority="2051">
      <formula>IF(AND(AL936&gt;=0, RIGHT(TEXT(AL936,"0.#"),1)&lt;&gt;"."),TRUE,FALSE)</formula>
    </cfRule>
    <cfRule type="expression" dxfId="1944" priority="2052">
      <formula>IF(AND(AL936&gt;=0, RIGHT(TEXT(AL936,"0.#"),1)="."),TRUE,FALSE)</formula>
    </cfRule>
    <cfRule type="expression" dxfId="1943" priority="2053">
      <formula>IF(AND(AL936&lt;0, RIGHT(TEXT(AL936,"0.#"),1)&lt;&gt;"."),TRUE,FALSE)</formula>
    </cfRule>
    <cfRule type="expression" dxfId="1942" priority="2054">
      <formula>IF(AND(AL936&lt;0, RIGHT(TEXT(AL936,"0.#"),1)="."),TRUE,FALSE)</formula>
    </cfRule>
  </conditionalFormatting>
  <conditionalFormatting sqref="AL971:AO998">
    <cfRule type="expression" dxfId="1941" priority="2045">
      <formula>IF(AND(AL971&gt;=0, RIGHT(TEXT(AL971,"0.#"),1)&lt;&gt;"."),TRUE,FALSE)</formula>
    </cfRule>
    <cfRule type="expression" dxfId="1940" priority="2046">
      <formula>IF(AND(AL971&gt;=0, RIGHT(TEXT(AL971,"0.#"),1)="."),TRUE,FALSE)</formula>
    </cfRule>
    <cfRule type="expression" dxfId="1939" priority="2047">
      <formula>IF(AND(AL971&lt;0, RIGHT(TEXT(AL971,"0.#"),1)&lt;&gt;"."),TRUE,FALSE)</formula>
    </cfRule>
    <cfRule type="expression" dxfId="1938" priority="2048">
      <formula>IF(AND(AL971&lt;0, RIGHT(TEXT(AL971,"0.#"),1)="."),TRUE,FALSE)</formula>
    </cfRule>
  </conditionalFormatting>
  <conditionalFormatting sqref="AL969:AO970">
    <cfRule type="expression" dxfId="1937" priority="2039">
      <formula>IF(AND(AL969&gt;=0, RIGHT(TEXT(AL969,"0.#"),1)&lt;&gt;"."),TRUE,FALSE)</formula>
    </cfRule>
    <cfRule type="expression" dxfId="1936" priority="2040">
      <formula>IF(AND(AL969&gt;=0, RIGHT(TEXT(AL969,"0.#"),1)="."),TRUE,FALSE)</formula>
    </cfRule>
    <cfRule type="expression" dxfId="1935" priority="2041">
      <formula>IF(AND(AL969&lt;0, RIGHT(TEXT(AL969,"0.#"),1)&lt;&gt;"."),TRUE,FALSE)</formula>
    </cfRule>
    <cfRule type="expression" dxfId="1934" priority="2042">
      <formula>IF(AND(AL969&lt;0, RIGHT(TEXT(AL969,"0.#"),1)="."),TRUE,FALSE)</formula>
    </cfRule>
  </conditionalFormatting>
  <conditionalFormatting sqref="AL1004:AO1031">
    <cfRule type="expression" dxfId="1933" priority="2033">
      <formula>IF(AND(AL1004&gt;=0, RIGHT(TEXT(AL1004,"0.#"),1)&lt;&gt;"."),TRUE,FALSE)</formula>
    </cfRule>
    <cfRule type="expression" dxfId="1932" priority="2034">
      <formula>IF(AND(AL1004&gt;=0, RIGHT(TEXT(AL1004,"0.#"),1)="."),TRUE,FALSE)</formula>
    </cfRule>
    <cfRule type="expression" dxfId="1931" priority="2035">
      <formula>IF(AND(AL1004&lt;0, RIGHT(TEXT(AL1004,"0.#"),1)&lt;&gt;"."),TRUE,FALSE)</formula>
    </cfRule>
    <cfRule type="expression" dxfId="1930" priority="2036">
      <formula>IF(AND(AL1004&lt;0, RIGHT(TEXT(AL1004,"0.#"),1)="."),TRUE,FALSE)</formula>
    </cfRule>
  </conditionalFormatting>
  <conditionalFormatting sqref="AL1002:AO1003">
    <cfRule type="expression" dxfId="1929" priority="2027">
      <formula>IF(AND(AL1002&gt;=0, RIGHT(TEXT(AL1002,"0.#"),1)&lt;&gt;"."),TRUE,FALSE)</formula>
    </cfRule>
    <cfRule type="expression" dxfId="1928" priority="2028">
      <formula>IF(AND(AL1002&gt;=0, RIGHT(TEXT(AL1002,"0.#"),1)="."),TRUE,FALSE)</formula>
    </cfRule>
    <cfRule type="expression" dxfId="1927" priority="2029">
      <formula>IF(AND(AL1002&lt;0, RIGHT(TEXT(AL1002,"0.#"),1)&lt;&gt;"."),TRUE,FALSE)</formula>
    </cfRule>
    <cfRule type="expression" dxfId="1926" priority="2030">
      <formula>IF(AND(AL1002&lt;0, RIGHT(TEXT(AL1002,"0.#"),1)="."),TRUE,FALSE)</formula>
    </cfRule>
  </conditionalFormatting>
  <conditionalFormatting sqref="Y1002:Y1003">
    <cfRule type="expression" dxfId="1925" priority="2025">
      <formula>IF(RIGHT(TEXT(Y1002,"0.#"),1)=".",FALSE,TRUE)</formula>
    </cfRule>
    <cfRule type="expression" dxfId="1924" priority="2026">
      <formula>IF(RIGHT(TEXT(Y1002,"0.#"),1)=".",TRUE,FALSE)</formula>
    </cfRule>
  </conditionalFormatting>
  <conditionalFormatting sqref="AL1037:AO1064">
    <cfRule type="expression" dxfId="1923" priority="2021">
      <formula>IF(AND(AL1037&gt;=0, RIGHT(TEXT(AL1037,"0.#"),1)&lt;&gt;"."),TRUE,FALSE)</formula>
    </cfRule>
    <cfRule type="expression" dxfId="1922" priority="2022">
      <formula>IF(AND(AL1037&gt;=0, RIGHT(TEXT(AL1037,"0.#"),1)="."),TRUE,FALSE)</formula>
    </cfRule>
    <cfRule type="expression" dxfId="1921" priority="2023">
      <formula>IF(AND(AL1037&lt;0, RIGHT(TEXT(AL1037,"0.#"),1)&lt;&gt;"."),TRUE,FALSE)</formula>
    </cfRule>
    <cfRule type="expression" dxfId="1920" priority="2024">
      <formula>IF(AND(AL1037&lt;0, RIGHT(TEXT(AL1037,"0.#"),1)="."),TRUE,FALSE)</formula>
    </cfRule>
  </conditionalFormatting>
  <conditionalFormatting sqref="Y1037:Y1064">
    <cfRule type="expression" dxfId="1919" priority="2019">
      <formula>IF(RIGHT(TEXT(Y1037,"0.#"),1)=".",FALSE,TRUE)</formula>
    </cfRule>
    <cfRule type="expression" dxfId="1918" priority="2020">
      <formula>IF(RIGHT(TEXT(Y1037,"0.#"),1)=".",TRUE,FALSE)</formula>
    </cfRule>
  </conditionalFormatting>
  <conditionalFormatting sqref="AL1035:AO1036">
    <cfRule type="expression" dxfId="1917" priority="2015">
      <formula>IF(AND(AL1035&gt;=0, RIGHT(TEXT(AL1035,"0.#"),1)&lt;&gt;"."),TRUE,FALSE)</formula>
    </cfRule>
    <cfRule type="expression" dxfId="1916" priority="2016">
      <formula>IF(AND(AL1035&gt;=0, RIGHT(TEXT(AL1035,"0.#"),1)="."),TRUE,FALSE)</formula>
    </cfRule>
    <cfRule type="expression" dxfId="1915" priority="2017">
      <formula>IF(AND(AL1035&lt;0, RIGHT(TEXT(AL1035,"0.#"),1)&lt;&gt;"."),TRUE,FALSE)</formula>
    </cfRule>
    <cfRule type="expression" dxfId="1914" priority="2018">
      <formula>IF(AND(AL1035&lt;0, RIGHT(TEXT(AL1035,"0.#"),1)="."),TRUE,FALSE)</formula>
    </cfRule>
  </conditionalFormatting>
  <conditionalFormatting sqref="Y1035:Y1036">
    <cfRule type="expression" dxfId="1913" priority="2013">
      <formula>IF(RIGHT(TEXT(Y1035,"0.#"),1)=".",FALSE,TRUE)</formula>
    </cfRule>
    <cfRule type="expression" dxfId="1912" priority="2014">
      <formula>IF(RIGHT(TEXT(Y1035,"0.#"),1)=".",TRUE,FALSE)</formula>
    </cfRule>
  </conditionalFormatting>
  <conditionalFormatting sqref="AL1070:AO1097">
    <cfRule type="expression" dxfId="1911" priority="2009">
      <formula>IF(AND(AL1070&gt;=0, RIGHT(TEXT(AL1070,"0.#"),1)&lt;&gt;"."),TRUE,FALSE)</formula>
    </cfRule>
    <cfRule type="expression" dxfId="1910" priority="2010">
      <formula>IF(AND(AL1070&gt;=0, RIGHT(TEXT(AL1070,"0.#"),1)="."),TRUE,FALSE)</formula>
    </cfRule>
    <cfRule type="expression" dxfId="1909" priority="2011">
      <formula>IF(AND(AL1070&lt;0, RIGHT(TEXT(AL1070,"0.#"),1)&lt;&gt;"."),TRUE,FALSE)</formula>
    </cfRule>
    <cfRule type="expression" dxfId="1908" priority="2012">
      <formula>IF(AND(AL1070&lt;0, RIGHT(TEXT(AL1070,"0.#"),1)="."),TRUE,FALSE)</formula>
    </cfRule>
  </conditionalFormatting>
  <conditionalFormatting sqref="Y1070:Y1097">
    <cfRule type="expression" dxfId="1907" priority="2007">
      <formula>IF(RIGHT(TEXT(Y1070,"0.#"),1)=".",FALSE,TRUE)</formula>
    </cfRule>
    <cfRule type="expression" dxfId="1906" priority="2008">
      <formula>IF(RIGHT(TEXT(Y1070,"0.#"),1)=".",TRUE,FALSE)</formula>
    </cfRule>
  </conditionalFormatting>
  <conditionalFormatting sqref="AL1068:AO1069">
    <cfRule type="expression" dxfId="1905" priority="2003">
      <formula>IF(AND(AL1068&gt;=0, RIGHT(TEXT(AL1068,"0.#"),1)&lt;&gt;"."),TRUE,FALSE)</formula>
    </cfRule>
    <cfRule type="expression" dxfId="1904" priority="2004">
      <formula>IF(AND(AL1068&gt;=0, RIGHT(TEXT(AL1068,"0.#"),1)="."),TRUE,FALSE)</formula>
    </cfRule>
    <cfRule type="expression" dxfId="1903" priority="2005">
      <formula>IF(AND(AL1068&lt;0, RIGHT(TEXT(AL1068,"0.#"),1)&lt;&gt;"."),TRUE,FALSE)</formula>
    </cfRule>
    <cfRule type="expression" dxfId="1902" priority="2006">
      <formula>IF(AND(AL1068&lt;0, RIGHT(TEXT(AL1068,"0.#"),1)="."),TRUE,FALSE)</formula>
    </cfRule>
  </conditionalFormatting>
  <conditionalFormatting sqref="Y1068:Y1069">
    <cfRule type="expression" dxfId="1901" priority="2001">
      <formula>IF(RIGHT(TEXT(Y1068,"0.#"),1)=".",FALSE,TRUE)</formula>
    </cfRule>
    <cfRule type="expression" dxfId="1900" priority="2002">
      <formula>IF(RIGHT(TEXT(Y1068,"0.#"),1)=".",TRUE,FALSE)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3 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591"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2018-08-21T06:14:54Z</cp:lastPrinted>
  <dcterms:created xsi:type="dcterms:W3CDTF">2012-03-13T00:50:25Z</dcterms:created>
  <dcterms:modified xsi:type="dcterms:W3CDTF">2018-08-27T15:46:24Z</dcterms:modified>
</cp:coreProperties>
</file>