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 本課指導班\市街地建築課（指導班）\35_行政刷新会議（行政事業レビュー・国丸ごと仕分け）\【H30】行政事業レビュー\180823_最終公表に向けた修正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<sst xmlns="http://schemas.openxmlformats.org/spreadsheetml/2006/main" count="2855" uniqueCount="609">
  <si>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</si>
  <si>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</si>
  <si>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</si>
  <si>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</si>
  <si>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</si>
  <si>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</si>
  <si>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</si>
  <si>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</si>
  <si>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</si>
  <si>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</si>
  <si>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</si>
  <si>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</si>
  <si>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</si>
  <si>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</si>
  <si>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</si>
  <si>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</si>
  <si>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</si>
  <si>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</si>
  <si>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</si>
  <si>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</si>
  <si>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</si>
  <si>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</si>
  <si>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</si>
  <si>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</si>
  <si>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</si>
  <si>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</si>
  <si>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</si>
  <si>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</si>
  <si>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</si>
  <si>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</si>
  <si>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</si>
  <si>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</si>
  <si>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</si>
  <si>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</si>
  <si>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</si>
  <si>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</si>
  <si>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</si>
  <si>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</si>
  <si>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</si>
  <si>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</si>
  <si>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</si>
  <si>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</si>
  <si>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</si>
  <si>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</si>
  <si>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</si>
  <si>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</si>
  <si>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</si>
  <si>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</si>
  <si>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</si>
  <si>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</si>
  <si>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</si>
  <si>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</si>
  <si>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</si>
  <si>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</si>
  <si>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</si>
  <si>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</si>
  <si>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</si>
  <si>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</si>
  <si>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</si>
  <si>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</si>
  <si>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</si>
  <si>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</si>
  <si>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</si>
  <si>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</si>
  <si>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</si>
  <si>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</si>
  <si>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</si>
  <si>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</si>
  <si>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</si>
  <si>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</si>
  <si>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</si>
  <si>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</si>
  <si>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</si>
  <si>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</si>
  <si>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</si>
  <si>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</si>
  <si>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</si>
  <si>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</si>
  <si>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</si>
  <si>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</si>
  <si>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</si>
  <si>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</si>
  <si>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</si>
  <si>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</si>
  <si>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</si>
  <si>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</si>
  <si>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</si>
  <si>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</si>
  <si>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</si>
  <si>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</si>
  <si>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</si>
  <si>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</si>
  <si>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</si>
  <si>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</si>
  <si>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</si>
  <si>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</si>
  <si>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</si>
  <si>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</si>
  <si>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</si>
  <si>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</si>
  <si>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</si>
  <si>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</si>
  <si>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</si>
  <si>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</si>
  <si>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</si>
  <si>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</si>
  <si>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</si>
  <si>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</si>
  <si>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</si>
  <si>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</si>
  <si>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</si>
  <si>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</si>
  <si>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</si>
  <si>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</si>
  <si>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</si>
  <si>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</si>
  <si>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</si>
  <si>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</si>
  <si>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</si>
  <si>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</si>
  <si>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</si>
  <si>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</si>
  <si>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</si>
  <si>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</si>
  <si>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</si>
  <si>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</si>
  <si>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</si>
  <si>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</si>
  <si>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</si>
  <si>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</si>
  <si>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</si>
  <si>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</si>
  <si>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</si>
  <si>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</si>
  <si>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</si>
  <si>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</si>
  <si>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</si>
  <si>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</si>
  <si>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</si>
  <si>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</si>
  <si>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</si>
  <si>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</si>
  <si>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</si>
  <si>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</si>
  <si>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</si>
  <si>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</si>
  <si>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</si>
  <si>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</si>
  <si>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</si>
  <si>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</si>
  <si>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</si>
  <si>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</si>
  <si>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</si>
  <si>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</si>
  <si>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</si>
  <si>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</si>
  <si>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</si>
  <si>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</si>
  <si>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</si>
  <si>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</si>
  <si>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</si>
  <si>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</si>
  <si>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</si>
  <si>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</si>
  <si>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</si>
  <si>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</si>
  <si>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</si>
  <si>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</si>
  <si>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</si>
  <si>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</si>
  <si>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</si>
  <si>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</si>
  <si>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</si>
  <si>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</si>
  <si>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</si>
  <si>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</si>
  <si>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</si>
  <si>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</si>
  <si>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</si>
  <si>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</si>
  <si>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</si>
  <si>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</si>
  <si>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</si>
  <si>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</si>
  <si>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</si>
  <si>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</si>
  <si>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</si>
  <si>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</si>
  <si>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</si>
  <si>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</si>
  <si>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</si>
  <si>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</si>
  <si>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</si>
  <si>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</si>
  <si>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</si>
  <si>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</si>
  <si>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</si>
  <si>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</si>
  <si>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</si>
  <si>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</si>
  <si>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</si>
  <si>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</si>
  <si>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</si>
  <si>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</si>
  <si>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</si>
  <si>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</si>
  <si>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</si>
  <si>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</si>
  <si>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</si>
  <si>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</si>
  <si>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</si>
  <si>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</si>
  <si>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</si>
  <si>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</si>
  <si>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</si>
  <si>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</si>
  <si>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</si>
  <si>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</si>
  <si>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</si>
  <si>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</si>
  <si>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</si>
  <si>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</si>
  <si>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</si>
  <si>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</si>
  <si>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</si>
  <si>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</si>
  <si>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</si>
  <si>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</si>
  <si>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</si>
  <si>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</si>
  <si>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</si>
  <si>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</si>
  <si>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</si>
  <si>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</si>
  <si>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</si>
  <si>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</si>
  <si>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</si>
  <si>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</si>
  <si>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</si>
  <si>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</si>
  <si>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</si>
  <si>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</si>
  <si>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</si>
  <si>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</si>
  <si>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</si>
  <si>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</si>
  <si>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</si>
  <si>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</si>
  <si>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</si>
  <si>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</si>
  <si>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</si>
  <si>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</si>
  <si>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</si>
  <si>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</si>
  <si>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</si>
  <si>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</si>
  <si>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</si>
  <si>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</si>
  <si>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</si>
  <si>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</si>
  <si>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</si>
  <si>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</si>
  <si>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</si>
  <si>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</si>
  <si>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</si>
  <si>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</si>
  <si>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</si>
  <si>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</si>
  <si>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</si>
  <si>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</si>
  <si>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</si>
  <si>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</si>
  <si>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</si>
  <si>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</si>
  <si>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</si>
  <si>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</si>
  <si>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</si>
  <si>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</si>
  <si>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</si>
  <si>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</si>
  <si>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</si>
  <si>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</si>
  <si>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</si>
  <si>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</si>
  <si>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</si>
  <si>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</si>
  <si>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</si>
  <si>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</si>
  <si>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</si>
  <si>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</si>
  <si>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</si>
  <si>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</si>
  <si>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</si>
  <si>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</si>
  <si>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</si>
  <si>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</si>
  <si>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</si>
  <si>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</si>
  <si>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</si>
  <si>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</si>
  <si>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</si>
  <si>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</si>
  <si>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</si>
  <si>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</si>
  <si>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</si>
  <si>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</si>
  <si>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</si>
  <si>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</si>
  <si>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</si>
  <si>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</si>
  <si>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</si>
  <si>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</si>
  <si>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</si>
  <si>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</si>
  <si>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</si>
  <si>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</si>
  <si>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</si>
  <si>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</si>
  <si>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</si>
  <si>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</si>
  <si>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</si>
  <si>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</si>
  <si>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</si>
  <si>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</si>
  <si>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</si>
  <si>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</si>
  <si>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</si>
  <si>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</si>
  <si>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</si>
  <si>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</si>
  <si>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</si>
  <si>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</si>
  <si>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</si>
  <si>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</si>
  <si>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</si>
  <si>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</si>
  <si>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</si>
  <si>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</si>
  <si>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</si>
  <si>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</si>
  <si>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</si>
  <si>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</si>
  <si>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</si>
  <si>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</si>
  <si>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</si>
  <si>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</si>
  <si>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</si>
  <si>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</si>
  <si>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</si>
  <si>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</si>
  <si>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</si>
  <si>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</si>
  <si>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</si>
  <si>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</si>
  <si>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</si>
  <si>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</si>
  <si>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</si>
  <si>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</si>
  <si>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</si>
  <si>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</si>
  <si>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</si>
  <si>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</si>
  <si>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</si>
  <si>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</si>
  <si>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</si>
  <si>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</si>
  <si>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</si>
  <si>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</si>
  <si>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</si>
  <si>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</si>
  <si>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</si>
  <si>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</si>
  <si>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</si>
  <si>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</si>
  <si>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</si>
  <si>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</si>
  <si>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</si>
  <si>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</si>
  <si>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</si>
  <si>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</si>
  <si>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</si>
  <si>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</si>
  <si>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</si>
  <si>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</si>
  <si>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</si>
  <si>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</si>
  <si>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</si>
  <si>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</si>
  <si>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</si>
  <si>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</si>
  <si>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</si>
  <si>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</si>
  <si>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</si>
  <si>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</si>
  <si>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</si>
  <si>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</si>
  <si>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</si>
  <si>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</si>
  <si>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</si>
  <si>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</si>
  <si>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</si>
  <si>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</si>
  <si>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</si>
  <si>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</si>
  <si>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</si>
  <si>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</si>
  <si>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</si>
  <si>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</si>
  <si>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</si>
  <si>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</si>
  <si>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</si>
  <si>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</si>
  <si>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</si>
  <si>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</si>
  <si>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</si>
  <si>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</si>
  <si>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</si>
  <si>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</si>
  <si>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</si>
  <si>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</si>
  <si>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</si>
  <si>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</si>
  <si>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</si>
  <si>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</si>
  <si>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</si>
  <si>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</si>
  <si>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</si>
  <si>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</si>
  <si>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</si>
  <si>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</si>
  <si>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</si>
  <si>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</si>
  <si>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</si>
  <si>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</si>
  <si>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</si>
  <si>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</si>
  <si>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</si>
  <si>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</si>
  <si>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</si>
  <si>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</si>
  <si>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</si>
  <si>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</si>
  <si>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</si>
  <si>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</si>
  <si>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</si>
  <si>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</si>
  <si>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</si>
  <si>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</si>
  <si>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</si>
  <si>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</si>
  <si>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</si>
  <si>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</si>
  <si>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</si>
  <si>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</si>
  <si>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</si>
  <si>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</si>
  <si>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</si>
  <si>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</si>
  <si>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</si>
  <si>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</si>
  <si>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</si>
  <si>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</si>
  <si>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</si>
  <si>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</si>
  <si>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</si>
  <si>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</si>
  <si>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</si>
  <si>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</si>
  <si>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</si>
  <si>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</si>
  <si>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</si>
  <si>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</si>
  <si>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</si>
  <si>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</si>
  <si>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</si>
  <si>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</si>
  <si>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</si>
  <si>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</si>
  <si>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</si>
  <si>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</si>
  <si>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</si>
  <si>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</si>
  <si>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</si>
  <si>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</si>
  <si>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</si>
  <si>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</si>
  <si>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</si>
  <si>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</si>
  <si>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</si>
  <si>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</si>
  <si>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</si>
  <si>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</si>
  <si>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</si>
  <si>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</si>
  <si>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</si>
  <si>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</si>
  <si>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</si>
  <si>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</si>
  <si>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</si>
  <si>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</si>
  <si>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</si>
  <si>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</si>
  <si>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</si>
  <si>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</si>
  <si>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</si>
  <si>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</si>
  <si>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</si>
  <si>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</si>
  <si>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</si>
  <si>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</si>
  <si>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</si>
  <si>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</si>
  <si>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</si>
  <si>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</si>
  <si>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</si>
  <si>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</si>
  <si>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</si>
  <si>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</si>
  <si>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</si>
  <si>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</si>
  <si>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</si>
  <si>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</si>
  <si>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</si>
  <si>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</si>
  <si>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</si>
  <si>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</si>
  <si>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</si>
  <si>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</si>
  <si>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</si>
  <si>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</si>
  <si>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</si>
  <si>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</si>
  <si>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</si>
  <si>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</si>
  <si>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</si>
  <si>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</si>
  <si>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</si>
  <si>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</si>
  <si>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</si>
  <si>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</si>
  <si>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</si>
  <si>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</si>
  <si>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</si>
  <si>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</si>
  <si>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</si>
  <si>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</si>
  <si>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</si>
  <si>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</si>
  <si>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</si>
  <si>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</si>
  <si>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</si>
  <si>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市街地環境整備推進事業</t>
    <rPh sb="0" eb="3">
      <t>シガイチ</t>
    </rPh>
    <rPh sb="3" eb="5">
      <t>カンキョウ</t>
    </rPh>
    <rPh sb="5" eb="7">
      <t>セイビ</t>
    </rPh>
    <rPh sb="7" eb="9">
      <t>スイシン</t>
    </rPh>
    <rPh sb="9" eb="11">
      <t>ジギョウ</t>
    </rPh>
    <phoneticPr fontId="5"/>
  </si>
  <si>
    <t>住宅局</t>
    <rPh sb="0" eb="3">
      <t>ジュウタクキョク</t>
    </rPh>
    <phoneticPr fontId="5"/>
  </si>
  <si>
    <t>-</t>
  </si>
  <si>
    <t>-</t>
    <phoneticPr fontId="5"/>
  </si>
  <si>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規制・制度改革事項等について具体的に検討を進める。</t>
    <phoneticPr fontId="5"/>
  </si>
  <si>
    <t>（項）住宅市場整備推進費</t>
    <phoneticPr fontId="5"/>
  </si>
  <si>
    <t>（事項）住宅市場の環境整備の推進に必要な経費</t>
    <phoneticPr fontId="5"/>
  </si>
  <si>
    <t>（目）住宅市場整備推進調査費</t>
    <phoneticPr fontId="5"/>
  </si>
  <si>
    <t>各年度における建築基準法集団規定に係る規制・制度改革事項の達成割合を１００％にする。</t>
    <rPh sb="0" eb="1">
      <t>カク</t>
    </rPh>
    <phoneticPr fontId="5"/>
  </si>
  <si>
    <t>建築基準法集団規定に係る
規制・制度改革事項の達成割合</t>
    <phoneticPr fontId="5"/>
  </si>
  <si>
    <t>建築基準法集団規定に係る規制・制度改革事項の調査件数</t>
    <phoneticPr fontId="5"/>
  </si>
  <si>
    <t>調査件数</t>
    <rPh sb="0" eb="2">
      <t>チョウサ</t>
    </rPh>
    <rPh sb="2" eb="4">
      <t>ケンスウ</t>
    </rPh>
    <phoneticPr fontId="5"/>
  </si>
  <si>
    <t>X：実績額（百万円）／Y：調査本数（本）　　　　　　　　　　　　</t>
    <phoneticPr fontId="5"/>
  </si>
  <si>
    <t>百万円</t>
    <rPh sb="0" eb="2">
      <t>ヒャクマン</t>
    </rPh>
    <rPh sb="2" eb="3">
      <t>エン</t>
    </rPh>
    <phoneticPr fontId="5"/>
  </si>
  <si>
    <t>X/Y</t>
    <phoneticPr fontId="5"/>
  </si>
  <si>
    <t>29/5</t>
    <phoneticPr fontId="5"/>
  </si>
  <si>
    <t>28/5</t>
    <phoneticPr fontId="5"/>
  </si>
  <si>
    <t>１　少子・高齢化等に対応した住生活の安定の確保及び向上の促進</t>
    <phoneticPr fontId="5"/>
  </si>
  <si>
    <t>２　住宅の取得・賃貸・管理・修繕が円滑に行われる住宅市場を整備する</t>
    <phoneticPr fontId="5"/>
  </si>
  <si>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5"/>
  </si>
  <si>
    <t>249</t>
    <phoneticPr fontId="5"/>
  </si>
  <si>
    <t>225</t>
    <phoneticPr fontId="5"/>
  </si>
  <si>
    <t>239</t>
    <phoneticPr fontId="5"/>
  </si>
  <si>
    <t>4</t>
    <phoneticPr fontId="5"/>
  </si>
  <si>
    <t>5</t>
    <phoneticPr fontId="5"/>
  </si>
  <si>
    <t>6</t>
    <phoneticPr fontId="5"/>
  </si>
  <si>
    <t>市街地建築課</t>
    <rPh sb="0" eb="3">
      <t>シガイチ</t>
    </rPh>
    <rPh sb="3" eb="6">
      <t>ケンチクカ</t>
    </rPh>
    <phoneticPr fontId="5"/>
  </si>
  <si>
    <t>「社会・経済情勢の変化に対応した集団規定に係る規制・制度の見直しに向けた検討調査業務報告書」（27年度～29年度）（国土交通省住宅局市街地建築課）</t>
    <rPh sb="1" eb="3">
      <t>シャカイ</t>
    </rPh>
    <rPh sb="4" eb="6">
      <t>ケイザイ</t>
    </rPh>
    <rPh sb="6" eb="8">
      <t>ジョウセイ</t>
    </rPh>
    <rPh sb="9" eb="11">
      <t>ヘンカ</t>
    </rPh>
    <rPh sb="12" eb="14">
      <t>タイオウ</t>
    </rPh>
    <rPh sb="16" eb="18">
      <t>シュウダン</t>
    </rPh>
    <rPh sb="18" eb="20">
      <t>キテイ</t>
    </rPh>
    <rPh sb="21" eb="22">
      <t>カカ</t>
    </rPh>
    <rPh sb="23" eb="25">
      <t>キセイ</t>
    </rPh>
    <rPh sb="26" eb="28">
      <t>セイド</t>
    </rPh>
    <rPh sb="29" eb="31">
      <t>ミナオ</t>
    </rPh>
    <rPh sb="33" eb="34">
      <t>ム</t>
    </rPh>
    <rPh sb="36" eb="38">
      <t>ケントウ</t>
    </rPh>
    <rPh sb="38" eb="40">
      <t>チョウサ</t>
    </rPh>
    <rPh sb="40" eb="42">
      <t>ギョウム</t>
    </rPh>
    <rPh sb="42" eb="45">
      <t>ホウコクショ</t>
    </rPh>
    <rPh sb="49" eb="51">
      <t>ネンド</t>
    </rPh>
    <rPh sb="54" eb="56">
      <t>ネンド</t>
    </rPh>
    <rPh sb="58" eb="60">
      <t>コクド</t>
    </rPh>
    <rPh sb="60" eb="63">
      <t>コウツウショウ</t>
    </rPh>
    <rPh sb="63" eb="66">
      <t>ジュウタクキョク</t>
    </rPh>
    <rPh sb="66" eb="69">
      <t>シガイチ</t>
    </rPh>
    <rPh sb="69" eb="72">
      <t>ケンチクカ</t>
    </rPh>
    <phoneticPr fontId="5"/>
  </si>
  <si>
    <t>-</t>
    <phoneticPr fontId="5"/>
  </si>
  <si>
    <t>○</t>
  </si>
  <si>
    <t>無</t>
  </si>
  <si>
    <t>‐</t>
  </si>
  <si>
    <t>規制・制度改革事項に位置付けられているなど国民からのニーズが高い事項を選定している。</t>
    <rPh sb="0" eb="2">
      <t>キセイ</t>
    </rPh>
    <rPh sb="3" eb="5">
      <t>セイド</t>
    </rPh>
    <rPh sb="5" eb="7">
      <t>カイカク</t>
    </rPh>
    <rPh sb="7" eb="9">
      <t>ジコウ</t>
    </rPh>
    <rPh sb="10" eb="13">
      <t>イチヅ</t>
    </rPh>
    <rPh sb="21" eb="23">
      <t>コクミン</t>
    </rPh>
    <rPh sb="30" eb="31">
      <t>タカ</t>
    </rPh>
    <rPh sb="32" eb="34">
      <t>ジコウ</t>
    </rPh>
    <rPh sb="35" eb="37">
      <t>センテイ</t>
    </rPh>
    <phoneticPr fontId="5"/>
  </si>
  <si>
    <t>建築基準法は建築物に係る最低限度の基準を定めるものであることから国による検討が不可欠である。</t>
    <rPh sb="0" eb="2">
      <t>ケンチク</t>
    </rPh>
    <rPh sb="2" eb="5">
      <t>キジュンホウ</t>
    </rPh>
    <rPh sb="6" eb="9">
      <t>ケンチクブツ</t>
    </rPh>
    <rPh sb="10" eb="11">
      <t>カカ</t>
    </rPh>
    <rPh sb="12" eb="14">
      <t>サイテイ</t>
    </rPh>
    <rPh sb="14" eb="16">
      <t>ゲンド</t>
    </rPh>
    <rPh sb="17" eb="19">
      <t>キジュン</t>
    </rPh>
    <rPh sb="20" eb="21">
      <t>サダ</t>
    </rPh>
    <rPh sb="32" eb="33">
      <t>クニ</t>
    </rPh>
    <rPh sb="36" eb="38">
      <t>ケントウ</t>
    </rPh>
    <rPh sb="39" eb="42">
      <t>フカケツ</t>
    </rPh>
    <phoneticPr fontId="5"/>
  </si>
  <si>
    <t>規制・制度改革事項に位置付けられているなど早期に対応すべき事項について調査を実施するものであり、政策目的を達成するために調査結果が必要であることから、優先度の高い事業である。</t>
    <rPh sb="0" eb="2">
      <t>キセイ</t>
    </rPh>
    <rPh sb="3" eb="5">
      <t>セイド</t>
    </rPh>
    <rPh sb="5" eb="7">
      <t>カイカク</t>
    </rPh>
    <rPh sb="7" eb="9">
      <t>ジコウ</t>
    </rPh>
    <rPh sb="10" eb="13">
      <t>イチヅ</t>
    </rPh>
    <rPh sb="21" eb="23">
      <t>ソウキ</t>
    </rPh>
    <rPh sb="24" eb="26">
      <t>タイオウ</t>
    </rPh>
    <rPh sb="29" eb="31">
      <t>ジコウ</t>
    </rPh>
    <rPh sb="35" eb="37">
      <t>チョウサ</t>
    </rPh>
    <rPh sb="38" eb="40">
      <t>ジッシ</t>
    </rPh>
    <rPh sb="48" eb="50">
      <t>セイサク</t>
    </rPh>
    <rPh sb="50" eb="52">
      <t>モクテキ</t>
    </rPh>
    <rPh sb="53" eb="55">
      <t>タッセイ</t>
    </rPh>
    <rPh sb="60" eb="62">
      <t>チョウサ</t>
    </rPh>
    <rPh sb="62" eb="64">
      <t>ケッカ</t>
    </rPh>
    <rPh sb="65" eb="67">
      <t>ヒツヨウ</t>
    </rPh>
    <rPh sb="75" eb="78">
      <t>ユウセンド</t>
    </rPh>
    <rPh sb="79" eb="80">
      <t>タカ</t>
    </rPh>
    <rPh sb="81" eb="83">
      <t>ジギョウ</t>
    </rPh>
    <phoneticPr fontId="5"/>
  </si>
  <si>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5"/>
  </si>
  <si>
    <t>一件当たりにかかるコストについては、設計業務委託等技術者単価等に基づき適正な水準となっている。</t>
  </si>
  <si>
    <t>調査項目については、国民からのニーズが高く、早期に対応すべき事項を重点的に選定することで、最小限のコストで調査を実施している。</t>
  </si>
  <si>
    <t>市街地環境を形成する建築物の形態、用途規制等に関する調査、分析に優れた知見を有する民間事業者を活用することで、より効率的かつ機動的に調査することができている</t>
  </si>
  <si>
    <t>成果実績は、規制・制度改革事項の達成割合となっており、成果目標に見合ったものとなっている。</t>
  </si>
  <si>
    <t>公募において最も効果的であり、低コストで調査することのできる民間事業者を選定している。</t>
  </si>
  <si>
    <t>活動実績は、見込みの通りであり、十分な実績となっている。</t>
  </si>
  <si>
    <t>調査結果については、建築基準法集団規定に係る規制改革事項への対応に反映している。</t>
  </si>
  <si>
    <t>集団規定については、規制改革推進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rPh sb="14" eb="16">
      <t>スイシン</t>
    </rPh>
    <phoneticPr fontId="5"/>
  </si>
  <si>
    <t>平成29年度の調査においては、規制・制度改革事項等に示される国民からのニーズが高く、早期に対応すべき事項を重点的に選定し、調査分析を行った。</t>
    <phoneticPr fontId="5"/>
  </si>
  <si>
    <t>【競争入札、公募等】</t>
  </si>
  <si>
    <t>A.(株)アルテップ</t>
    <rPh sb="2" eb="5">
      <t>カブ</t>
    </rPh>
    <phoneticPr fontId="5"/>
  </si>
  <si>
    <t>人件費</t>
    <phoneticPr fontId="5"/>
  </si>
  <si>
    <t>社会・経済情勢の変化に対応した集団規定に係る規制・制度の見直しに向けた検討調査業務</t>
    <phoneticPr fontId="5"/>
  </si>
  <si>
    <t>株式会社アルテップ</t>
    <phoneticPr fontId="5"/>
  </si>
  <si>
    <t>社会・経済情勢の変化に対応した集団規定に係る規制・制度の見直しに向けた検討調査業務</t>
    <phoneticPr fontId="5"/>
  </si>
  <si>
    <t>28/5</t>
    <phoneticPr fontId="5"/>
  </si>
  <si>
    <t>近年の経済社会状況の変化を踏まえつつ、建築等を通じた良好な市街地環境の形成を図るため、建築基準法における建築物の形態、用途規制等の集団規定のあり方や運用方策、規制・制度改革事項等に関する各種検討や調査を行うことを目的とする。</t>
    <phoneticPr fontId="5"/>
  </si>
  <si>
    <t>課長　田中 敬三</t>
    <rPh sb="0" eb="2">
      <t>カチョウ</t>
    </rPh>
    <rPh sb="3" eb="5">
      <t>タナカ</t>
    </rPh>
    <rPh sb="6" eb="8">
      <t>ケイゾウ</t>
    </rPh>
    <phoneticPr fontId="5"/>
  </si>
  <si>
    <t>規制・制度改革事項等に示される国民のニーズや規制の必要性を踏まえた調査等を引き続き行うとともに、本事業の成果を踏まえ、より効果的・効率的に市街地環境整備に資する検討を進めていく。</t>
    <rPh sb="22" eb="24">
      <t>キセイ</t>
    </rPh>
    <rPh sb="25" eb="28">
      <t>ヒツヨウセイ</t>
    </rPh>
    <rPh sb="29" eb="30">
      <t>フ</t>
    </rPh>
    <phoneticPr fontId="5"/>
  </si>
  <si>
    <t>引き続き規制の必要性と国民のニーズを踏まえ、調査項目について不断の見直しの検討が必要である。</t>
    <phoneticPr fontId="5"/>
  </si>
  <si>
    <t>執行等改善</t>
  </si>
  <si>
    <t>30/5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</si>
</sst>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17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7"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9" fillId="0" borderId="84"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20</xdr:col>
      <xdr:colOff>165099</xdr:colOff>
      <xdr:row>742</xdr:row>
      <xdr:rowOff>321389</xdr:rowOff>
    </xdr:to>
    <xdr:sp macro="" textlink="">
      <xdr:nvSpPr>
        <xdr:cNvPr id="2" name="テキスト ボックス 1"/>
        <xdr:cNvSpPr txBox="1"/>
      </xdr:nvSpPr>
      <xdr:spPr>
        <a:xfrm>
          <a:off x="2041071" y="39499592"/>
          <a:ext cx="2206171" cy="67128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２８百万円</a:t>
          </a:r>
        </a:p>
      </xdr:txBody>
    </xdr:sp>
    <xdr:clientData/>
  </xdr:twoCellAnchor>
  <xdr:twoCellAnchor>
    <xdr:from>
      <xdr:col>15</xdr:col>
      <xdr:colOff>82550</xdr:colOff>
      <xdr:row>742</xdr:row>
      <xdr:rowOff>321389</xdr:rowOff>
    </xdr:from>
    <xdr:to>
      <xdr:col>15</xdr:col>
      <xdr:colOff>108856</xdr:colOff>
      <xdr:row>749</xdr:row>
      <xdr:rowOff>45617</xdr:rowOff>
    </xdr:to>
    <xdr:cxnSp macro="">
      <xdr:nvCxnSpPr>
        <xdr:cNvPr id="3" name="直線矢印コネクタ 2"/>
        <xdr:cNvCxnSpPr>
          <a:stCxn id="2" idx="2"/>
        </xdr:cNvCxnSpPr>
      </xdr:nvCxnSpPr>
      <xdr:spPr>
        <a:xfrm>
          <a:off x="3144157" y="40170879"/>
          <a:ext cx="26306" cy="2173514"/>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82549</xdr:colOff>
      <xdr:row>749</xdr:row>
      <xdr:rowOff>31102</xdr:rowOff>
    </xdr:from>
    <xdr:to>
      <xdr:col>25</xdr:col>
      <xdr:colOff>171449</xdr:colOff>
      <xdr:row>749</xdr:row>
      <xdr:rowOff>37452</xdr:rowOff>
    </xdr:to>
    <xdr:cxnSp macro="">
      <xdr:nvCxnSpPr>
        <xdr:cNvPr id="4" name="直線矢印コネクタ 3"/>
        <xdr:cNvCxnSpPr/>
      </xdr:nvCxnSpPr>
      <xdr:spPr>
        <a:xfrm flipV="1">
          <a:off x="3144156" y="42329878"/>
          <a:ext cx="2129972"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190499</xdr:colOff>
      <xdr:row>748</xdr:row>
      <xdr:rowOff>28119</xdr:rowOff>
    </xdr:from>
    <xdr:to>
      <xdr:col>37</xdr:col>
      <xdr:colOff>1493</xdr:colOff>
      <xdr:row>750</xdr:row>
      <xdr:rowOff>18607</xdr:rowOff>
    </xdr:to>
    <xdr:sp macro="" textlink="">
      <xdr:nvSpPr>
        <xdr:cNvPr id="5" name="テキスト ボックス 4"/>
        <xdr:cNvSpPr txBox="1"/>
      </xdr:nvSpPr>
      <xdr:spPr>
        <a:xfrm>
          <a:off x="5293178" y="41976997"/>
          <a:ext cx="2260279" cy="69028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A</a:t>
          </a:r>
          <a:r>
            <a:rPr kumimoji="1" lang="ja-JP" altLang="en-US" sz="1100"/>
            <a:t>．民間企業</a:t>
          </a:r>
        </a:p>
        <a:p>
          <a:pPr algn="ctr"/>
          <a:r>
            <a:rPr kumimoji="1" lang="ja-JP" altLang="en-US" sz="1100"/>
            <a:t>２８百万円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Normal="75" zoomScaleSheetLayoutView="100" zoomScalePageLayoutView="85" workbookViewId="0">
      <selection activeCell="AQ127" sqref="AQ127:AX1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6</v>
      </c>
      <c r="AT2" s="942"/>
      <c r="AU2" s="942"/>
      <c r="AV2" s="52" t="str">
        <f>IF(AW2="", "", "-")</f>
        <v/>
      </c>
      <c r="AW2" s="913"/>
      <c r="AX2" s="913"/>
    </row>
    <row r="3" spans="1:50" ht="21" customHeight="1" thickBot="1">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c r="A4" s="706" t="s">
        <v>25</v>
      </c>
      <c r="B4" s="707"/>
      <c r="C4" s="707"/>
      <c r="D4" s="707"/>
      <c r="E4" s="707"/>
      <c r="F4" s="707"/>
      <c r="G4" s="684" t="s">
        <v>551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67</v>
      </c>
      <c r="B5" s="695"/>
      <c r="C5" s="695"/>
      <c r="D5" s="695"/>
      <c r="E5" s="695"/>
      <c r="F5" s="696"/>
      <c r="G5" s="841" t="s">
        <v>181</v>
      </c>
      <c r="H5" s="842"/>
      <c r="I5" s="842"/>
      <c r="J5" s="842"/>
      <c r="K5" s="842"/>
      <c r="L5" s="842"/>
      <c r="M5" s="843" t="s">
        <v>66</v>
      </c>
      <c r="N5" s="844"/>
      <c r="O5" s="844"/>
      <c r="P5" s="844"/>
      <c r="Q5" s="844"/>
      <c r="R5" s="845"/>
      <c r="S5" s="846" t="s">
        <v>85</v>
      </c>
      <c r="T5" s="842"/>
      <c r="U5" s="842"/>
      <c r="V5" s="842"/>
      <c r="W5" s="842"/>
      <c r="X5" s="847"/>
      <c r="Y5" s="700" t="s">
        <v>3</v>
      </c>
      <c r="Z5" s="539"/>
      <c r="AA5" s="539"/>
      <c r="AB5" s="539"/>
      <c r="AC5" s="539"/>
      <c r="AD5" s="540"/>
      <c r="AE5" s="701" t="s">
        <v>577</v>
      </c>
      <c r="AF5" s="701"/>
      <c r="AG5" s="701"/>
      <c r="AH5" s="701"/>
      <c r="AI5" s="701"/>
      <c r="AJ5" s="701"/>
      <c r="AK5" s="701"/>
      <c r="AL5" s="701"/>
      <c r="AM5" s="701"/>
      <c r="AN5" s="701"/>
      <c r="AO5" s="701"/>
      <c r="AP5" s="702"/>
      <c r="AQ5" s="703" t="s">
        <v>604</v>
      </c>
      <c r="AR5" s="704"/>
      <c r="AS5" s="704"/>
      <c r="AT5" s="704"/>
      <c r="AU5" s="704"/>
      <c r="AV5" s="704"/>
      <c r="AW5" s="704"/>
      <c r="AX5" s="705"/>
    </row>
    <row r="6" spans="1:50" ht="39" customHeight="1">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4" t="s">
        <v>554</v>
      </c>
      <c r="AF7" s="915"/>
      <c r="AG7" s="915"/>
      <c r="AH7" s="915"/>
      <c r="AI7" s="915"/>
      <c r="AJ7" s="915"/>
      <c r="AK7" s="915"/>
      <c r="AL7" s="915"/>
      <c r="AM7" s="915"/>
      <c r="AN7" s="915"/>
      <c r="AO7" s="915"/>
      <c r="AP7" s="915"/>
      <c r="AQ7" s="915"/>
      <c r="AR7" s="915"/>
      <c r="AS7" s="915"/>
      <c r="AT7" s="915"/>
      <c r="AU7" s="915"/>
      <c r="AV7" s="915"/>
      <c r="AW7" s="915"/>
      <c r="AX7" s="916"/>
    </row>
    <row r="8" spans="1:50" ht="53.25" customHeight="1">
      <c r="A8" s="491" t="s">
        <v>389</v>
      </c>
      <c r="B8" s="492"/>
      <c r="C8" s="492"/>
      <c r="D8" s="492"/>
      <c r="E8" s="492"/>
      <c r="F8" s="493"/>
      <c r="G8" s="943" t="str">
        <f>入力規則等!A26</f>
        <v>-</v>
      </c>
      <c r="H8" s="722"/>
      <c r="I8" s="722"/>
      <c r="J8" s="722"/>
      <c r="K8" s="722"/>
      <c r="L8" s="722"/>
      <c r="M8" s="722"/>
      <c r="N8" s="722"/>
      <c r="O8" s="722"/>
      <c r="P8" s="722"/>
      <c r="Q8" s="722"/>
      <c r="R8" s="722"/>
      <c r="S8" s="722"/>
      <c r="T8" s="722"/>
      <c r="U8" s="722"/>
      <c r="V8" s="722"/>
      <c r="W8" s="722"/>
      <c r="X8" s="944"/>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1" t="s">
        <v>23</v>
      </c>
      <c r="B9" s="852"/>
      <c r="C9" s="852"/>
      <c r="D9" s="852"/>
      <c r="E9" s="852"/>
      <c r="F9" s="852"/>
      <c r="G9" s="853" t="s">
        <v>603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662" t="s">
        <v>30</v>
      </c>
      <c r="B10" s="663"/>
      <c r="C10" s="663"/>
      <c r="D10" s="663"/>
      <c r="E10" s="663"/>
      <c r="F10" s="663"/>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45" t="s">
        <v>24</v>
      </c>
      <c r="B12" s="946"/>
      <c r="C12" s="946"/>
      <c r="D12" s="946"/>
      <c r="E12" s="946"/>
      <c r="F12" s="947"/>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c r="A13" s="618"/>
      <c r="B13" s="619"/>
      <c r="C13" s="619"/>
      <c r="D13" s="619"/>
      <c r="E13" s="619"/>
      <c r="F13" s="620"/>
      <c r="G13" s="725" t="s">
        <v>6</v>
      </c>
      <c r="H13" s="726"/>
      <c r="I13" s="763" t="s">
        <v>7</v>
      </c>
      <c r="J13" s="764"/>
      <c r="K13" s="764"/>
      <c r="L13" s="764"/>
      <c r="M13" s="764"/>
      <c r="N13" s="764"/>
      <c r="O13" s="765"/>
      <c r="P13" s="659">
        <v>30</v>
      </c>
      <c r="Q13" s="660"/>
      <c r="R13" s="660"/>
      <c r="S13" s="660"/>
      <c r="T13" s="660"/>
      <c r="U13" s="660"/>
      <c r="V13" s="661"/>
      <c r="W13" s="659">
        <v>30</v>
      </c>
      <c r="X13" s="660"/>
      <c r="Y13" s="660"/>
      <c r="Z13" s="660"/>
      <c r="AA13" s="660"/>
      <c r="AB13" s="660"/>
      <c r="AC13" s="661"/>
      <c r="AD13" s="659">
        <v>30</v>
      </c>
      <c r="AE13" s="660"/>
      <c r="AF13" s="660"/>
      <c r="AG13" s="660"/>
      <c r="AH13" s="660"/>
      <c r="AI13" s="660"/>
      <c r="AJ13" s="661"/>
      <c r="AK13" s="659">
        <v>30</v>
      </c>
      <c r="AL13" s="660"/>
      <c r="AM13" s="660"/>
      <c r="AN13" s="660"/>
      <c r="AO13" s="660"/>
      <c r="AP13" s="660"/>
      <c r="AQ13" s="661"/>
      <c r="AR13" s="921">
        <v>30</v>
      </c>
      <c r="AS13" s="922"/>
      <c r="AT13" s="922"/>
      <c r="AU13" s="922"/>
      <c r="AV13" s="922"/>
      <c r="AW13" s="922"/>
      <c r="AX13" s="923"/>
    </row>
    <row r="14" spans="1:50" ht="21" customHeight="1">
      <c r="A14" s="618"/>
      <c r="B14" s="619"/>
      <c r="C14" s="619"/>
      <c r="D14" s="619"/>
      <c r="E14" s="619"/>
      <c r="F14" s="620"/>
      <c r="G14" s="727"/>
      <c r="H14" s="728"/>
      <c r="I14" s="713" t="s">
        <v>8</v>
      </c>
      <c r="J14" s="761"/>
      <c r="K14" s="761"/>
      <c r="L14" s="761"/>
      <c r="M14" s="761"/>
      <c r="N14" s="761"/>
      <c r="O14" s="762"/>
      <c r="P14" s="659" t="s">
        <v>554</v>
      </c>
      <c r="Q14" s="660"/>
      <c r="R14" s="660"/>
      <c r="S14" s="660"/>
      <c r="T14" s="660"/>
      <c r="U14" s="660"/>
      <c r="V14" s="661"/>
      <c r="W14" s="659" t="s">
        <v>554</v>
      </c>
      <c r="X14" s="660"/>
      <c r="Y14" s="660"/>
      <c r="Z14" s="660"/>
      <c r="AA14" s="660"/>
      <c r="AB14" s="660"/>
      <c r="AC14" s="661"/>
      <c r="AD14" s="659" t="s">
        <v>554</v>
      </c>
      <c r="AE14" s="660"/>
      <c r="AF14" s="660"/>
      <c r="AG14" s="660"/>
      <c r="AH14" s="660"/>
      <c r="AI14" s="660"/>
      <c r="AJ14" s="661"/>
      <c r="AK14" s="659"/>
      <c r="AL14" s="660"/>
      <c r="AM14" s="660"/>
      <c r="AN14" s="660"/>
      <c r="AO14" s="660"/>
      <c r="AP14" s="660"/>
      <c r="AQ14" s="661"/>
      <c r="AR14" s="787"/>
      <c r="AS14" s="787"/>
      <c r="AT14" s="787"/>
      <c r="AU14" s="787"/>
      <c r="AV14" s="787"/>
      <c r="AW14" s="787"/>
      <c r="AX14" s="788"/>
    </row>
    <row r="15" spans="1:50" ht="21" customHeight="1">
      <c r="A15" s="618"/>
      <c r="B15" s="619"/>
      <c r="C15" s="619"/>
      <c r="D15" s="619"/>
      <c r="E15" s="619"/>
      <c r="F15" s="620"/>
      <c r="G15" s="727"/>
      <c r="H15" s="728"/>
      <c r="I15" s="713" t="s">
        <v>51</v>
      </c>
      <c r="J15" s="714"/>
      <c r="K15" s="714"/>
      <c r="L15" s="714"/>
      <c r="M15" s="714"/>
      <c r="N15" s="714"/>
      <c r="O15" s="715"/>
      <c r="P15" s="659" t="s">
        <v>554</v>
      </c>
      <c r="Q15" s="660"/>
      <c r="R15" s="660"/>
      <c r="S15" s="660"/>
      <c r="T15" s="660"/>
      <c r="U15" s="660"/>
      <c r="V15" s="661"/>
      <c r="W15" s="659" t="s">
        <v>554</v>
      </c>
      <c r="X15" s="660"/>
      <c r="Y15" s="660"/>
      <c r="Z15" s="660"/>
      <c r="AA15" s="660"/>
      <c r="AB15" s="660"/>
      <c r="AC15" s="661"/>
      <c r="AD15" s="659" t="s">
        <v>554</v>
      </c>
      <c r="AE15" s="660"/>
      <c r="AF15" s="660"/>
      <c r="AG15" s="660"/>
      <c r="AH15" s="660"/>
      <c r="AI15" s="660"/>
      <c r="AJ15" s="661"/>
      <c r="AK15" s="659" t="s">
        <v>554</v>
      </c>
      <c r="AL15" s="660"/>
      <c r="AM15" s="660"/>
      <c r="AN15" s="660"/>
      <c r="AO15" s="660"/>
      <c r="AP15" s="660"/>
      <c r="AQ15" s="661"/>
      <c r="AR15" s="659"/>
      <c r="AS15" s="660"/>
      <c r="AT15" s="660"/>
      <c r="AU15" s="660"/>
      <c r="AV15" s="660"/>
      <c r="AW15" s="660"/>
      <c r="AX15" s="806"/>
    </row>
    <row r="16" spans="1:50" ht="21" customHeight="1">
      <c r="A16" s="618"/>
      <c r="B16" s="619"/>
      <c r="C16" s="619"/>
      <c r="D16" s="619"/>
      <c r="E16" s="619"/>
      <c r="F16" s="620"/>
      <c r="G16" s="727"/>
      <c r="H16" s="728"/>
      <c r="I16" s="713" t="s">
        <v>52</v>
      </c>
      <c r="J16" s="714"/>
      <c r="K16" s="714"/>
      <c r="L16" s="714"/>
      <c r="M16" s="714"/>
      <c r="N16" s="714"/>
      <c r="O16" s="715"/>
      <c r="P16" s="659" t="s">
        <v>554</v>
      </c>
      <c r="Q16" s="660"/>
      <c r="R16" s="660"/>
      <c r="S16" s="660"/>
      <c r="T16" s="660"/>
      <c r="U16" s="660"/>
      <c r="V16" s="661"/>
      <c r="W16" s="659" t="s">
        <v>554</v>
      </c>
      <c r="X16" s="660"/>
      <c r="Y16" s="660"/>
      <c r="Z16" s="660"/>
      <c r="AA16" s="660"/>
      <c r="AB16" s="660"/>
      <c r="AC16" s="661"/>
      <c r="AD16" s="659" t="s">
        <v>554</v>
      </c>
      <c r="AE16" s="660"/>
      <c r="AF16" s="660"/>
      <c r="AG16" s="660"/>
      <c r="AH16" s="660"/>
      <c r="AI16" s="660"/>
      <c r="AJ16" s="661"/>
      <c r="AK16" s="659"/>
      <c r="AL16" s="660"/>
      <c r="AM16" s="660"/>
      <c r="AN16" s="660"/>
      <c r="AO16" s="660"/>
      <c r="AP16" s="660"/>
      <c r="AQ16" s="661"/>
      <c r="AR16" s="756"/>
      <c r="AS16" s="757"/>
      <c r="AT16" s="757"/>
      <c r="AU16" s="757"/>
      <c r="AV16" s="757"/>
      <c r="AW16" s="757"/>
      <c r="AX16" s="758"/>
    </row>
    <row r="17" spans="1:50" ht="24.75" customHeight="1">
      <c r="A17" s="618"/>
      <c r="B17" s="619"/>
      <c r="C17" s="619"/>
      <c r="D17" s="619"/>
      <c r="E17" s="619"/>
      <c r="F17" s="620"/>
      <c r="G17" s="727"/>
      <c r="H17" s="728"/>
      <c r="I17" s="713" t="s">
        <v>50</v>
      </c>
      <c r="J17" s="761"/>
      <c r="K17" s="761"/>
      <c r="L17" s="761"/>
      <c r="M17" s="761"/>
      <c r="N17" s="761"/>
      <c r="O17" s="762"/>
      <c r="P17" s="659" t="s">
        <v>554</v>
      </c>
      <c r="Q17" s="660"/>
      <c r="R17" s="660"/>
      <c r="S17" s="660"/>
      <c r="T17" s="660"/>
      <c r="U17" s="660"/>
      <c r="V17" s="661"/>
      <c r="W17" s="659" t="s">
        <v>554</v>
      </c>
      <c r="X17" s="660"/>
      <c r="Y17" s="660"/>
      <c r="Z17" s="660"/>
      <c r="AA17" s="660"/>
      <c r="AB17" s="660"/>
      <c r="AC17" s="661"/>
      <c r="AD17" s="659" t="s">
        <v>554</v>
      </c>
      <c r="AE17" s="660"/>
      <c r="AF17" s="660"/>
      <c r="AG17" s="660"/>
      <c r="AH17" s="660"/>
      <c r="AI17" s="660"/>
      <c r="AJ17" s="661"/>
      <c r="AK17" s="659"/>
      <c r="AL17" s="660"/>
      <c r="AM17" s="660"/>
      <c r="AN17" s="660"/>
      <c r="AO17" s="660"/>
      <c r="AP17" s="660"/>
      <c r="AQ17" s="661"/>
      <c r="AR17" s="919"/>
      <c r="AS17" s="919"/>
      <c r="AT17" s="919"/>
      <c r="AU17" s="919"/>
      <c r="AV17" s="919"/>
      <c r="AW17" s="919"/>
      <c r="AX17" s="920"/>
    </row>
    <row r="18" spans="1:50" ht="24.75" customHeight="1">
      <c r="A18" s="618"/>
      <c r="B18" s="619"/>
      <c r="C18" s="619"/>
      <c r="D18" s="619"/>
      <c r="E18" s="619"/>
      <c r="F18" s="620"/>
      <c r="G18" s="729"/>
      <c r="H18" s="730"/>
      <c r="I18" s="718" t="s">
        <v>20</v>
      </c>
      <c r="J18" s="719"/>
      <c r="K18" s="719"/>
      <c r="L18" s="719"/>
      <c r="M18" s="719"/>
      <c r="N18" s="719"/>
      <c r="O18" s="720"/>
      <c r="P18" s="881">
        <f>SUM(P13:V17)</f>
        <v>30</v>
      </c>
      <c r="Q18" s="882"/>
      <c r="R18" s="882"/>
      <c r="S18" s="882"/>
      <c r="T18" s="882"/>
      <c r="U18" s="882"/>
      <c r="V18" s="883"/>
      <c r="W18" s="881">
        <f>SUM(W13:AC17)</f>
        <v>30</v>
      </c>
      <c r="X18" s="882"/>
      <c r="Y18" s="882"/>
      <c r="Z18" s="882"/>
      <c r="AA18" s="882"/>
      <c r="AB18" s="882"/>
      <c r="AC18" s="883"/>
      <c r="AD18" s="881">
        <f>SUM(AD13:AJ17)</f>
        <v>30</v>
      </c>
      <c r="AE18" s="882"/>
      <c r="AF18" s="882"/>
      <c r="AG18" s="882"/>
      <c r="AH18" s="882"/>
      <c r="AI18" s="882"/>
      <c r="AJ18" s="883"/>
      <c r="AK18" s="881">
        <f>SUM(AK13:AQ17)</f>
        <v>30</v>
      </c>
      <c r="AL18" s="882"/>
      <c r="AM18" s="882"/>
      <c r="AN18" s="882"/>
      <c r="AO18" s="882"/>
      <c r="AP18" s="882"/>
      <c r="AQ18" s="883"/>
      <c r="AR18" s="881">
        <f>SUM(AR13:AX17)</f>
        <v>30</v>
      </c>
      <c r="AS18" s="882"/>
      <c r="AT18" s="882"/>
      <c r="AU18" s="882"/>
      <c r="AV18" s="882"/>
      <c r="AW18" s="882"/>
      <c r="AX18" s="884"/>
    </row>
    <row r="19" spans="1:50" ht="24.75" customHeight="1">
      <c r="A19" s="618"/>
      <c r="B19" s="619"/>
      <c r="C19" s="619"/>
      <c r="D19" s="619"/>
      <c r="E19" s="619"/>
      <c r="F19" s="620"/>
      <c r="G19" s="879" t="s">
        <v>9</v>
      </c>
      <c r="H19" s="880"/>
      <c r="I19" s="880"/>
      <c r="J19" s="880"/>
      <c r="K19" s="880"/>
      <c r="L19" s="880"/>
      <c r="M19" s="880"/>
      <c r="N19" s="880"/>
      <c r="O19" s="880"/>
      <c r="P19" s="659">
        <v>29</v>
      </c>
      <c r="Q19" s="660"/>
      <c r="R19" s="660"/>
      <c r="S19" s="660"/>
      <c r="T19" s="660"/>
      <c r="U19" s="660"/>
      <c r="V19" s="661"/>
      <c r="W19" s="659">
        <v>28</v>
      </c>
      <c r="X19" s="660"/>
      <c r="Y19" s="660"/>
      <c r="Z19" s="660"/>
      <c r="AA19" s="660"/>
      <c r="AB19" s="660"/>
      <c r="AC19" s="661"/>
      <c r="AD19" s="659">
        <v>28</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c r="A20" s="618"/>
      <c r="B20" s="619"/>
      <c r="C20" s="619"/>
      <c r="D20" s="619"/>
      <c r="E20" s="619"/>
      <c r="F20" s="620"/>
      <c r="G20" s="879" t="s">
        <v>10</v>
      </c>
      <c r="H20" s="880"/>
      <c r="I20" s="880"/>
      <c r="J20" s="880"/>
      <c r="K20" s="880"/>
      <c r="L20" s="880"/>
      <c r="M20" s="880"/>
      <c r="N20" s="880"/>
      <c r="O20" s="880"/>
      <c r="P20" s="311">
        <f>IF(P18=0, "-", SUM(P19)/P18)</f>
        <v>0.96666666666666667</v>
      </c>
      <c r="Q20" s="311"/>
      <c r="R20" s="311"/>
      <c r="S20" s="311"/>
      <c r="T20" s="311"/>
      <c r="U20" s="311"/>
      <c r="V20" s="311"/>
      <c r="W20" s="311">
        <f t="shared" ref="W20" si="0">IF(W18=0, "-", SUM(W19)/W18)</f>
        <v>0.93333333333333335</v>
      </c>
      <c r="X20" s="311"/>
      <c r="Y20" s="311"/>
      <c r="Z20" s="311"/>
      <c r="AA20" s="311"/>
      <c r="AB20" s="311"/>
      <c r="AC20" s="311"/>
      <c r="AD20" s="311">
        <f t="shared" ref="AD20" si="1">IF(AD18=0, "-", SUM(AD19)/AD18)</f>
        <v>0.93333333333333335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51"/>
      <c r="B21" s="852"/>
      <c r="C21" s="852"/>
      <c r="D21" s="852"/>
      <c r="E21" s="852"/>
      <c r="F21" s="948"/>
      <c r="G21" s="309" t="s">
        <v>497</v>
      </c>
      <c r="H21" s="310"/>
      <c r="I21" s="310"/>
      <c r="J21" s="310"/>
      <c r="K21" s="310"/>
      <c r="L21" s="310"/>
      <c r="M21" s="310"/>
      <c r="N21" s="310"/>
      <c r="O21" s="310"/>
      <c r="P21" s="311">
        <f>IF(P19=0, "-", SUM(P19)/SUM(P13,P14))</f>
        <v>0.96666666666666667</v>
      </c>
      <c r="Q21" s="311"/>
      <c r="R21" s="311"/>
      <c r="S21" s="311"/>
      <c r="T21" s="311"/>
      <c r="U21" s="311"/>
      <c r="V21" s="311"/>
      <c r="W21" s="311">
        <f t="shared" ref="W21" si="2">IF(W19=0, "-", SUM(W19)/SUM(W13,W14))</f>
        <v>0.93333333333333335</v>
      </c>
      <c r="X21" s="311"/>
      <c r="Y21" s="311"/>
      <c r="Z21" s="311"/>
      <c r="AA21" s="311"/>
      <c r="AB21" s="311"/>
      <c r="AC21" s="311"/>
      <c r="AD21" s="311">
        <f t="shared" ref="AD21" si="3">IF(AD19=0, "-", SUM(AD19)/SUM(AD13,AD14))</f>
        <v>0.93333333333333335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9" t="s">
        <v>540</v>
      </c>
      <c r="B22" s="970"/>
      <c r="C22" s="970"/>
      <c r="D22" s="970"/>
      <c r="E22" s="970"/>
      <c r="F22" s="971"/>
      <c r="G22" s="953"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c r="A23" s="972"/>
      <c r="B23" s="973"/>
      <c r="C23" s="973"/>
      <c r="D23" s="973"/>
      <c r="E23" s="973"/>
      <c r="F23" s="974"/>
      <c r="G23" s="954" t="s">
        <v>556</v>
      </c>
      <c r="H23" s="955"/>
      <c r="I23" s="955"/>
      <c r="J23" s="955"/>
      <c r="K23" s="955"/>
      <c r="L23" s="955"/>
      <c r="M23" s="955"/>
      <c r="N23" s="955"/>
      <c r="O23" s="956"/>
      <c r="P23" s="921"/>
      <c r="Q23" s="922"/>
      <c r="R23" s="922"/>
      <c r="S23" s="922"/>
      <c r="T23" s="922"/>
      <c r="U23" s="922"/>
      <c r="V23" s="939"/>
      <c r="W23" s="921"/>
      <c r="X23" s="922"/>
      <c r="Y23" s="922"/>
      <c r="Z23" s="922"/>
      <c r="AA23" s="922"/>
      <c r="AB23" s="922"/>
      <c r="AC23" s="939"/>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c r="A24" s="972"/>
      <c r="B24" s="973"/>
      <c r="C24" s="973"/>
      <c r="D24" s="973"/>
      <c r="E24" s="973"/>
      <c r="F24" s="974"/>
      <c r="G24" s="957" t="s">
        <v>557</v>
      </c>
      <c r="H24" s="958"/>
      <c r="I24" s="958"/>
      <c r="J24" s="958"/>
      <c r="K24" s="958"/>
      <c r="L24" s="958"/>
      <c r="M24" s="958"/>
      <c r="N24" s="958"/>
      <c r="O24" s="959"/>
      <c r="P24" s="659"/>
      <c r="Q24" s="660"/>
      <c r="R24" s="660"/>
      <c r="S24" s="660"/>
      <c r="T24" s="660"/>
      <c r="U24" s="660"/>
      <c r="V24" s="661"/>
      <c r="W24" s="659"/>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c r="A25" s="972"/>
      <c r="B25" s="973"/>
      <c r="C25" s="973"/>
      <c r="D25" s="973"/>
      <c r="E25" s="973"/>
      <c r="F25" s="974"/>
      <c r="G25" s="957" t="s">
        <v>558</v>
      </c>
      <c r="H25" s="958"/>
      <c r="I25" s="958"/>
      <c r="J25" s="958"/>
      <c r="K25" s="958"/>
      <c r="L25" s="958"/>
      <c r="M25" s="958"/>
      <c r="N25" s="958"/>
      <c r="O25" s="959"/>
      <c r="P25" s="659">
        <v>30</v>
      </c>
      <c r="Q25" s="660"/>
      <c r="R25" s="660"/>
      <c r="S25" s="660"/>
      <c r="T25" s="660"/>
      <c r="U25" s="660"/>
      <c r="V25" s="661"/>
      <c r="W25" s="659">
        <v>30</v>
      </c>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c r="A26" s="972"/>
      <c r="B26" s="973"/>
      <c r="C26" s="973"/>
      <c r="D26" s="973"/>
      <c r="E26" s="973"/>
      <c r="F26" s="974"/>
      <c r="G26" s="960"/>
      <c r="H26" s="961"/>
      <c r="I26" s="961"/>
      <c r="J26" s="961"/>
      <c r="K26" s="961"/>
      <c r="L26" s="961"/>
      <c r="M26" s="961"/>
      <c r="N26" s="961"/>
      <c r="O26" s="962"/>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c r="A28" s="972"/>
      <c r="B28" s="973"/>
      <c r="C28" s="973"/>
      <c r="D28" s="973"/>
      <c r="E28" s="973"/>
      <c r="F28" s="974"/>
      <c r="G28" s="963" t="s">
        <v>478</v>
      </c>
      <c r="H28" s="964"/>
      <c r="I28" s="964"/>
      <c r="J28" s="964"/>
      <c r="K28" s="964"/>
      <c r="L28" s="964"/>
      <c r="M28" s="964"/>
      <c r="N28" s="964"/>
      <c r="O28" s="965"/>
      <c r="P28" s="881">
        <f>P29-SUM(P23:P27)</f>
        <v>0</v>
      </c>
      <c r="Q28" s="882"/>
      <c r="R28" s="882"/>
      <c r="S28" s="882"/>
      <c r="T28" s="882"/>
      <c r="U28" s="882"/>
      <c r="V28" s="883"/>
      <c r="W28" s="881">
        <f>W29-SUM(W23:W27)</f>
        <v>0</v>
      </c>
      <c r="X28" s="882"/>
      <c r="Y28" s="882"/>
      <c r="Z28" s="882"/>
      <c r="AA28" s="882"/>
      <c r="AB28" s="882"/>
      <c r="AC28" s="883"/>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c r="A29" s="975"/>
      <c r="B29" s="976"/>
      <c r="C29" s="976"/>
      <c r="D29" s="976"/>
      <c r="E29" s="976"/>
      <c r="F29" s="977"/>
      <c r="G29" s="966" t="s">
        <v>475</v>
      </c>
      <c r="H29" s="967"/>
      <c r="I29" s="967"/>
      <c r="J29" s="967"/>
      <c r="K29" s="967"/>
      <c r="L29" s="967"/>
      <c r="M29" s="967"/>
      <c r="N29" s="967"/>
      <c r="O29" s="968"/>
      <c r="P29" s="935">
        <f>AK13</f>
        <v>30</v>
      </c>
      <c r="Q29" s="936"/>
      <c r="R29" s="936"/>
      <c r="S29" s="936"/>
      <c r="T29" s="936"/>
      <c r="U29" s="936"/>
      <c r="V29" s="937"/>
      <c r="W29" s="935">
        <f>AR13</f>
        <v>30</v>
      </c>
      <c r="X29" s="936"/>
      <c r="Y29" s="936"/>
      <c r="Z29" s="936"/>
      <c r="AA29" s="936"/>
      <c r="AB29" s="936"/>
      <c r="AC29" s="937"/>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c r="A30" s="864" t="s">
        <v>491</v>
      </c>
      <c r="B30" s="865"/>
      <c r="C30" s="865"/>
      <c r="D30" s="865"/>
      <c r="E30" s="865"/>
      <c r="F30" s="866"/>
      <c r="G30" s="772" t="s">
        <v>265</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357</v>
      </c>
      <c r="AF30" s="861"/>
      <c r="AG30" s="861"/>
      <c r="AH30" s="862"/>
      <c r="AI30" s="860" t="s">
        <v>363</v>
      </c>
      <c r="AJ30" s="861"/>
      <c r="AK30" s="861"/>
      <c r="AL30" s="862"/>
      <c r="AM30" s="917" t="s">
        <v>472</v>
      </c>
      <c r="AN30" s="917"/>
      <c r="AO30" s="917"/>
      <c r="AP30" s="860"/>
      <c r="AQ30" s="766" t="s">
        <v>355</v>
      </c>
      <c r="AR30" s="767"/>
      <c r="AS30" s="767"/>
      <c r="AT30" s="768"/>
      <c r="AU30" s="773" t="s">
        <v>253</v>
      </c>
      <c r="AV30" s="773"/>
      <c r="AW30" s="773"/>
      <c r="AX30" s="918"/>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t="s">
        <v>554</v>
      </c>
      <c r="AR31" s="193"/>
      <c r="AS31" s="126" t="s">
        <v>356</v>
      </c>
      <c r="AT31" s="127"/>
      <c r="AU31" s="192">
        <v>30</v>
      </c>
      <c r="AV31" s="192"/>
      <c r="AW31" s="394" t="s">
        <v>300</v>
      </c>
      <c r="AX31" s="395"/>
    </row>
    <row r="32" spans="1:50" ht="23.25" customHeight="1">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863" t="s">
        <v>301</v>
      </c>
      <c r="AC32" s="863"/>
      <c r="AD32" s="863"/>
      <c r="AE32" s="211">
        <v>100</v>
      </c>
      <c r="AF32" s="212"/>
      <c r="AG32" s="212"/>
      <c r="AH32" s="212"/>
      <c r="AI32" s="211">
        <v>100</v>
      </c>
      <c r="AJ32" s="212"/>
      <c r="AK32" s="212"/>
      <c r="AL32" s="212"/>
      <c r="AM32" s="211">
        <v>100</v>
      </c>
      <c r="AN32" s="212"/>
      <c r="AO32" s="212"/>
      <c r="AP32" s="212"/>
      <c r="AQ32" s="333" t="s">
        <v>554</v>
      </c>
      <c r="AR32" s="200"/>
      <c r="AS32" s="200"/>
      <c r="AT32" s="334"/>
      <c r="AU32" s="212" t="s">
        <v>554</v>
      </c>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3" t="s">
        <v>301</v>
      </c>
      <c r="AC33" s="863"/>
      <c r="AD33" s="863"/>
      <c r="AE33" s="211">
        <v>100</v>
      </c>
      <c r="AF33" s="212"/>
      <c r="AG33" s="212"/>
      <c r="AH33" s="212"/>
      <c r="AI33" s="211">
        <v>100</v>
      </c>
      <c r="AJ33" s="212"/>
      <c r="AK33" s="212"/>
      <c r="AL33" s="212"/>
      <c r="AM33" s="211">
        <v>100</v>
      </c>
      <c r="AN33" s="212"/>
      <c r="AO33" s="212"/>
      <c r="AP33" s="212"/>
      <c r="AQ33" s="333" t="s">
        <v>554</v>
      </c>
      <c r="AR33" s="200"/>
      <c r="AS33" s="200"/>
      <c r="AT33" s="334"/>
      <c r="AU33" s="212">
        <v>100</v>
      </c>
      <c r="AV33" s="212"/>
      <c r="AW33" s="212"/>
      <c r="AX33" s="214"/>
    </row>
    <row r="34" spans="1:50" ht="23.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554</v>
      </c>
      <c r="AR34" s="200"/>
      <c r="AS34" s="200"/>
      <c r="AT34" s="334"/>
      <c r="AU34" s="212" t="s">
        <v>554</v>
      </c>
      <c r="AV34" s="212"/>
      <c r="AW34" s="212"/>
      <c r="AX34" s="214"/>
    </row>
    <row r="35" spans="1:50" ht="23.25" customHeight="1">
      <c r="A35" s="219" t="s">
        <v>528</v>
      </c>
      <c r="B35" s="220"/>
      <c r="C35" s="220"/>
      <c r="D35" s="220"/>
      <c r="E35" s="220"/>
      <c r="F35" s="221"/>
      <c r="G35" s="225" t="s">
        <v>578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c r="A75" s="505"/>
      <c r="B75" s="506"/>
      <c r="C75" s="506"/>
      <c r="D75" s="506"/>
      <c r="E75" s="506"/>
      <c r="F75" s="507"/>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5"/>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8"/>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c r="A83" s="868"/>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c r="A84" s="868"/>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9"/>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5</v>
      </c>
      <c r="AF101" s="212"/>
      <c r="AG101" s="212"/>
      <c r="AH101" s="213"/>
      <c r="AI101" s="211">
        <v>5</v>
      </c>
      <c r="AJ101" s="212"/>
      <c r="AK101" s="212"/>
      <c r="AL101" s="213"/>
      <c r="AM101" s="211">
        <v>5</v>
      </c>
      <c r="AN101" s="212"/>
      <c r="AO101" s="212"/>
      <c r="AP101" s="213"/>
      <c r="AQ101" s="211" t="s">
        <v>554</v>
      </c>
      <c r="AR101" s="212"/>
      <c r="AS101" s="212"/>
      <c r="AT101" s="213"/>
      <c r="AU101" s="211"/>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5</v>
      </c>
      <c r="AF102" s="414"/>
      <c r="AG102" s="414"/>
      <c r="AH102" s="414"/>
      <c r="AI102" s="414">
        <v>5</v>
      </c>
      <c r="AJ102" s="414"/>
      <c r="AK102" s="414"/>
      <c r="AL102" s="414"/>
      <c r="AM102" s="266">
        <v>5</v>
      </c>
      <c r="AN102" s="267"/>
      <c r="AO102" s="267"/>
      <c r="AP102" s="312"/>
      <c r="AQ102" s="266">
        <v>5</v>
      </c>
      <c r="AR102" s="267"/>
      <c r="AS102" s="267"/>
      <c r="AT102" s="312"/>
      <c r="AU102" s="266"/>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2" t="s">
        <v>542</v>
      </c>
      <c r="AR115" s="593"/>
      <c r="AS115" s="593"/>
      <c r="AT115" s="593"/>
      <c r="AU115" s="593"/>
      <c r="AV115" s="593"/>
      <c r="AW115" s="593"/>
      <c r="AX115" s="594"/>
    </row>
    <row r="116" spans="1:50" ht="23.25" customHeight="1">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6</v>
      </c>
      <c r="AF116" s="414"/>
      <c r="AG116" s="414"/>
      <c r="AH116" s="414"/>
      <c r="AI116" s="414">
        <v>6</v>
      </c>
      <c r="AJ116" s="414"/>
      <c r="AK116" s="414"/>
      <c r="AL116" s="414"/>
      <c r="AM116" s="414">
        <v>6</v>
      </c>
      <c r="AN116" s="414"/>
      <c r="AO116" s="414"/>
      <c r="AP116" s="414"/>
      <c r="AQ116" s="211">
        <v>6</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566</v>
      </c>
      <c r="AF117" s="547"/>
      <c r="AG117" s="547"/>
      <c r="AH117" s="547"/>
      <c r="AI117" s="547" t="s">
        <v>567</v>
      </c>
      <c r="AJ117" s="547"/>
      <c r="AK117" s="547"/>
      <c r="AL117" s="547"/>
      <c r="AM117" s="547" t="s">
        <v>602</v>
      </c>
      <c r="AN117" s="547"/>
      <c r="AO117" s="547"/>
      <c r="AP117" s="547"/>
      <c r="AQ117" s="547" t="s">
        <v>608</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2" t="s">
        <v>542</v>
      </c>
      <c r="AR118" s="593"/>
      <c r="AS118" s="593"/>
      <c r="AT118" s="593"/>
      <c r="AU118" s="593"/>
      <c r="AV118" s="593"/>
      <c r="AW118" s="593"/>
      <c r="AX118" s="594"/>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2" t="s">
        <v>542</v>
      </c>
      <c r="AR121" s="593"/>
      <c r="AS121" s="593"/>
      <c r="AT121" s="593"/>
      <c r="AU121" s="593"/>
      <c r="AV121" s="593"/>
      <c r="AW121" s="593"/>
      <c r="AX121" s="594"/>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2" t="s">
        <v>542</v>
      </c>
      <c r="AR124" s="593"/>
      <c r="AS124" s="593"/>
      <c r="AT124" s="593"/>
      <c r="AU124" s="593"/>
      <c r="AV124" s="593"/>
      <c r="AW124" s="593"/>
      <c r="AX124" s="594"/>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5"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2" t="s">
        <v>542</v>
      </c>
      <c r="AR127" s="593"/>
      <c r="AS127" s="593"/>
      <c r="AT127" s="593"/>
      <c r="AU127" s="593"/>
      <c r="AV127" s="593"/>
      <c r="AW127" s="593"/>
      <c r="AX127" s="594"/>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554</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3"/>
      <c r="E430" s="167" t="s">
        <v>388</v>
      </c>
      <c r="F430" s="168"/>
      <c r="G430" s="901" t="s">
        <v>384</v>
      </c>
      <c r="H430" s="116"/>
      <c r="I430" s="116"/>
      <c r="J430" s="902" t="s">
        <v>553</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customHeight="1">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579</v>
      </c>
      <c r="AF433" s="200"/>
      <c r="AG433" s="200"/>
      <c r="AH433" s="200"/>
      <c r="AI433" s="333" t="s">
        <v>579</v>
      </c>
      <c r="AJ433" s="200"/>
      <c r="AK433" s="200"/>
      <c r="AL433" s="200"/>
      <c r="AM433" s="333" t="s">
        <v>579</v>
      </c>
      <c r="AN433" s="200"/>
      <c r="AO433" s="200"/>
      <c r="AP433" s="334"/>
      <c r="AQ433" s="333" t="s">
        <v>579</v>
      </c>
      <c r="AR433" s="200"/>
      <c r="AS433" s="200"/>
      <c r="AT433" s="334"/>
      <c r="AU433" s="200" t="s">
        <v>579</v>
      </c>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579</v>
      </c>
      <c r="AC434" s="198"/>
      <c r="AD434" s="198"/>
      <c r="AE434" s="333" t="s">
        <v>579</v>
      </c>
      <c r="AF434" s="200"/>
      <c r="AG434" s="200"/>
      <c r="AH434" s="334"/>
      <c r="AI434" s="333" t="s">
        <v>579</v>
      </c>
      <c r="AJ434" s="200"/>
      <c r="AK434" s="200"/>
      <c r="AL434" s="200"/>
      <c r="AM434" s="333" t="s">
        <v>579</v>
      </c>
      <c r="AN434" s="200"/>
      <c r="AO434" s="200"/>
      <c r="AP434" s="334"/>
      <c r="AQ434" s="333" t="s">
        <v>579</v>
      </c>
      <c r="AR434" s="200"/>
      <c r="AS434" s="200"/>
      <c r="AT434" s="334"/>
      <c r="AU434" s="200" t="s">
        <v>579</v>
      </c>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579</v>
      </c>
      <c r="AF435" s="200"/>
      <c r="AG435" s="200"/>
      <c r="AH435" s="334"/>
      <c r="AI435" s="333" t="s">
        <v>579</v>
      </c>
      <c r="AJ435" s="200"/>
      <c r="AK435" s="200"/>
      <c r="AL435" s="200"/>
      <c r="AM435" s="333" t="s">
        <v>579</v>
      </c>
      <c r="AN435" s="200"/>
      <c r="AO435" s="200"/>
      <c r="AP435" s="334"/>
      <c r="AQ435" s="333" t="s">
        <v>579</v>
      </c>
      <c r="AR435" s="200"/>
      <c r="AS435" s="200"/>
      <c r="AT435" s="334"/>
      <c r="AU435" s="200" t="s">
        <v>579</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customHeight="1">
      <c r="A458" s="182"/>
      <c r="B458" s="179"/>
      <c r="C458" s="173"/>
      <c r="D458" s="179"/>
      <c r="E458" s="335"/>
      <c r="F458" s="336"/>
      <c r="G458" s="97" t="s">
        <v>579</v>
      </c>
      <c r="H458" s="98"/>
      <c r="I458" s="98"/>
      <c r="J458" s="98"/>
      <c r="K458" s="98"/>
      <c r="L458" s="98"/>
      <c r="M458" s="98"/>
      <c r="N458" s="98"/>
      <c r="O458" s="98"/>
      <c r="P458" s="98"/>
      <c r="Q458" s="98"/>
      <c r="R458" s="98"/>
      <c r="S458" s="98"/>
      <c r="T458" s="98"/>
      <c r="U458" s="98"/>
      <c r="V458" s="98"/>
      <c r="W458" s="98"/>
      <c r="X458" s="99"/>
      <c r="Y458" s="194" t="s">
        <v>12</v>
      </c>
      <c r="Z458" s="195"/>
      <c r="AA458" s="196"/>
      <c r="AB458" s="206" t="s">
        <v>579</v>
      </c>
      <c r="AC458" s="206"/>
      <c r="AD458" s="206"/>
      <c r="AE458" s="333" t="s">
        <v>579</v>
      </c>
      <c r="AF458" s="200"/>
      <c r="AG458" s="200"/>
      <c r="AH458" s="200"/>
      <c r="AI458" s="333" t="s">
        <v>579</v>
      </c>
      <c r="AJ458" s="200"/>
      <c r="AK458" s="200"/>
      <c r="AL458" s="200"/>
      <c r="AM458" s="333" t="s">
        <v>579</v>
      </c>
      <c r="AN458" s="200"/>
      <c r="AO458" s="200"/>
      <c r="AP458" s="334"/>
      <c r="AQ458" s="333" t="s">
        <v>579</v>
      </c>
      <c r="AR458" s="200"/>
      <c r="AS458" s="200"/>
      <c r="AT458" s="334"/>
      <c r="AU458" s="200" t="s">
        <v>579</v>
      </c>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579</v>
      </c>
      <c r="AC459" s="198"/>
      <c r="AD459" s="198"/>
      <c r="AE459" s="333" t="s">
        <v>579</v>
      </c>
      <c r="AF459" s="200"/>
      <c r="AG459" s="200"/>
      <c r="AH459" s="334"/>
      <c r="AI459" s="333" t="s">
        <v>579</v>
      </c>
      <c r="AJ459" s="200"/>
      <c r="AK459" s="200"/>
      <c r="AL459" s="200"/>
      <c r="AM459" s="333" t="s">
        <v>579</v>
      </c>
      <c r="AN459" s="200"/>
      <c r="AO459" s="200"/>
      <c r="AP459" s="334"/>
      <c r="AQ459" s="333" t="s">
        <v>579</v>
      </c>
      <c r="AR459" s="200"/>
      <c r="AS459" s="200"/>
      <c r="AT459" s="334"/>
      <c r="AU459" s="200" t="s">
        <v>579</v>
      </c>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579</v>
      </c>
      <c r="AF460" s="200"/>
      <c r="AG460" s="200"/>
      <c r="AH460" s="334"/>
      <c r="AI460" s="333" t="s">
        <v>579</v>
      </c>
      <c r="AJ460" s="200"/>
      <c r="AK460" s="200"/>
      <c r="AL460" s="200"/>
      <c r="AM460" s="333" t="s">
        <v>579</v>
      </c>
      <c r="AN460" s="200"/>
      <c r="AO460" s="200"/>
      <c r="AP460" s="334"/>
      <c r="AQ460" s="333" t="s">
        <v>579</v>
      </c>
      <c r="AR460" s="200"/>
      <c r="AS460" s="200"/>
      <c r="AT460" s="334"/>
      <c r="AU460" s="200" t="s">
        <v>579</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579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27" customHeight="1">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580</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c r="A703" s="875"/>
      <c r="B703" s="876"/>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580</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64.5" customHeight="1">
      <c r="A704" s="877"/>
      <c r="B704" s="878"/>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1" t="s">
        <v>580</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42" t="s">
        <v>39</v>
      </c>
      <c r="B705" s="643"/>
      <c r="C705" s="818" t="s">
        <v>41</v>
      </c>
      <c r="D705" s="819"/>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0"/>
      <c r="AD705" s="716" t="s">
        <v>580</v>
      </c>
      <c r="AE705" s="717"/>
      <c r="AF705" s="717"/>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4"/>
      <c r="B706" s="645"/>
      <c r="C706" s="794"/>
      <c r="D706" s="795"/>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581</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4"/>
      <c r="B707" s="645"/>
      <c r="C707" s="796"/>
      <c r="D707" s="797"/>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581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4"/>
      <c r="B708" s="646"/>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582</v>
      </c>
      <c r="AE708" s="606"/>
      <c r="AF708" s="606"/>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580</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8.75" customHeight="1">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7"/>
      <c r="AD711" s="321" t="s">
        <v>580</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7"/>
      <c r="AD712" s="781" t="s">
        <v>582</v>
      </c>
      <c r="AE712" s="782"/>
      <c r="AF712" s="782"/>
      <c r="AG712" s="94"/>
      <c r="AH712" s="95"/>
      <c r="AI712" s="95"/>
      <c r="AJ712" s="95"/>
      <c r="AK712" s="95"/>
      <c r="AL712" s="95"/>
      <c r="AM712" s="95"/>
      <c r="AN712" s="95"/>
      <c r="AO712" s="95"/>
      <c r="AP712" s="95"/>
      <c r="AQ712" s="95"/>
      <c r="AR712" s="95"/>
      <c r="AS712" s="95"/>
      <c r="AT712" s="95"/>
      <c r="AU712" s="95"/>
      <c r="AV712" s="95"/>
      <c r="AW712" s="95"/>
      <c r="AX712" s="96"/>
    </row>
    <row r="713" spans="1:50" ht="26.25" customHeight="1">
      <c r="A713" s="644"/>
      <c r="B713" s="646"/>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582</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54" customHeight="1">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7" t="s">
        <v>580</v>
      </c>
      <c r="AE714" s="808"/>
      <c r="AF714" s="809"/>
      <c r="AG714" s="610" t="s">
        <v>589</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c r="A715" s="642"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580</v>
      </c>
      <c r="AE715" s="606"/>
      <c r="AF715" s="658"/>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580</v>
      </c>
      <c r="AE716" s="631"/>
      <c r="AF716" s="631"/>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580</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580</v>
      </c>
      <c r="AE718" s="322"/>
      <c r="AF718" s="322"/>
      <c r="AG718" s="610" t="s">
        <v>593</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c r="A719" s="775" t="s">
        <v>58</v>
      </c>
      <c r="B719" s="776"/>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42" t="s">
        <v>48</v>
      </c>
      <c r="B726" s="802"/>
      <c r="C726" s="812" t="s">
        <v>53</v>
      </c>
      <c r="D726" s="839"/>
      <c r="E726" s="839"/>
      <c r="F726" s="840"/>
      <c r="G726" s="574" t="s">
        <v>595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c r="A727" s="803"/>
      <c r="B727" s="804"/>
      <c r="C727" s="747" t="s">
        <v>57</v>
      </c>
      <c r="D727" s="748"/>
      <c r="E727" s="748"/>
      <c r="F727" s="749"/>
      <c r="G727" s="571" t="s">
        <v>594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c r="A731" s="799" t="s">
        <v>256</v>
      </c>
      <c r="B731" s="800"/>
      <c r="C731" s="800"/>
      <c r="D731" s="800"/>
      <c r="E731" s="801"/>
      <c r="F731" s="731" t="s">
        <v>606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c r="A733" s="675" t="s">
        <v>607</v>
      </c>
      <c r="B733" s="676"/>
      <c r="C733" s="676"/>
      <c r="D733" s="676"/>
      <c r="E733" s="677"/>
      <c r="F733" s="641" t="s">
        <v>605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7" t="s">
        <v>431</v>
      </c>
      <c r="B737" s="203"/>
      <c r="C737" s="203"/>
      <c r="D737" s="204"/>
      <c r="E737" s="993" t="s">
        <v>571</v>
      </c>
      <c r="F737" s="993"/>
      <c r="G737" s="993"/>
      <c r="H737" s="993"/>
      <c r="I737" s="993"/>
      <c r="J737" s="993"/>
      <c r="K737" s="993"/>
      <c r="L737" s="993"/>
      <c r="M737" s="993"/>
      <c r="N737" s="358" t="s">
        <v>358</v>
      </c>
      <c r="O737" s="358"/>
      <c r="P737" s="358"/>
      <c r="Q737" s="358"/>
      <c r="R737" s="993" t="s">
        <v>572</v>
      </c>
      <c r="S737" s="993"/>
      <c r="T737" s="993"/>
      <c r="U737" s="993"/>
      <c r="V737" s="993"/>
      <c r="W737" s="993"/>
      <c r="X737" s="993"/>
      <c r="Y737" s="993"/>
      <c r="Z737" s="993"/>
      <c r="AA737" s="358" t="s">
        <v>359</v>
      </c>
      <c r="AB737" s="358"/>
      <c r="AC737" s="358"/>
      <c r="AD737" s="358"/>
      <c r="AE737" s="993" t="s">
        <v>573</v>
      </c>
      <c r="AF737" s="993"/>
      <c r="AG737" s="993"/>
      <c r="AH737" s="993"/>
      <c r="AI737" s="993"/>
      <c r="AJ737" s="993"/>
      <c r="AK737" s="993"/>
      <c r="AL737" s="993"/>
      <c r="AM737" s="993"/>
      <c r="AN737" s="358" t="s">
        <v>360</v>
      </c>
      <c r="AO737" s="358"/>
      <c r="AP737" s="358"/>
      <c r="AQ737" s="358"/>
      <c r="AR737" s="994" t="s">
        <v>574</v>
      </c>
      <c r="AS737" s="995"/>
      <c r="AT737" s="995"/>
      <c r="AU737" s="995"/>
      <c r="AV737" s="995"/>
      <c r="AW737" s="995"/>
      <c r="AX737" s="996"/>
      <c r="AY737" s="89"/>
      <c r="AZ737" s="89"/>
    </row>
    <row r="738" spans="1:52" ht="24.75" customHeight="1">
      <c r="A738" s="997" t="s">
        <v>361</v>
      </c>
      <c r="B738" s="203"/>
      <c r="C738" s="203"/>
      <c r="D738" s="204"/>
      <c r="E738" s="993" t="s">
        <v>574</v>
      </c>
      <c r="F738" s="993"/>
      <c r="G738" s="993"/>
      <c r="H738" s="993"/>
      <c r="I738" s="993"/>
      <c r="J738" s="993"/>
      <c r="K738" s="993"/>
      <c r="L738" s="993"/>
      <c r="M738" s="993"/>
      <c r="N738" s="358" t="s">
        <v>362</v>
      </c>
      <c r="O738" s="358"/>
      <c r="P738" s="358"/>
      <c r="Q738" s="358"/>
      <c r="R738" s="993" t="s">
        <v>575</v>
      </c>
      <c r="S738" s="993"/>
      <c r="T738" s="993"/>
      <c r="U738" s="993"/>
      <c r="V738" s="993"/>
      <c r="W738" s="993"/>
      <c r="X738" s="993"/>
      <c r="Y738" s="993"/>
      <c r="Z738" s="993"/>
      <c r="AA738" s="358" t="s">
        <v>482</v>
      </c>
      <c r="AB738" s="358"/>
      <c r="AC738" s="358"/>
      <c r="AD738" s="358"/>
      <c r="AE738" s="993" t="s">
        <v>576</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c r="A739" s="1001" t="s">
        <v>543</v>
      </c>
      <c r="B739" s="1002"/>
      <c r="C739" s="1002"/>
      <c r="D739" s="1003"/>
      <c r="E739" s="1004" t="s">
        <v>550</v>
      </c>
      <c r="F739" s="1005"/>
      <c r="G739" s="1005"/>
      <c r="H739" s="91" t="str">
        <f>IF(E739="", "", "(")</f>
        <v>(</v>
      </c>
      <c r="I739" s="988"/>
      <c r="J739" s="988"/>
      <c r="K739" s="91" t="str">
        <f>IF(OR(I739="　", I739=""), "", "-")</f>
        <v/>
      </c>
      <c r="L739" s="989">
        <v>6</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t="s">
        <v>596</v>
      </c>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2" t="s">
        <v>534</v>
      </c>
      <c r="B779" s="633"/>
      <c r="C779" s="633"/>
      <c r="D779" s="633"/>
      <c r="E779" s="633"/>
      <c r="F779" s="634"/>
      <c r="G779" s="596" t="s">
        <v>597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792"/>
      <c r="AE779" s="792"/>
      <c r="AF779" s="792"/>
      <c r="AG779" s="792"/>
      <c r="AH779" s="792"/>
      <c r="AI779" s="792"/>
      <c r="AJ779" s="792"/>
      <c r="AK779" s="792"/>
      <c r="AL779" s="792"/>
      <c r="AM779" s="792"/>
      <c r="AN779" s="792"/>
      <c r="AO779" s="792"/>
      <c r="AP779" s="792"/>
      <c r="AQ779" s="792"/>
      <c r="AR779" s="792"/>
      <c r="AS779" s="792"/>
      <c r="AT779" s="792"/>
      <c r="AU779" s="792"/>
      <c r="AV779" s="792"/>
      <c r="AW779" s="792"/>
      <c r="AX779" s="793"/>
    </row>
    <row r="780" spans="1:50" ht="24.75" customHeight="1">
      <c r="A780" s="635"/>
      <c r="B780" s="636"/>
      <c r="C780" s="636"/>
      <c r="D780" s="636"/>
      <c r="E780" s="636"/>
      <c r="F780" s="637"/>
      <c r="G780" s="812"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798"/>
      <c r="AC780" s="812"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8.25" customHeight="1">
      <c r="A781" s="635"/>
      <c r="B781" s="636"/>
      <c r="C781" s="636"/>
      <c r="D781" s="636"/>
      <c r="E781" s="636"/>
      <c r="F781" s="637"/>
      <c r="G781" s="672" t="s">
        <v>598</v>
      </c>
      <c r="H781" s="673"/>
      <c r="I781" s="673"/>
      <c r="J781" s="673"/>
      <c r="K781" s="674"/>
      <c r="L781" s="666" t="s">
        <v>599</v>
      </c>
      <c r="M781" s="836"/>
      <c r="N781" s="836"/>
      <c r="O781" s="836"/>
      <c r="P781" s="836"/>
      <c r="Q781" s="836"/>
      <c r="R781" s="836"/>
      <c r="S781" s="836"/>
      <c r="T781" s="836"/>
      <c r="U781" s="836"/>
      <c r="V781" s="836"/>
      <c r="W781" s="836"/>
      <c r="X781" s="837"/>
      <c r="Y781" s="384">
        <v>28</v>
      </c>
      <c r="Z781" s="385"/>
      <c r="AA781" s="385"/>
      <c r="AB781" s="805"/>
      <c r="AC781" s="672"/>
      <c r="AD781" s="832"/>
      <c r="AE781" s="832"/>
      <c r="AF781" s="832"/>
      <c r="AG781" s="833"/>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c r="A782" s="635"/>
      <c r="B782" s="636"/>
      <c r="C782" s="636"/>
      <c r="D782" s="636"/>
      <c r="E782" s="636"/>
      <c r="F782" s="637"/>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6"/>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c r="A783" s="635"/>
      <c r="B783" s="636"/>
      <c r="C783" s="636"/>
      <c r="D783" s="636"/>
      <c r="E783" s="636"/>
      <c r="F783" s="637"/>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6"/>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c r="A784" s="635"/>
      <c r="B784" s="636"/>
      <c r="C784" s="636"/>
      <c r="D784" s="636"/>
      <c r="E784" s="636"/>
      <c r="F784" s="637"/>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6"/>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c r="A785" s="635"/>
      <c r="B785" s="636"/>
      <c r="C785" s="636"/>
      <c r="D785" s="636"/>
      <c r="E785" s="636"/>
      <c r="F785" s="637"/>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6"/>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c r="A786" s="635"/>
      <c r="B786" s="636"/>
      <c r="C786" s="636"/>
      <c r="D786" s="636"/>
      <c r="E786" s="636"/>
      <c r="F786" s="637"/>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6"/>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c r="A787" s="635"/>
      <c r="B787" s="636"/>
      <c r="C787" s="636"/>
      <c r="D787" s="636"/>
      <c r="E787" s="636"/>
      <c r="F787" s="637"/>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6"/>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c r="A788" s="635"/>
      <c r="B788" s="636"/>
      <c r="C788" s="636"/>
      <c r="D788" s="636"/>
      <c r="E788" s="636"/>
      <c r="F788" s="637"/>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6"/>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c r="A789" s="635"/>
      <c r="B789" s="636"/>
      <c r="C789" s="636"/>
      <c r="D789" s="636"/>
      <c r="E789" s="636"/>
      <c r="F789" s="637"/>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6"/>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c r="A790" s="635"/>
      <c r="B790" s="636"/>
      <c r="C790" s="636"/>
      <c r="D790" s="636"/>
      <c r="E790" s="636"/>
      <c r="F790" s="637"/>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c r="A791" s="635"/>
      <c r="B791" s="636"/>
      <c r="C791" s="636"/>
      <c r="D791" s="636"/>
      <c r="E791" s="636"/>
      <c r="F791" s="637"/>
      <c r="G791" s="823" t="s">
        <v>20</v>
      </c>
      <c r="H791" s="824"/>
      <c r="I791" s="824"/>
      <c r="J791" s="824"/>
      <c r="K791" s="824"/>
      <c r="L791" s="825"/>
      <c r="M791" s="826"/>
      <c r="N791" s="826"/>
      <c r="O791" s="826"/>
      <c r="P791" s="826"/>
      <c r="Q791" s="826"/>
      <c r="R791" s="826"/>
      <c r="S791" s="826"/>
      <c r="T791" s="826"/>
      <c r="U791" s="826"/>
      <c r="V791" s="826"/>
      <c r="W791" s="826"/>
      <c r="X791" s="827"/>
      <c r="Y791" s="828">
        <f>SUM(Y781:AB790)</f>
        <v>28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c r="A792" s="635"/>
      <c r="B792" s="636"/>
      <c r="C792" s="636"/>
      <c r="D792" s="636"/>
      <c r="E792" s="636"/>
      <c r="F792" s="637"/>
      <c r="G792" s="596" t="s">
        <v>455</v>
      </c>
      <c r="H792" s="792"/>
      <c r="I792" s="792"/>
      <c r="J792" s="792"/>
      <c r="K792" s="792"/>
      <c r="L792" s="792"/>
      <c r="M792" s="792"/>
      <c r="N792" s="792"/>
      <c r="O792" s="792"/>
      <c r="P792" s="792"/>
      <c r="Q792" s="792"/>
      <c r="R792" s="792"/>
      <c r="S792" s="792"/>
      <c r="T792" s="792"/>
      <c r="U792" s="792"/>
      <c r="V792" s="792"/>
      <c r="W792" s="792"/>
      <c r="X792" s="792"/>
      <c r="Y792" s="792"/>
      <c r="Z792" s="792"/>
      <c r="AA792" s="792"/>
      <c r="AB792" s="838"/>
      <c r="AC792" s="596" t="s">
        <v>454</v>
      </c>
      <c r="AD792" s="792"/>
      <c r="AE792" s="792"/>
      <c r="AF792" s="792"/>
      <c r="AG792" s="792"/>
      <c r="AH792" s="792"/>
      <c r="AI792" s="792"/>
      <c r="AJ792" s="792"/>
      <c r="AK792" s="792"/>
      <c r="AL792" s="792"/>
      <c r="AM792" s="792"/>
      <c r="AN792" s="792"/>
      <c r="AO792" s="792"/>
      <c r="AP792" s="792"/>
      <c r="AQ792" s="792"/>
      <c r="AR792" s="792"/>
      <c r="AS792" s="792"/>
      <c r="AT792" s="792"/>
      <c r="AU792" s="792"/>
      <c r="AV792" s="792"/>
      <c r="AW792" s="792"/>
      <c r="AX792" s="793"/>
    </row>
    <row r="793" spans="1:50" ht="24.75" hidden="1" customHeight="1">
      <c r="A793" s="635"/>
      <c r="B793" s="636"/>
      <c r="C793" s="636"/>
      <c r="D793" s="636"/>
      <c r="E793" s="636"/>
      <c r="F793" s="637"/>
      <c r="G793" s="812"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798"/>
      <c r="AC793" s="812"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c r="A794" s="635"/>
      <c r="B794" s="636"/>
      <c r="C794" s="636"/>
      <c r="D794" s="636"/>
      <c r="E794" s="636"/>
      <c r="F794" s="637"/>
      <c r="G794" s="672"/>
      <c r="H794" s="832"/>
      <c r="I794" s="832"/>
      <c r="J794" s="832"/>
      <c r="K794" s="833"/>
      <c r="L794" s="666"/>
      <c r="M794" s="667"/>
      <c r="N794" s="667"/>
      <c r="O794" s="667"/>
      <c r="P794" s="667"/>
      <c r="Q794" s="667"/>
      <c r="R794" s="667"/>
      <c r="S794" s="667"/>
      <c r="T794" s="667"/>
      <c r="U794" s="667"/>
      <c r="V794" s="667"/>
      <c r="W794" s="667"/>
      <c r="X794" s="668"/>
      <c r="Y794" s="384"/>
      <c r="Z794" s="385"/>
      <c r="AA794" s="385"/>
      <c r="AB794" s="805"/>
      <c r="AC794" s="672"/>
      <c r="AD794" s="832"/>
      <c r="AE794" s="832"/>
      <c r="AF794" s="832"/>
      <c r="AG794" s="833"/>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c r="A795" s="635"/>
      <c r="B795" s="636"/>
      <c r="C795" s="636"/>
      <c r="D795" s="636"/>
      <c r="E795" s="636"/>
      <c r="F795" s="637"/>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c r="A799" s="635"/>
      <c r="B799" s="636"/>
      <c r="C799" s="636"/>
      <c r="D799" s="636"/>
      <c r="E799" s="636"/>
      <c r="F799" s="637"/>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6"/>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c r="A800" s="635"/>
      <c r="B800" s="636"/>
      <c r="C800" s="636"/>
      <c r="D800" s="636"/>
      <c r="E800" s="636"/>
      <c r="F800" s="637"/>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6"/>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c r="A801" s="635"/>
      <c r="B801" s="636"/>
      <c r="C801" s="636"/>
      <c r="D801" s="636"/>
      <c r="E801" s="636"/>
      <c r="F801" s="637"/>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6"/>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c r="A802" s="635"/>
      <c r="B802" s="636"/>
      <c r="C802" s="636"/>
      <c r="D802" s="636"/>
      <c r="E802" s="636"/>
      <c r="F802" s="637"/>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6"/>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c r="A804" s="635"/>
      <c r="B804" s="636"/>
      <c r="C804" s="636"/>
      <c r="D804" s="636"/>
      <c r="E804" s="636"/>
      <c r="F804" s="637"/>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c r="A805" s="635"/>
      <c r="B805" s="636"/>
      <c r="C805" s="636"/>
      <c r="D805" s="636"/>
      <c r="E805" s="636"/>
      <c r="F805" s="637"/>
      <c r="G805" s="596" t="s">
        <v>456</v>
      </c>
      <c r="H805" s="792"/>
      <c r="I805" s="792"/>
      <c r="J805" s="792"/>
      <c r="K805" s="792"/>
      <c r="L805" s="792"/>
      <c r="M805" s="792"/>
      <c r="N805" s="792"/>
      <c r="O805" s="792"/>
      <c r="P805" s="792"/>
      <c r="Q805" s="792"/>
      <c r="R805" s="792"/>
      <c r="S805" s="792"/>
      <c r="T805" s="792"/>
      <c r="U805" s="792"/>
      <c r="V805" s="792"/>
      <c r="W805" s="792"/>
      <c r="X805" s="792"/>
      <c r="Y805" s="792"/>
      <c r="Z805" s="792"/>
      <c r="AA805" s="792"/>
      <c r="AB805" s="838"/>
      <c r="AC805" s="596" t="s">
        <v>457</v>
      </c>
      <c r="AD805" s="792"/>
      <c r="AE805" s="792"/>
      <c r="AF805" s="792"/>
      <c r="AG805" s="792"/>
      <c r="AH805" s="792"/>
      <c r="AI805" s="792"/>
      <c r="AJ805" s="792"/>
      <c r="AK805" s="792"/>
      <c r="AL805" s="792"/>
      <c r="AM805" s="792"/>
      <c r="AN805" s="792"/>
      <c r="AO805" s="792"/>
      <c r="AP805" s="792"/>
      <c r="AQ805" s="792"/>
      <c r="AR805" s="792"/>
      <c r="AS805" s="792"/>
      <c r="AT805" s="792"/>
      <c r="AU805" s="792"/>
      <c r="AV805" s="792"/>
      <c r="AW805" s="792"/>
      <c r="AX805" s="793"/>
    </row>
    <row r="806" spans="1:50" ht="24.75" hidden="1" customHeight="1">
      <c r="A806" s="635"/>
      <c r="B806" s="636"/>
      <c r="C806" s="636"/>
      <c r="D806" s="636"/>
      <c r="E806" s="636"/>
      <c r="F806" s="637"/>
      <c r="G806" s="812"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798"/>
      <c r="AC806" s="812"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c r="A807" s="635"/>
      <c r="B807" s="636"/>
      <c r="C807" s="636"/>
      <c r="D807" s="636"/>
      <c r="E807" s="636"/>
      <c r="F807" s="637"/>
      <c r="G807" s="672"/>
      <c r="H807" s="832"/>
      <c r="I807" s="832"/>
      <c r="J807" s="832"/>
      <c r="K807" s="833"/>
      <c r="L807" s="666"/>
      <c r="M807" s="667"/>
      <c r="N807" s="667"/>
      <c r="O807" s="667"/>
      <c r="P807" s="667"/>
      <c r="Q807" s="667"/>
      <c r="R807" s="667"/>
      <c r="S807" s="667"/>
      <c r="T807" s="667"/>
      <c r="U807" s="667"/>
      <c r="V807" s="667"/>
      <c r="W807" s="667"/>
      <c r="X807" s="668"/>
      <c r="Y807" s="384"/>
      <c r="Z807" s="385"/>
      <c r="AA807" s="385"/>
      <c r="AB807" s="805"/>
      <c r="AC807" s="672"/>
      <c r="AD807" s="832"/>
      <c r="AE807" s="832"/>
      <c r="AF807" s="832"/>
      <c r="AG807" s="833"/>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c r="A812" s="635"/>
      <c r="B812" s="636"/>
      <c r="C812" s="636"/>
      <c r="D812" s="636"/>
      <c r="E812" s="636"/>
      <c r="F812" s="637"/>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6"/>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c r="A813" s="635"/>
      <c r="B813" s="636"/>
      <c r="C813" s="636"/>
      <c r="D813" s="636"/>
      <c r="E813" s="636"/>
      <c r="F813" s="637"/>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6"/>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c r="A814" s="635"/>
      <c r="B814" s="636"/>
      <c r="C814" s="636"/>
      <c r="D814" s="636"/>
      <c r="E814" s="636"/>
      <c r="F814" s="637"/>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6"/>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c r="A815" s="635"/>
      <c r="B815" s="636"/>
      <c r="C815" s="636"/>
      <c r="D815" s="636"/>
      <c r="E815" s="636"/>
      <c r="F815" s="637"/>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6"/>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c r="A817" s="635"/>
      <c r="B817" s="636"/>
      <c r="C817" s="636"/>
      <c r="D817" s="636"/>
      <c r="E817" s="636"/>
      <c r="F817" s="637"/>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c r="A818" s="635"/>
      <c r="B818" s="636"/>
      <c r="C818" s="636"/>
      <c r="D818" s="636"/>
      <c r="E818" s="636"/>
      <c r="F818" s="637"/>
      <c r="G818" s="596" t="s">
        <v>400</v>
      </c>
      <c r="H818" s="792"/>
      <c r="I818" s="792"/>
      <c r="J818" s="792"/>
      <c r="K818" s="792"/>
      <c r="L818" s="792"/>
      <c r="M818" s="792"/>
      <c r="N818" s="792"/>
      <c r="O818" s="792"/>
      <c r="P818" s="792"/>
      <c r="Q818" s="792"/>
      <c r="R818" s="792"/>
      <c r="S818" s="792"/>
      <c r="T818" s="792"/>
      <c r="U818" s="792"/>
      <c r="V818" s="792"/>
      <c r="W818" s="792"/>
      <c r="X818" s="792"/>
      <c r="Y818" s="792"/>
      <c r="Z818" s="792"/>
      <c r="AA818" s="792"/>
      <c r="AB818" s="838"/>
      <c r="AC818" s="596" t="s">
        <v>302</v>
      </c>
      <c r="AD818" s="792"/>
      <c r="AE818" s="792"/>
      <c r="AF818" s="792"/>
      <c r="AG818" s="792"/>
      <c r="AH818" s="792"/>
      <c r="AI818" s="792"/>
      <c r="AJ818" s="792"/>
      <c r="AK818" s="792"/>
      <c r="AL818" s="792"/>
      <c r="AM818" s="792"/>
      <c r="AN818" s="792"/>
      <c r="AO818" s="792"/>
      <c r="AP818" s="792"/>
      <c r="AQ818" s="792"/>
      <c r="AR818" s="792"/>
      <c r="AS818" s="792"/>
      <c r="AT818" s="792"/>
      <c r="AU818" s="792"/>
      <c r="AV818" s="792"/>
      <c r="AW818" s="792"/>
      <c r="AX818" s="793"/>
    </row>
    <row r="819" spans="1:50" ht="24.75" hidden="1" customHeight="1">
      <c r="A819" s="635"/>
      <c r="B819" s="636"/>
      <c r="C819" s="636"/>
      <c r="D819" s="636"/>
      <c r="E819" s="636"/>
      <c r="F819" s="637"/>
      <c r="G819" s="812"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798"/>
      <c r="AC819" s="812"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c r="A820" s="635"/>
      <c r="B820" s="636"/>
      <c r="C820" s="636"/>
      <c r="D820" s="636"/>
      <c r="E820" s="636"/>
      <c r="F820" s="637"/>
      <c r="G820" s="672"/>
      <c r="H820" s="832"/>
      <c r="I820" s="832"/>
      <c r="J820" s="832"/>
      <c r="K820" s="833"/>
      <c r="L820" s="666"/>
      <c r="M820" s="667"/>
      <c r="N820" s="667"/>
      <c r="O820" s="667"/>
      <c r="P820" s="667"/>
      <c r="Q820" s="667"/>
      <c r="R820" s="667"/>
      <c r="S820" s="667"/>
      <c r="T820" s="667"/>
      <c r="U820" s="667"/>
      <c r="V820" s="667"/>
      <c r="W820" s="667"/>
      <c r="X820" s="668"/>
      <c r="Y820" s="384"/>
      <c r="Z820" s="385"/>
      <c r="AA820" s="385"/>
      <c r="AB820" s="805"/>
      <c r="AC820" s="672"/>
      <c r="AD820" s="832"/>
      <c r="AE820" s="832"/>
      <c r="AF820" s="832"/>
      <c r="AG820" s="833"/>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c r="A825" s="635"/>
      <c r="B825" s="636"/>
      <c r="C825" s="636"/>
      <c r="D825" s="636"/>
      <c r="E825" s="636"/>
      <c r="F825" s="637"/>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6"/>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c r="A826" s="635"/>
      <c r="B826" s="636"/>
      <c r="C826" s="636"/>
      <c r="D826" s="636"/>
      <c r="E826" s="636"/>
      <c r="F826" s="637"/>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6"/>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c r="A827" s="635"/>
      <c r="B827" s="636"/>
      <c r="C827" s="636"/>
      <c r="D827" s="636"/>
      <c r="E827" s="636"/>
      <c r="F827" s="637"/>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6"/>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c r="A828" s="635"/>
      <c r="B828" s="636"/>
      <c r="C828" s="636"/>
      <c r="D828" s="636"/>
      <c r="E828" s="636"/>
      <c r="F828" s="637"/>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6"/>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c r="A830" s="635"/>
      <c r="B830" s="636"/>
      <c r="C830" s="636"/>
      <c r="D830" s="636"/>
      <c r="E830" s="636"/>
      <c r="F830" s="637"/>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8.25" customHeight="1">
      <c r="A837" s="372">
        <v>1</v>
      </c>
      <c r="B837" s="372">
        <v>1</v>
      </c>
      <c r="C837" s="354" t="s">
        <v>600</v>
      </c>
      <c r="D837" s="340"/>
      <c r="E837" s="340"/>
      <c r="F837" s="340"/>
      <c r="G837" s="340"/>
      <c r="H837" s="340"/>
      <c r="I837" s="340"/>
      <c r="J837" s="341">
        <v>5011001027530</v>
      </c>
      <c r="K837" s="342"/>
      <c r="L837" s="342"/>
      <c r="M837" s="342"/>
      <c r="N837" s="342"/>
      <c r="O837" s="342"/>
      <c r="P837" s="355" t="s">
        <v>601</v>
      </c>
      <c r="Q837" s="343"/>
      <c r="R837" s="343"/>
      <c r="S837" s="343"/>
      <c r="T837" s="343"/>
      <c r="U837" s="343"/>
      <c r="V837" s="343"/>
      <c r="W837" s="343"/>
      <c r="X837" s="343"/>
      <c r="Y837" s="344">
        <v>28</v>
      </c>
      <c r="Z837" s="345"/>
      <c r="AA837" s="345"/>
      <c r="AB837" s="346"/>
      <c r="AC837" s="356" t="s">
        <v>524</v>
      </c>
      <c r="AD837" s="364"/>
      <c r="AE837" s="364"/>
      <c r="AF837" s="364"/>
      <c r="AG837" s="364"/>
      <c r="AH837" s="365">
        <v>2</v>
      </c>
      <c r="AI837" s="366"/>
      <c r="AJ837" s="366"/>
      <c r="AK837" s="366"/>
      <c r="AL837" s="350"/>
      <c r="AM837" s="351"/>
      <c r="AN837" s="351"/>
      <c r="AO837" s="352"/>
      <c r="AP837" s="353"/>
      <c r="AQ837" s="353"/>
      <c r="AR837" s="353"/>
      <c r="AS837" s="353"/>
      <c r="AT837" s="353"/>
      <c r="AU837" s="353"/>
      <c r="AV837" s="353"/>
      <c r="AW837" s="353"/>
      <c r="AX837" s="353"/>
    </row>
    <row r="838" spans="1:50" ht="30"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9">
      <formula>IF(RIGHT(TEXT(P14,"0.#"),1)=".",FALSE,TRUE)</formula>
    </cfRule>
    <cfRule type="expression" dxfId="2802" priority="14040">
      <formula>IF(RIGHT(TEXT(P14,"0.#"),1)=".",TRUE,FALSE)</formula>
    </cfRule>
  </conditionalFormatting>
  <conditionalFormatting sqref="AE32">
    <cfRule type="expression" dxfId="2801" priority="14029">
      <formula>IF(RIGHT(TEXT(AE32,"0.#"),1)=".",FALSE,TRUE)</formula>
    </cfRule>
    <cfRule type="expression" dxfId="2800" priority="14030">
      <formula>IF(RIGHT(TEXT(AE32,"0.#"),1)=".",TRUE,FALSE)</formula>
    </cfRule>
  </conditionalFormatting>
  <conditionalFormatting sqref="P18:AX18">
    <cfRule type="expression" dxfId="2799" priority="13915">
      <formula>IF(RIGHT(TEXT(P18,"0.#"),1)=".",FALSE,TRUE)</formula>
    </cfRule>
    <cfRule type="expression" dxfId="2798" priority="13916">
      <formula>IF(RIGHT(TEXT(P18,"0.#"),1)=".",TRUE,FALSE)</formula>
    </cfRule>
  </conditionalFormatting>
  <conditionalFormatting sqref="Y782">
    <cfRule type="expression" dxfId="2797" priority="13911">
      <formula>IF(RIGHT(TEXT(Y782,"0.#"),1)=".",FALSE,TRUE)</formula>
    </cfRule>
    <cfRule type="expression" dxfId="2796" priority="13912">
      <formula>IF(RIGHT(TEXT(Y782,"0.#"),1)=".",TRUE,FALSE)</formula>
    </cfRule>
  </conditionalFormatting>
  <conditionalFormatting sqref="Y791">
    <cfRule type="expression" dxfId="2795" priority="13907">
      <formula>IF(RIGHT(TEXT(Y791,"0.#"),1)=".",FALSE,TRUE)</formula>
    </cfRule>
    <cfRule type="expression" dxfId="2794" priority="13908">
      <formula>IF(RIGHT(TEXT(Y791,"0.#"),1)=".",TRUE,FALSE)</formula>
    </cfRule>
  </conditionalFormatting>
  <conditionalFormatting sqref="Y822:Y829 Y820 Y809:Y816 Y807 Y796:Y803 Y794">
    <cfRule type="expression" dxfId="2793" priority="13689">
      <formula>IF(RIGHT(TEXT(Y794,"0.#"),1)=".",FALSE,TRUE)</formula>
    </cfRule>
    <cfRule type="expression" dxfId="2792" priority="13690">
      <formula>IF(RIGHT(TEXT(Y794,"0.#"),1)=".",TRUE,FALSE)</formula>
    </cfRule>
  </conditionalFormatting>
  <conditionalFormatting sqref="P16:AQ17 P15:AX15 P13:AX13">
    <cfRule type="expression" dxfId="2791" priority="13737">
      <formula>IF(RIGHT(TEXT(P13,"0.#"),1)=".",FALSE,TRUE)</formula>
    </cfRule>
    <cfRule type="expression" dxfId="2790" priority="13738">
      <formula>IF(RIGHT(TEXT(P13,"0.#"),1)=".",TRUE,FALSE)</formula>
    </cfRule>
  </conditionalFormatting>
  <conditionalFormatting sqref="P19:AJ19">
    <cfRule type="expression" dxfId="2789" priority="13735">
      <formula>IF(RIGHT(TEXT(P19,"0.#"),1)=".",FALSE,TRUE)</formula>
    </cfRule>
    <cfRule type="expression" dxfId="2788" priority="13736">
      <formula>IF(RIGHT(TEXT(P19,"0.#"),1)=".",TRUE,FALSE)</formula>
    </cfRule>
  </conditionalFormatting>
  <conditionalFormatting sqref="AQ101">
    <cfRule type="expression" dxfId="2787" priority="13727">
      <formula>IF(RIGHT(TEXT(AQ101,"0.#"),1)=".",FALSE,TRUE)</formula>
    </cfRule>
    <cfRule type="expression" dxfId="2786" priority="13728">
      <formula>IF(RIGHT(TEXT(AQ101,"0.#"),1)=".",TRUE,FALSE)</formula>
    </cfRule>
  </conditionalFormatting>
  <conditionalFormatting sqref="Y783:Y790">
    <cfRule type="expression" dxfId="2785" priority="13713">
      <formula>IF(RIGHT(TEXT(Y783,"0.#"),1)=".",FALSE,TRUE)</formula>
    </cfRule>
    <cfRule type="expression" dxfId="2784" priority="13714">
      <formula>IF(RIGHT(TEXT(Y783,"0.#"),1)=".",TRUE,FALSE)</formula>
    </cfRule>
  </conditionalFormatting>
  <conditionalFormatting sqref="AU782">
    <cfRule type="expression" dxfId="2783" priority="13711">
      <formula>IF(RIGHT(TEXT(AU782,"0.#"),1)=".",FALSE,TRUE)</formula>
    </cfRule>
    <cfRule type="expression" dxfId="2782" priority="13712">
      <formula>IF(RIGHT(TEXT(AU782,"0.#"),1)=".",TRUE,FALSE)</formula>
    </cfRule>
  </conditionalFormatting>
  <conditionalFormatting sqref="AU791">
    <cfRule type="expression" dxfId="2781" priority="13709">
      <formula>IF(RIGHT(TEXT(AU791,"0.#"),1)=".",FALSE,TRUE)</formula>
    </cfRule>
    <cfRule type="expression" dxfId="2780" priority="13710">
      <formula>IF(RIGHT(TEXT(AU791,"0.#"),1)=".",TRUE,FALSE)</formula>
    </cfRule>
  </conditionalFormatting>
  <conditionalFormatting sqref="AU783:AU790 AU781">
    <cfRule type="expression" dxfId="2779" priority="13707">
      <formula>IF(RIGHT(TEXT(AU781,"0.#"),1)=".",FALSE,TRUE)</formula>
    </cfRule>
    <cfRule type="expression" dxfId="2778" priority="13708">
      <formula>IF(RIGHT(TEXT(AU781,"0.#"),1)=".",TRUE,FALSE)</formula>
    </cfRule>
  </conditionalFormatting>
  <conditionalFormatting sqref="Y821 Y808 Y795">
    <cfRule type="expression" dxfId="2777" priority="13693">
      <formula>IF(RIGHT(TEXT(Y795,"0.#"),1)=".",FALSE,TRUE)</formula>
    </cfRule>
    <cfRule type="expression" dxfId="2776" priority="13694">
      <formula>IF(RIGHT(TEXT(Y795,"0.#"),1)=".",TRUE,FALSE)</formula>
    </cfRule>
  </conditionalFormatting>
  <conditionalFormatting sqref="Y830 Y817 Y804">
    <cfRule type="expression" dxfId="2775" priority="13691">
      <formula>IF(RIGHT(TEXT(Y804,"0.#"),1)=".",FALSE,TRUE)</formula>
    </cfRule>
    <cfRule type="expression" dxfId="2774" priority="13692">
      <formula>IF(RIGHT(TEXT(Y804,"0.#"),1)=".",TRUE,FALSE)</formula>
    </cfRule>
  </conditionalFormatting>
  <conditionalFormatting sqref="AU821 AU808 AU795">
    <cfRule type="expression" dxfId="2773" priority="13687">
      <formula>IF(RIGHT(TEXT(AU795,"0.#"),1)=".",FALSE,TRUE)</formula>
    </cfRule>
    <cfRule type="expression" dxfId="2772" priority="13688">
      <formula>IF(RIGHT(TEXT(AU795,"0.#"),1)=".",TRUE,FALSE)</formula>
    </cfRule>
  </conditionalFormatting>
  <conditionalFormatting sqref="AU830 AU817 AU804">
    <cfRule type="expression" dxfId="2771" priority="13685">
      <formula>IF(RIGHT(TEXT(AU804,"0.#"),1)=".",FALSE,TRUE)</formula>
    </cfRule>
    <cfRule type="expression" dxfId="2770" priority="13686">
      <formula>IF(RIGHT(TEXT(AU804,"0.#"),1)=".",TRUE,FALSE)</formula>
    </cfRule>
  </conditionalFormatting>
  <conditionalFormatting sqref="AU822:AU829 AU820 AU809:AU816 AU807 AU796:AU803 AU794">
    <cfRule type="expression" dxfId="2769" priority="13683">
      <formula>IF(RIGHT(TEXT(AU794,"0.#"),1)=".",FALSE,TRUE)</formula>
    </cfRule>
    <cfRule type="expression" dxfId="2768" priority="13684">
      <formula>IF(RIGHT(TEXT(AU794,"0.#"),1)=".",TRUE,FALSE)</formula>
    </cfRule>
  </conditionalFormatting>
  <conditionalFormatting sqref="AM87">
    <cfRule type="expression" dxfId="2767" priority="13337">
      <formula>IF(RIGHT(TEXT(AM87,"0.#"),1)=".",FALSE,TRUE)</formula>
    </cfRule>
    <cfRule type="expression" dxfId="2766" priority="13338">
      <formula>IF(RIGHT(TEXT(AM87,"0.#"),1)=".",TRUE,FALSE)</formula>
    </cfRule>
  </conditionalFormatting>
  <conditionalFormatting sqref="AE55">
    <cfRule type="expression" dxfId="2765" priority="13405">
      <formula>IF(RIGHT(TEXT(AE55,"0.#"),1)=".",FALSE,TRUE)</formula>
    </cfRule>
    <cfRule type="expression" dxfId="2764" priority="13406">
      <formula>IF(RIGHT(TEXT(AE55,"0.#"),1)=".",TRUE,FALSE)</formula>
    </cfRule>
  </conditionalFormatting>
  <conditionalFormatting sqref="AI55">
    <cfRule type="expression" dxfId="2763" priority="13403">
      <formula>IF(RIGHT(TEXT(AI55,"0.#"),1)=".",FALSE,TRUE)</formula>
    </cfRule>
    <cfRule type="expression" dxfId="2762" priority="13404">
      <formula>IF(RIGHT(TEXT(AI55,"0.#"),1)=".",TRUE,FALSE)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Q116">
    <cfRule type="expression" dxfId="2623" priority="13191">
      <formula>IF(RIGHT(TEXT(AQ116,"0.#"),1)=".",FALSE,TRUE)</formula>
    </cfRule>
    <cfRule type="expression" dxfId="2622" priority="13192">
      <formula>IF(RIGHT(TEXT(AQ116,"0.#"),1)=".",TRUE,FALSE)</formula>
    </cfRule>
  </conditionalFormatting>
  <conditionalFormatting sqref="AM116">
    <cfRule type="expression" dxfId="2621" priority="13187">
      <formula>IF(RIGHT(TEXT(AM116,"0.#"),1)=".",FALSE,TRUE)</formula>
    </cfRule>
    <cfRule type="expression" dxfId="2620" priority="13188">
      <formula>IF(RIGHT(TEXT(AM116,"0.#"),1)=".",TRUE,FALSE)</formula>
    </cfRule>
  </conditionalFormatting>
  <conditionalFormatting sqref="AM117">
    <cfRule type="expression" dxfId="2619" priority="13185">
      <formula>IF(RIGHT(TEXT(AM117,"0.#"),1)=".",FALSE,TRUE)</formula>
    </cfRule>
    <cfRule type="expression" dxfId="2618" priority="13186">
      <formula>IF(RIGHT(TEXT(AM117,"0.#"),1)=".",TRUE,FALSE)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39:AO866">
    <cfRule type="expression" dxfId="2533" priority="6661">
      <formula>IF(AND(AL839&gt;=0, RIGHT(TEXT(AL839,"0.#"),1)&lt;&gt;"."),TRUE,FALSE)</formula>
    </cfRule>
    <cfRule type="expression" dxfId="2532" priority="6662">
      <formula>IF(AND(AL839&gt;=0, RIGHT(TEXT(AL839,"0.#"),1)="."),TRUE,FALSE)</formula>
    </cfRule>
    <cfRule type="expression" dxfId="2531" priority="6663">
      <formula>IF(AND(AL839&lt;0, RIGHT(TEXT(AL839,"0.#"),1)&lt;&gt;"."),TRUE,FALSE)</formula>
    </cfRule>
    <cfRule type="expression" dxfId="2530" priority="6664">
      <formula>IF(AND(AL839&lt;0, RIGHT(TEXT(AL839,"0.#"),1)="."),TRUE,FALSE)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580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26"/>
      <c r="AA2" s="827"/>
      <c r="AB2" s="1036" t="s">
        <v>11</v>
      </c>
      <c r="AC2" s="1037"/>
      <c r="AD2" s="1038"/>
      <c r="AE2" s="1042" t="s">
        <v>357</v>
      </c>
      <c r="AF2" s="1042"/>
      <c r="AG2" s="1042"/>
      <c r="AH2" s="1042"/>
      <c r="AI2" s="1042" t="s">
        <v>363</v>
      </c>
      <c r="AJ2" s="1042"/>
      <c r="AK2" s="1042"/>
      <c r="AL2" s="1042"/>
      <c r="AM2" s="1042" t="s">
        <v>472</v>
      </c>
      <c r="AN2" s="1042"/>
      <c r="AO2" s="1042"/>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26"/>
      <c r="AA9" s="827"/>
      <c r="AB9" s="1036" t="s">
        <v>11</v>
      </c>
      <c r="AC9" s="1037"/>
      <c r="AD9" s="1038"/>
      <c r="AE9" s="1042" t="s">
        <v>357</v>
      </c>
      <c r="AF9" s="1042"/>
      <c r="AG9" s="1042"/>
      <c r="AH9" s="1042"/>
      <c r="AI9" s="1042" t="s">
        <v>363</v>
      </c>
      <c r="AJ9" s="1042"/>
      <c r="AK9" s="1042"/>
      <c r="AL9" s="1042"/>
      <c r="AM9" s="1042" t="s">
        <v>472</v>
      </c>
      <c r="AN9" s="1042"/>
      <c r="AO9" s="1042"/>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26"/>
      <c r="AA16" s="827"/>
      <c r="AB16" s="1036" t="s">
        <v>11</v>
      </c>
      <c r="AC16" s="1037"/>
      <c r="AD16" s="1038"/>
      <c r="AE16" s="1042" t="s">
        <v>357</v>
      </c>
      <c r="AF16" s="1042"/>
      <c r="AG16" s="1042"/>
      <c r="AH16" s="1042"/>
      <c r="AI16" s="1042" t="s">
        <v>363</v>
      </c>
      <c r="AJ16" s="1042"/>
      <c r="AK16" s="1042"/>
      <c r="AL16" s="1042"/>
      <c r="AM16" s="1042" t="s">
        <v>472</v>
      </c>
      <c r="AN16" s="1042"/>
      <c r="AO16" s="1042"/>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26"/>
      <c r="AA23" s="827"/>
      <c r="AB23" s="1036" t="s">
        <v>11</v>
      </c>
      <c r="AC23" s="1037"/>
      <c r="AD23" s="1038"/>
      <c r="AE23" s="1042" t="s">
        <v>357</v>
      </c>
      <c r="AF23" s="1042"/>
      <c r="AG23" s="1042"/>
      <c r="AH23" s="1042"/>
      <c r="AI23" s="1042" t="s">
        <v>363</v>
      </c>
      <c r="AJ23" s="1042"/>
      <c r="AK23" s="1042"/>
      <c r="AL23" s="1042"/>
      <c r="AM23" s="1042" t="s">
        <v>472</v>
      </c>
      <c r="AN23" s="1042"/>
      <c r="AO23" s="1042"/>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26"/>
      <c r="AA30" s="827"/>
      <c r="AB30" s="1036" t="s">
        <v>11</v>
      </c>
      <c r="AC30" s="1037"/>
      <c r="AD30" s="1038"/>
      <c r="AE30" s="1042" t="s">
        <v>357</v>
      </c>
      <c r="AF30" s="1042"/>
      <c r="AG30" s="1042"/>
      <c r="AH30" s="1042"/>
      <c r="AI30" s="1042" t="s">
        <v>363</v>
      </c>
      <c r="AJ30" s="1042"/>
      <c r="AK30" s="1042"/>
      <c r="AL30" s="1042"/>
      <c r="AM30" s="1042" t="s">
        <v>472</v>
      </c>
      <c r="AN30" s="1042"/>
      <c r="AO30" s="1042"/>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26"/>
      <c r="AA37" s="827"/>
      <c r="AB37" s="1036" t="s">
        <v>11</v>
      </c>
      <c r="AC37" s="1037"/>
      <c r="AD37" s="1038"/>
      <c r="AE37" s="1042" t="s">
        <v>357</v>
      </c>
      <c r="AF37" s="1042"/>
      <c r="AG37" s="1042"/>
      <c r="AH37" s="1042"/>
      <c r="AI37" s="1042" t="s">
        <v>363</v>
      </c>
      <c r="AJ37" s="1042"/>
      <c r="AK37" s="1042"/>
      <c r="AL37" s="1042"/>
      <c r="AM37" s="1042" t="s">
        <v>472</v>
      </c>
      <c r="AN37" s="1042"/>
      <c r="AO37" s="1042"/>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26"/>
      <c r="AA44" s="827"/>
      <c r="AB44" s="1036" t="s">
        <v>11</v>
      </c>
      <c r="AC44" s="1037"/>
      <c r="AD44" s="1038"/>
      <c r="AE44" s="1042" t="s">
        <v>357</v>
      </c>
      <c r="AF44" s="1042"/>
      <c r="AG44" s="1042"/>
      <c r="AH44" s="1042"/>
      <c r="AI44" s="1042" t="s">
        <v>363</v>
      </c>
      <c r="AJ44" s="1042"/>
      <c r="AK44" s="1042"/>
      <c r="AL44" s="1042"/>
      <c r="AM44" s="1042" t="s">
        <v>472</v>
      </c>
      <c r="AN44" s="1042"/>
      <c r="AO44" s="1042"/>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26"/>
      <c r="AA51" s="827"/>
      <c r="AB51" s="553" t="s">
        <v>11</v>
      </c>
      <c r="AC51" s="1037"/>
      <c r="AD51" s="1038"/>
      <c r="AE51" s="1042" t="s">
        <v>357</v>
      </c>
      <c r="AF51" s="1042"/>
      <c r="AG51" s="1042"/>
      <c r="AH51" s="1042"/>
      <c r="AI51" s="1042" t="s">
        <v>363</v>
      </c>
      <c r="AJ51" s="1042"/>
      <c r="AK51" s="1042"/>
      <c r="AL51" s="1042"/>
      <c r="AM51" s="1042" t="s">
        <v>472</v>
      </c>
      <c r="AN51" s="1042"/>
      <c r="AO51" s="1042"/>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26"/>
      <c r="AA58" s="827"/>
      <c r="AB58" s="1036" t="s">
        <v>11</v>
      </c>
      <c r="AC58" s="1037"/>
      <c r="AD58" s="1038"/>
      <c r="AE58" s="1042" t="s">
        <v>357</v>
      </c>
      <c r="AF58" s="1042"/>
      <c r="AG58" s="1042"/>
      <c r="AH58" s="1042"/>
      <c r="AI58" s="1042" t="s">
        <v>363</v>
      </c>
      <c r="AJ58" s="1042"/>
      <c r="AK58" s="1042"/>
      <c r="AL58" s="1042"/>
      <c r="AM58" s="1042" t="s">
        <v>472</v>
      </c>
      <c r="AN58" s="1042"/>
      <c r="AO58" s="1042"/>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26"/>
      <c r="AA65" s="827"/>
      <c r="AB65" s="1036" t="s">
        <v>11</v>
      </c>
      <c r="AC65" s="1037"/>
      <c r="AD65" s="1038"/>
      <c r="AE65" s="1042" t="s">
        <v>357</v>
      </c>
      <c r="AF65" s="1042"/>
      <c r="AG65" s="1042"/>
      <c r="AH65" s="1042"/>
      <c r="AI65" s="1042" t="s">
        <v>363</v>
      </c>
      <c r="AJ65" s="1042"/>
      <c r="AK65" s="1042"/>
      <c r="AL65" s="1042"/>
      <c r="AM65" s="1042" t="s">
        <v>472</v>
      </c>
      <c r="AN65" s="1042"/>
      <c r="AO65" s="1042"/>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28</v>
      </c>
      <c r="B2" s="1062"/>
      <c r="C2" s="1062"/>
      <c r="D2" s="1062"/>
      <c r="E2" s="1062"/>
      <c r="F2" s="1063"/>
      <c r="G2" s="596" t="s">
        <v>514</v>
      </c>
      <c r="H2" s="792"/>
      <c r="I2" s="792"/>
      <c r="J2" s="792"/>
      <c r="K2" s="792"/>
      <c r="L2" s="792"/>
      <c r="M2" s="792"/>
      <c r="N2" s="792"/>
      <c r="O2" s="792"/>
      <c r="P2" s="792"/>
      <c r="Q2" s="792"/>
      <c r="R2" s="792"/>
      <c r="S2" s="792"/>
      <c r="T2" s="792"/>
      <c r="U2" s="792"/>
      <c r="V2" s="792"/>
      <c r="W2" s="792"/>
      <c r="X2" s="792"/>
      <c r="Y2" s="792"/>
      <c r="Z2" s="792"/>
      <c r="AA2" s="792"/>
      <c r="AB2" s="838"/>
      <c r="AC2" s="596" t="s">
        <v>516</v>
      </c>
      <c r="AD2" s="597"/>
      <c r="AE2" s="597"/>
      <c r="AF2" s="597"/>
      <c r="AG2" s="597"/>
      <c r="AH2" s="597"/>
      <c r="AI2" s="597"/>
      <c r="AJ2" s="597"/>
      <c r="AK2" s="597"/>
      <c r="AL2" s="597"/>
      <c r="AM2" s="597"/>
      <c r="AN2" s="597"/>
      <c r="AO2" s="597"/>
      <c r="AP2" s="597"/>
      <c r="AQ2" s="597"/>
      <c r="AR2" s="597"/>
      <c r="AS2" s="597"/>
      <c r="AT2" s="597"/>
      <c r="AU2" s="597"/>
      <c r="AV2" s="597"/>
      <c r="AW2" s="597"/>
      <c r="AX2" s="1064"/>
    </row>
    <row r="3" spans="1:50" ht="24.75" customHeight="1">
      <c r="A3" s="1055"/>
      <c r="B3" s="1056"/>
      <c r="C3" s="1056"/>
      <c r="D3" s="1056"/>
      <c r="E3" s="1056"/>
      <c r="F3" s="1057"/>
      <c r="G3" s="812" t="s">
        <v>17</v>
      </c>
      <c r="H3" s="670"/>
      <c r="I3" s="670"/>
      <c r="J3" s="670"/>
      <c r="K3" s="670"/>
      <c r="L3" s="669" t="s">
        <v>18</v>
      </c>
      <c r="M3" s="670"/>
      <c r="N3" s="670"/>
      <c r="O3" s="670"/>
      <c r="P3" s="670"/>
      <c r="Q3" s="670"/>
      <c r="R3" s="670"/>
      <c r="S3" s="670"/>
      <c r="T3" s="670"/>
      <c r="U3" s="670"/>
      <c r="V3" s="670"/>
      <c r="W3" s="670"/>
      <c r="X3" s="671"/>
      <c r="Y3" s="655" t="s">
        <v>19</v>
      </c>
      <c r="Z3" s="656"/>
      <c r="AA3" s="656"/>
      <c r="AB3" s="798"/>
      <c r="AC3" s="812"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55"/>
      <c r="B4" s="1056"/>
      <c r="C4" s="1056"/>
      <c r="D4" s="1056"/>
      <c r="E4" s="1056"/>
      <c r="F4" s="1057"/>
      <c r="G4" s="672"/>
      <c r="H4" s="832"/>
      <c r="I4" s="832"/>
      <c r="J4" s="832"/>
      <c r="K4" s="833"/>
      <c r="L4" s="666"/>
      <c r="M4" s="667"/>
      <c r="N4" s="667"/>
      <c r="O4" s="667"/>
      <c r="P4" s="667"/>
      <c r="Q4" s="667"/>
      <c r="R4" s="667"/>
      <c r="S4" s="667"/>
      <c r="T4" s="667"/>
      <c r="U4" s="667"/>
      <c r="V4" s="667"/>
      <c r="W4" s="667"/>
      <c r="X4" s="668"/>
      <c r="Y4" s="384"/>
      <c r="Z4" s="385"/>
      <c r="AA4" s="385"/>
      <c r="AB4" s="805"/>
      <c r="AC4" s="672"/>
      <c r="AD4" s="832"/>
      <c r="AE4" s="832"/>
      <c r="AF4" s="832"/>
      <c r="AG4" s="833"/>
      <c r="AH4" s="666"/>
      <c r="AI4" s="667"/>
      <c r="AJ4" s="667"/>
      <c r="AK4" s="667"/>
      <c r="AL4" s="667"/>
      <c r="AM4" s="667"/>
      <c r="AN4" s="667"/>
      <c r="AO4" s="667"/>
      <c r="AP4" s="667"/>
      <c r="AQ4" s="667"/>
      <c r="AR4" s="667"/>
      <c r="AS4" s="667"/>
      <c r="AT4" s="668"/>
      <c r="AU4" s="384"/>
      <c r="AV4" s="385"/>
      <c r="AW4" s="385"/>
      <c r="AX4" s="386"/>
    </row>
    <row r="5" spans="1:50" ht="24.75" customHeight="1">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55"/>
      <c r="B14" s="1056"/>
      <c r="C14" s="1056"/>
      <c r="D14" s="1056"/>
      <c r="E14" s="1056"/>
      <c r="F14" s="105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c r="A15" s="1055"/>
      <c r="B15" s="1056"/>
      <c r="C15" s="1056"/>
      <c r="D15" s="1056"/>
      <c r="E15" s="1056"/>
      <c r="F15" s="1057"/>
      <c r="G15" s="596" t="s">
        <v>402</v>
      </c>
      <c r="H15" s="792"/>
      <c r="I15" s="792"/>
      <c r="J15" s="792"/>
      <c r="K15" s="792"/>
      <c r="L15" s="792"/>
      <c r="M15" s="792"/>
      <c r="N15" s="792"/>
      <c r="O15" s="792"/>
      <c r="P15" s="792"/>
      <c r="Q15" s="792"/>
      <c r="R15" s="792"/>
      <c r="S15" s="792"/>
      <c r="T15" s="792"/>
      <c r="U15" s="792"/>
      <c r="V15" s="792"/>
      <c r="W15" s="792"/>
      <c r="X15" s="792"/>
      <c r="Y15" s="792"/>
      <c r="Z15" s="792"/>
      <c r="AA15" s="792"/>
      <c r="AB15" s="838"/>
      <c r="AC15" s="596" t="s">
        <v>403</v>
      </c>
      <c r="AD15" s="792"/>
      <c r="AE15" s="792"/>
      <c r="AF15" s="792"/>
      <c r="AG15" s="792"/>
      <c r="AH15" s="792"/>
      <c r="AI15" s="792"/>
      <c r="AJ15" s="792"/>
      <c r="AK15" s="792"/>
      <c r="AL15" s="792"/>
      <c r="AM15" s="792"/>
      <c r="AN15" s="792"/>
      <c r="AO15" s="792"/>
      <c r="AP15" s="792"/>
      <c r="AQ15" s="792"/>
      <c r="AR15" s="792"/>
      <c r="AS15" s="792"/>
      <c r="AT15" s="792"/>
      <c r="AU15" s="792"/>
      <c r="AV15" s="792"/>
      <c r="AW15" s="792"/>
      <c r="AX15" s="793"/>
    </row>
    <row r="16" spans="1:50" ht="25.5" customHeight="1">
      <c r="A16" s="1055"/>
      <c r="B16" s="1056"/>
      <c r="C16" s="1056"/>
      <c r="D16" s="1056"/>
      <c r="E16" s="1056"/>
      <c r="F16" s="1057"/>
      <c r="G16" s="812"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8"/>
      <c r="AC16" s="812"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55"/>
      <c r="B17" s="1056"/>
      <c r="C17" s="1056"/>
      <c r="D17" s="1056"/>
      <c r="E17" s="1056"/>
      <c r="F17" s="1057"/>
      <c r="G17" s="672"/>
      <c r="H17" s="832"/>
      <c r="I17" s="832"/>
      <c r="J17" s="832"/>
      <c r="K17" s="833"/>
      <c r="L17" s="666"/>
      <c r="M17" s="667"/>
      <c r="N17" s="667"/>
      <c r="O17" s="667"/>
      <c r="P17" s="667"/>
      <c r="Q17" s="667"/>
      <c r="R17" s="667"/>
      <c r="S17" s="667"/>
      <c r="T17" s="667"/>
      <c r="U17" s="667"/>
      <c r="V17" s="667"/>
      <c r="W17" s="667"/>
      <c r="X17" s="668"/>
      <c r="Y17" s="384"/>
      <c r="Z17" s="385"/>
      <c r="AA17" s="385"/>
      <c r="AB17" s="805"/>
      <c r="AC17" s="672"/>
      <c r="AD17" s="832"/>
      <c r="AE17" s="832"/>
      <c r="AF17" s="832"/>
      <c r="AG17" s="833"/>
      <c r="AH17" s="666"/>
      <c r="AI17" s="667"/>
      <c r="AJ17" s="667"/>
      <c r="AK17" s="667"/>
      <c r="AL17" s="667"/>
      <c r="AM17" s="667"/>
      <c r="AN17" s="667"/>
      <c r="AO17" s="667"/>
      <c r="AP17" s="667"/>
      <c r="AQ17" s="667"/>
      <c r="AR17" s="667"/>
      <c r="AS17" s="667"/>
      <c r="AT17" s="668"/>
      <c r="AU17" s="384"/>
      <c r="AV17" s="385"/>
      <c r="AW17" s="385"/>
      <c r="AX17" s="386"/>
    </row>
    <row r="18" spans="1:50" ht="24.75" customHeight="1">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55"/>
      <c r="B27" s="1056"/>
      <c r="C27" s="1056"/>
      <c r="D27" s="1056"/>
      <c r="E27" s="1056"/>
      <c r="F27" s="105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c r="A28" s="1055"/>
      <c r="B28" s="1056"/>
      <c r="C28" s="1056"/>
      <c r="D28" s="1056"/>
      <c r="E28" s="1056"/>
      <c r="F28" s="1057"/>
      <c r="G28" s="596" t="s">
        <v>401</v>
      </c>
      <c r="H28" s="792"/>
      <c r="I28" s="792"/>
      <c r="J28" s="792"/>
      <c r="K28" s="792"/>
      <c r="L28" s="792"/>
      <c r="M28" s="792"/>
      <c r="N28" s="792"/>
      <c r="O28" s="792"/>
      <c r="P28" s="792"/>
      <c r="Q28" s="792"/>
      <c r="R28" s="792"/>
      <c r="S28" s="792"/>
      <c r="T28" s="792"/>
      <c r="U28" s="792"/>
      <c r="V28" s="792"/>
      <c r="W28" s="792"/>
      <c r="X28" s="792"/>
      <c r="Y28" s="792"/>
      <c r="Z28" s="792"/>
      <c r="AA28" s="792"/>
      <c r="AB28" s="838"/>
      <c r="AC28" s="596" t="s">
        <v>404</v>
      </c>
      <c r="AD28" s="792"/>
      <c r="AE28" s="792"/>
      <c r="AF28" s="792"/>
      <c r="AG28" s="792"/>
      <c r="AH28" s="792"/>
      <c r="AI28" s="792"/>
      <c r="AJ28" s="792"/>
      <c r="AK28" s="792"/>
      <c r="AL28" s="792"/>
      <c r="AM28" s="792"/>
      <c r="AN28" s="792"/>
      <c r="AO28" s="792"/>
      <c r="AP28" s="792"/>
      <c r="AQ28" s="792"/>
      <c r="AR28" s="792"/>
      <c r="AS28" s="792"/>
      <c r="AT28" s="792"/>
      <c r="AU28" s="792"/>
      <c r="AV28" s="792"/>
      <c r="AW28" s="792"/>
      <c r="AX28" s="793"/>
    </row>
    <row r="29" spans="1:50" ht="24.75" customHeight="1">
      <c r="A29" s="1055"/>
      <c r="B29" s="1056"/>
      <c r="C29" s="1056"/>
      <c r="D29" s="1056"/>
      <c r="E29" s="1056"/>
      <c r="F29" s="1057"/>
      <c r="G29" s="812"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8"/>
      <c r="AC29" s="812"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55"/>
      <c r="B30" s="1056"/>
      <c r="C30" s="1056"/>
      <c r="D30" s="1056"/>
      <c r="E30" s="1056"/>
      <c r="F30" s="1057"/>
      <c r="G30" s="672"/>
      <c r="H30" s="832"/>
      <c r="I30" s="832"/>
      <c r="J30" s="832"/>
      <c r="K30" s="833"/>
      <c r="L30" s="666"/>
      <c r="M30" s="667"/>
      <c r="N30" s="667"/>
      <c r="O30" s="667"/>
      <c r="P30" s="667"/>
      <c r="Q30" s="667"/>
      <c r="R30" s="667"/>
      <c r="S30" s="667"/>
      <c r="T30" s="667"/>
      <c r="U30" s="667"/>
      <c r="V30" s="667"/>
      <c r="W30" s="667"/>
      <c r="X30" s="668"/>
      <c r="Y30" s="384"/>
      <c r="Z30" s="385"/>
      <c r="AA30" s="385"/>
      <c r="AB30" s="805"/>
      <c r="AC30" s="672"/>
      <c r="AD30" s="832"/>
      <c r="AE30" s="832"/>
      <c r="AF30" s="832"/>
      <c r="AG30" s="833"/>
      <c r="AH30" s="666"/>
      <c r="AI30" s="667"/>
      <c r="AJ30" s="667"/>
      <c r="AK30" s="667"/>
      <c r="AL30" s="667"/>
      <c r="AM30" s="667"/>
      <c r="AN30" s="667"/>
      <c r="AO30" s="667"/>
      <c r="AP30" s="667"/>
      <c r="AQ30" s="667"/>
      <c r="AR30" s="667"/>
      <c r="AS30" s="667"/>
      <c r="AT30" s="668"/>
      <c r="AU30" s="384"/>
      <c r="AV30" s="385"/>
      <c r="AW30" s="385"/>
      <c r="AX30" s="386"/>
    </row>
    <row r="31" spans="1:50" ht="24.75" customHeight="1">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55"/>
      <c r="B40" s="1056"/>
      <c r="C40" s="1056"/>
      <c r="D40" s="1056"/>
      <c r="E40" s="1056"/>
      <c r="F40" s="105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c r="A41" s="1055"/>
      <c r="B41" s="1056"/>
      <c r="C41" s="1056"/>
      <c r="D41" s="1056"/>
      <c r="E41" s="1056"/>
      <c r="F41" s="1057"/>
      <c r="G41" s="596" t="s">
        <v>451</v>
      </c>
      <c r="H41" s="792"/>
      <c r="I41" s="792"/>
      <c r="J41" s="792"/>
      <c r="K41" s="792"/>
      <c r="L41" s="792"/>
      <c r="M41" s="792"/>
      <c r="N41" s="792"/>
      <c r="O41" s="792"/>
      <c r="P41" s="792"/>
      <c r="Q41" s="792"/>
      <c r="R41" s="792"/>
      <c r="S41" s="792"/>
      <c r="T41" s="792"/>
      <c r="U41" s="792"/>
      <c r="V41" s="792"/>
      <c r="W41" s="792"/>
      <c r="X41" s="792"/>
      <c r="Y41" s="792"/>
      <c r="Z41" s="792"/>
      <c r="AA41" s="792"/>
      <c r="AB41" s="838"/>
      <c r="AC41" s="596" t="s">
        <v>303</v>
      </c>
      <c r="AD41" s="792"/>
      <c r="AE41" s="792"/>
      <c r="AF41" s="792"/>
      <c r="AG41" s="792"/>
      <c r="AH41" s="792"/>
      <c r="AI41" s="792"/>
      <c r="AJ41" s="792"/>
      <c r="AK41" s="792"/>
      <c r="AL41" s="792"/>
      <c r="AM41" s="792"/>
      <c r="AN41" s="792"/>
      <c r="AO41" s="792"/>
      <c r="AP41" s="792"/>
      <c r="AQ41" s="792"/>
      <c r="AR41" s="792"/>
      <c r="AS41" s="792"/>
      <c r="AT41" s="792"/>
      <c r="AU41" s="792"/>
      <c r="AV41" s="792"/>
      <c r="AW41" s="792"/>
      <c r="AX41" s="793"/>
    </row>
    <row r="42" spans="1:50" ht="24.75" customHeight="1">
      <c r="A42" s="1055"/>
      <c r="B42" s="1056"/>
      <c r="C42" s="1056"/>
      <c r="D42" s="1056"/>
      <c r="E42" s="1056"/>
      <c r="F42" s="1057"/>
      <c r="G42" s="812"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8"/>
      <c r="AC42" s="812"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55"/>
      <c r="B43" s="1056"/>
      <c r="C43" s="1056"/>
      <c r="D43" s="1056"/>
      <c r="E43" s="1056"/>
      <c r="F43" s="1057"/>
      <c r="G43" s="672"/>
      <c r="H43" s="832"/>
      <c r="I43" s="832"/>
      <c r="J43" s="832"/>
      <c r="K43" s="833"/>
      <c r="L43" s="666"/>
      <c r="M43" s="667"/>
      <c r="N43" s="667"/>
      <c r="O43" s="667"/>
      <c r="P43" s="667"/>
      <c r="Q43" s="667"/>
      <c r="R43" s="667"/>
      <c r="S43" s="667"/>
      <c r="T43" s="667"/>
      <c r="U43" s="667"/>
      <c r="V43" s="667"/>
      <c r="W43" s="667"/>
      <c r="X43" s="668"/>
      <c r="Y43" s="384"/>
      <c r="Z43" s="385"/>
      <c r="AA43" s="385"/>
      <c r="AB43" s="805"/>
      <c r="AC43" s="672"/>
      <c r="AD43" s="832"/>
      <c r="AE43" s="832"/>
      <c r="AF43" s="832"/>
      <c r="AG43" s="833"/>
      <c r="AH43" s="666"/>
      <c r="AI43" s="667"/>
      <c r="AJ43" s="667"/>
      <c r="AK43" s="667"/>
      <c r="AL43" s="667"/>
      <c r="AM43" s="667"/>
      <c r="AN43" s="667"/>
      <c r="AO43" s="667"/>
      <c r="AP43" s="667"/>
      <c r="AQ43" s="667"/>
      <c r="AR43" s="667"/>
      <c r="AS43" s="667"/>
      <c r="AT43" s="668"/>
      <c r="AU43" s="384"/>
      <c r="AV43" s="385"/>
      <c r="AW43" s="385"/>
      <c r="AX43" s="386"/>
    </row>
    <row r="44" spans="1:50" ht="24.75" customHeight="1">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28</v>
      </c>
      <c r="B55" s="1062"/>
      <c r="C55" s="1062"/>
      <c r="D55" s="1062"/>
      <c r="E55" s="1062"/>
      <c r="F55" s="1063"/>
      <c r="G55" s="596" t="s">
        <v>304</v>
      </c>
      <c r="H55" s="792"/>
      <c r="I55" s="792"/>
      <c r="J55" s="792"/>
      <c r="K55" s="792"/>
      <c r="L55" s="792"/>
      <c r="M55" s="792"/>
      <c r="N55" s="792"/>
      <c r="O55" s="792"/>
      <c r="P55" s="792"/>
      <c r="Q55" s="792"/>
      <c r="R55" s="792"/>
      <c r="S55" s="792"/>
      <c r="T55" s="792"/>
      <c r="U55" s="792"/>
      <c r="V55" s="792"/>
      <c r="W55" s="792"/>
      <c r="X55" s="792"/>
      <c r="Y55" s="792"/>
      <c r="Z55" s="792"/>
      <c r="AA55" s="792"/>
      <c r="AB55" s="838"/>
      <c r="AC55" s="596" t="s">
        <v>405</v>
      </c>
      <c r="AD55" s="792"/>
      <c r="AE55" s="792"/>
      <c r="AF55" s="792"/>
      <c r="AG55" s="792"/>
      <c r="AH55" s="792"/>
      <c r="AI55" s="792"/>
      <c r="AJ55" s="792"/>
      <c r="AK55" s="792"/>
      <c r="AL55" s="792"/>
      <c r="AM55" s="792"/>
      <c r="AN55" s="792"/>
      <c r="AO55" s="792"/>
      <c r="AP55" s="792"/>
      <c r="AQ55" s="792"/>
      <c r="AR55" s="792"/>
      <c r="AS55" s="792"/>
      <c r="AT55" s="792"/>
      <c r="AU55" s="792"/>
      <c r="AV55" s="792"/>
      <c r="AW55" s="792"/>
      <c r="AX55" s="793"/>
    </row>
    <row r="56" spans="1:50" ht="24.75" customHeight="1">
      <c r="A56" s="1055"/>
      <c r="B56" s="1056"/>
      <c r="C56" s="1056"/>
      <c r="D56" s="1056"/>
      <c r="E56" s="1056"/>
      <c r="F56" s="1057"/>
      <c r="G56" s="812"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8"/>
      <c r="AC56" s="812"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55"/>
      <c r="B57" s="1056"/>
      <c r="C57" s="1056"/>
      <c r="D57" s="1056"/>
      <c r="E57" s="1056"/>
      <c r="F57" s="1057"/>
      <c r="G57" s="672"/>
      <c r="H57" s="832"/>
      <c r="I57" s="832"/>
      <c r="J57" s="832"/>
      <c r="K57" s="833"/>
      <c r="L57" s="666"/>
      <c r="M57" s="667"/>
      <c r="N57" s="667"/>
      <c r="O57" s="667"/>
      <c r="P57" s="667"/>
      <c r="Q57" s="667"/>
      <c r="R57" s="667"/>
      <c r="S57" s="667"/>
      <c r="T57" s="667"/>
      <c r="U57" s="667"/>
      <c r="V57" s="667"/>
      <c r="W57" s="667"/>
      <c r="X57" s="668"/>
      <c r="Y57" s="384"/>
      <c r="Z57" s="385"/>
      <c r="AA57" s="385"/>
      <c r="AB57" s="805"/>
      <c r="AC57" s="672"/>
      <c r="AD57" s="832"/>
      <c r="AE57" s="832"/>
      <c r="AF57" s="832"/>
      <c r="AG57" s="833"/>
      <c r="AH57" s="666"/>
      <c r="AI57" s="667"/>
      <c r="AJ57" s="667"/>
      <c r="AK57" s="667"/>
      <c r="AL57" s="667"/>
      <c r="AM57" s="667"/>
      <c r="AN57" s="667"/>
      <c r="AO57" s="667"/>
      <c r="AP57" s="667"/>
      <c r="AQ57" s="667"/>
      <c r="AR57" s="667"/>
      <c r="AS57" s="667"/>
      <c r="AT57" s="668"/>
      <c r="AU57" s="384"/>
      <c r="AV57" s="385"/>
      <c r="AW57" s="385"/>
      <c r="AX57" s="386"/>
    </row>
    <row r="58" spans="1:50" ht="24.75" customHeight="1">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55"/>
      <c r="B67" s="1056"/>
      <c r="C67" s="1056"/>
      <c r="D67" s="1056"/>
      <c r="E67" s="1056"/>
      <c r="F67" s="105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c r="A68" s="1055"/>
      <c r="B68" s="1056"/>
      <c r="C68" s="1056"/>
      <c r="D68" s="1056"/>
      <c r="E68" s="1056"/>
      <c r="F68" s="1057"/>
      <c r="G68" s="596" t="s">
        <v>406</v>
      </c>
      <c r="H68" s="792"/>
      <c r="I68" s="792"/>
      <c r="J68" s="792"/>
      <c r="K68" s="792"/>
      <c r="L68" s="792"/>
      <c r="M68" s="792"/>
      <c r="N68" s="792"/>
      <c r="O68" s="792"/>
      <c r="P68" s="792"/>
      <c r="Q68" s="792"/>
      <c r="R68" s="792"/>
      <c r="S68" s="792"/>
      <c r="T68" s="792"/>
      <c r="U68" s="792"/>
      <c r="V68" s="792"/>
      <c r="W68" s="792"/>
      <c r="X68" s="792"/>
      <c r="Y68" s="792"/>
      <c r="Z68" s="792"/>
      <c r="AA68" s="792"/>
      <c r="AB68" s="838"/>
      <c r="AC68" s="596" t="s">
        <v>407</v>
      </c>
      <c r="AD68" s="792"/>
      <c r="AE68" s="792"/>
      <c r="AF68" s="792"/>
      <c r="AG68" s="792"/>
      <c r="AH68" s="792"/>
      <c r="AI68" s="792"/>
      <c r="AJ68" s="792"/>
      <c r="AK68" s="792"/>
      <c r="AL68" s="792"/>
      <c r="AM68" s="792"/>
      <c r="AN68" s="792"/>
      <c r="AO68" s="792"/>
      <c r="AP68" s="792"/>
      <c r="AQ68" s="792"/>
      <c r="AR68" s="792"/>
      <c r="AS68" s="792"/>
      <c r="AT68" s="792"/>
      <c r="AU68" s="792"/>
      <c r="AV68" s="792"/>
      <c r="AW68" s="792"/>
      <c r="AX68" s="793"/>
    </row>
    <row r="69" spans="1:50" ht="25.5" customHeight="1">
      <c r="A69" s="1055"/>
      <c r="B69" s="1056"/>
      <c r="C69" s="1056"/>
      <c r="D69" s="1056"/>
      <c r="E69" s="1056"/>
      <c r="F69" s="1057"/>
      <c r="G69" s="812"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8"/>
      <c r="AC69" s="812"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55"/>
      <c r="B70" s="1056"/>
      <c r="C70" s="1056"/>
      <c r="D70" s="1056"/>
      <c r="E70" s="1056"/>
      <c r="F70" s="1057"/>
      <c r="G70" s="672"/>
      <c r="H70" s="832"/>
      <c r="I70" s="832"/>
      <c r="J70" s="832"/>
      <c r="K70" s="833"/>
      <c r="L70" s="666"/>
      <c r="M70" s="667"/>
      <c r="N70" s="667"/>
      <c r="O70" s="667"/>
      <c r="P70" s="667"/>
      <c r="Q70" s="667"/>
      <c r="R70" s="667"/>
      <c r="S70" s="667"/>
      <c r="T70" s="667"/>
      <c r="U70" s="667"/>
      <c r="V70" s="667"/>
      <c r="W70" s="667"/>
      <c r="X70" s="668"/>
      <c r="Y70" s="384"/>
      <c r="Z70" s="385"/>
      <c r="AA70" s="385"/>
      <c r="AB70" s="805"/>
      <c r="AC70" s="672"/>
      <c r="AD70" s="832"/>
      <c r="AE70" s="832"/>
      <c r="AF70" s="832"/>
      <c r="AG70" s="833"/>
      <c r="AH70" s="666"/>
      <c r="AI70" s="667"/>
      <c r="AJ70" s="667"/>
      <c r="AK70" s="667"/>
      <c r="AL70" s="667"/>
      <c r="AM70" s="667"/>
      <c r="AN70" s="667"/>
      <c r="AO70" s="667"/>
      <c r="AP70" s="667"/>
      <c r="AQ70" s="667"/>
      <c r="AR70" s="667"/>
      <c r="AS70" s="667"/>
      <c r="AT70" s="668"/>
      <c r="AU70" s="384"/>
      <c r="AV70" s="385"/>
      <c r="AW70" s="385"/>
      <c r="AX70" s="386"/>
    </row>
    <row r="71" spans="1:50" ht="24.75" customHeight="1">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55"/>
      <c r="B80" s="1056"/>
      <c r="C80" s="1056"/>
      <c r="D80" s="1056"/>
      <c r="E80" s="1056"/>
      <c r="F80" s="105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c r="A81" s="1055"/>
      <c r="B81" s="1056"/>
      <c r="C81" s="1056"/>
      <c r="D81" s="1056"/>
      <c r="E81" s="1056"/>
      <c r="F81" s="1057"/>
      <c r="G81" s="596" t="s">
        <v>408</v>
      </c>
      <c r="H81" s="792"/>
      <c r="I81" s="792"/>
      <c r="J81" s="792"/>
      <c r="K81" s="792"/>
      <c r="L81" s="792"/>
      <c r="M81" s="792"/>
      <c r="N81" s="792"/>
      <c r="O81" s="792"/>
      <c r="P81" s="792"/>
      <c r="Q81" s="792"/>
      <c r="R81" s="792"/>
      <c r="S81" s="792"/>
      <c r="T81" s="792"/>
      <c r="U81" s="792"/>
      <c r="V81" s="792"/>
      <c r="W81" s="792"/>
      <c r="X81" s="792"/>
      <c r="Y81" s="792"/>
      <c r="Z81" s="792"/>
      <c r="AA81" s="792"/>
      <c r="AB81" s="838"/>
      <c r="AC81" s="596" t="s">
        <v>409</v>
      </c>
      <c r="AD81" s="792"/>
      <c r="AE81" s="792"/>
      <c r="AF81" s="792"/>
      <c r="AG81" s="792"/>
      <c r="AH81" s="792"/>
      <c r="AI81" s="792"/>
      <c r="AJ81" s="792"/>
      <c r="AK81" s="792"/>
      <c r="AL81" s="792"/>
      <c r="AM81" s="792"/>
      <c r="AN81" s="792"/>
      <c r="AO81" s="792"/>
      <c r="AP81" s="792"/>
      <c r="AQ81" s="792"/>
      <c r="AR81" s="792"/>
      <c r="AS81" s="792"/>
      <c r="AT81" s="792"/>
      <c r="AU81" s="792"/>
      <c r="AV81" s="792"/>
      <c r="AW81" s="792"/>
      <c r="AX81" s="793"/>
    </row>
    <row r="82" spans="1:50" ht="24.75" customHeight="1">
      <c r="A82" s="1055"/>
      <c r="B82" s="1056"/>
      <c r="C82" s="1056"/>
      <c r="D82" s="1056"/>
      <c r="E82" s="1056"/>
      <c r="F82" s="1057"/>
      <c r="G82" s="812"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8"/>
      <c r="AC82" s="812"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55"/>
      <c r="B83" s="1056"/>
      <c r="C83" s="1056"/>
      <c r="D83" s="1056"/>
      <c r="E83" s="1056"/>
      <c r="F83" s="1057"/>
      <c r="G83" s="672"/>
      <c r="H83" s="832"/>
      <c r="I83" s="832"/>
      <c r="J83" s="832"/>
      <c r="K83" s="833"/>
      <c r="L83" s="666"/>
      <c r="M83" s="667"/>
      <c r="N83" s="667"/>
      <c r="O83" s="667"/>
      <c r="P83" s="667"/>
      <c r="Q83" s="667"/>
      <c r="R83" s="667"/>
      <c r="S83" s="667"/>
      <c r="T83" s="667"/>
      <c r="U83" s="667"/>
      <c r="V83" s="667"/>
      <c r="W83" s="667"/>
      <c r="X83" s="668"/>
      <c r="Y83" s="384"/>
      <c r="Z83" s="385"/>
      <c r="AA83" s="385"/>
      <c r="AB83" s="805"/>
      <c r="AC83" s="672"/>
      <c r="AD83" s="832"/>
      <c r="AE83" s="832"/>
      <c r="AF83" s="832"/>
      <c r="AG83" s="833"/>
      <c r="AH83" s="666"/>
      <c r="AI83" s="667"/>
      <c r="AJ83" s="667"/>
      <c r="AK83" s="667"/>
      <c r="AL83" s="667"/>
      <c r="AM83" s="667"/>
      <c r="AN83" s="667"/>
      <c r="AO83" s="667"/>
      <c r="AP83" s="667"/>
      <c r="AQ83" s="667"/>
      <c r="AR83" s="667"/>
      <c r="AS83" s="667"/>
      <c r="AT83" s="668"/>
      <c r="AU83" s="384"/>
      <c r="AV83" s="385"/>
      <c r="AW83" s="385"/>
      <c r="AX83" s="386"/>
    </row>
    <row r="84" spans="1:50" ht="24.75" customHeight="1">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55"/>
      <c r="B93" s="1056"/>
      <c r="C93" s="1056"/>
      <c r="D93" s="1056"/>
      <c r="E93" s="1056"/>
      <c r="F93" s="105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c r="A94" s="1055"/>
      <c r="B94" s="1056"/>
      <c r="C94" s="1056"/>
      <c r="D94" s="1056"/>
      <c r="E94" s="1056"/>
      <c r="F94" s="1057"/>
      <c r="G94" s="596" t="s">
        <v>410</v>
      </c>
      <c r="H94" s="792"/>
      <c r="I94" s="792"/>
      <c r="J94" s="792"/>
      <c r="K94" s="792"/>
      <c r="L94" s="792"/>
      <c r="M94" s="792"/>
      <c r="N94" s="792"/>
      <c r="O94" s="792"/>
      <c r="P94" s="792"/>
      <c r="Q94" s="792"/>
      <c r="R94" s="792"/>
      <c r="S94" s="792"/>
      <c r="T94" s="792"/>
      <c r="U94" s="792"/>
      <c r="V94" s="792"/>
      <c r="W94" s="792"/>
      <c r="X94" s="792"/>
      <c r="Y94" s="792"/>
      <c r="Z94" s="792"/>
      <c r="AA94" s="792"/>
      <c r="AB94" s="838"/>
      <c r="AC94" s="596" t="s">
        <v>305</v>
      </c>
      <c r="AD94" s="792"/>
      <c r="AE94" s="792"/>
      <c r="AF94" s="792"/>
      <c r="AG94" s="792"/>
      <c r="AH94" s="792"/>
      <c r="AI94" s="792"/>
      <c r="AJ94" s="792"/>
      <c r="AK94" s="792"/>
      <c r="AL94" s="792"/>
      <c r="AM94" s="792"/>
      <c r="AN94" s="792"/>
      <c r="AO94" s="792"/>
      <c r="AP94" s="792"/>
      <c r="AQ94" s="792"/>
      <c r="AR94" s="792"/>
      <c r="AS94" s="792"/>
      <c r="AT94" s="792"/>
      <c r="AU94" s="792"/>
      <c r="AV94" s="792"/>
      <c r="AW94" s="792"/>
      <c r="AX94" s="793"/>
    </row>
    <row r="95" spans="1:50" ht="24.75" customHeight="1">
      <c r="A95" s="1055"/>
      <c r="B95" s="1056"/>
      <c r="C95" s="1056"/>
      <c r="D95" s="1056"/>
      <c r="E95" s="1056"/>
      <c r="F95" s="1057"/>
      <c r="G95" s="812"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8"/>
      <c r="AC95" s="812"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55"/>
      <c r="B96" s="1056"/>
      <c r="C96" s="1056"/>
      <c r="D96" s="1056"/>
      <c r="E96" s="1056"/>
      <c r="F96" s="1057"/>
      <c r="G96" s="672"/>
      <c r="H96" s="832"/>
      <c r="I96" s="832"/>
      <c r="J96" s="832"/>
      <c r="K96" s="833"/>
      <c r="L96" s="666"/>
      <c r="M96" s="667"/>
      <c r="N96" s="667"/>
      <c r="O96" s="667"/>
      <c r="P96" s="667"/>
      <c r="Q96" s="667"/>
      <c r="R96" s="667"/>
      <c r="S96" s="667"/>
      <c r="T96" s="667"/>
      <c r="U96" s="667"/>
      <c r="V96" s="667"/>
      <c r="W96" s="667"/>
      <c r="X96" s="668"/>
      <c r="Y96" s="384"/>
      <c r="Z96" s="385"/>
      <c r="AA96" s="385"/>
      <c r="AB96" s="805"/>
      <c r="AC96" s="672"/>
      <c r="AD96" s="832"/>
      <c r="AE96" s="832"/>
      <c r="AF96" s="832"/>
      <c r="AG96" s="833"/>
      <c r="AH96" s="666"/>
      <c r="AI96" s="667"/>
      <c r="AJ96" s="667"/>
      <c r="AK96" s="667"/>
      <c r="AL96" s="667"/>
      <c r="AM96" s="667"/>
      <c r="AN96" s="667"/>
      <c r="AO96" s="667"/>
      <c r="AP96" s="667"/>
      <c r="AQ96" s="667"/>
      <c r="AR96" s="667"/>
      <c r="AS96" s="667"/>
      <c r="AT96" s="668"/>
      <c r="AU96" s="384"/>
      <c r="AV96" s="385"/>
      <c r="AW96" s="385"/>
      <c r="AX96" s="386"/>
    </row>
    <row r="97" spans="1:50" ht="24.75" customHeight="1">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28</v>
      </c>
      <c r="B108" s="1062"/>
      <c r="C108" s="1062"/>
      <c r="D108" s="1062"/>
      <c r="E108" s="1062"/>
      <c r="F108" s="1063"/>
      <c r="G108" s="596" t="s">
        <v>306</v>
      </c>
      <c r="H108" s="792"/>
      <c r="I108" s="792"/>
      <c r="J108" s="792"/>
      <c r="K108" s="792"/>
      <c r="L108" s="792"/>
      <c r="M108" s="792"/>
      <c r="N108" s="792"/>
      <c r="O108" s="792"/>
      <c r="P108" s="792"/>
      <c r="Q108" s="792"/>
      <c r="R108" s="792"/>
      <c r="S108" s="792"/>
      <c r="T108" s="792"/>
      <c r="U108" s="792"/>
      <c r="V108" s="792"/>
      <c r="W108" s="792"/>
      <c r="X108" s="792"/>
      <c r="Y108" s="792"/>
      <c r="Z108" s="792"/>
      <c r="AA108" s="792"/>
      <c r="AB108" s="838"/>
      <c r="AC108" s="596" t="s">
        <v>411</v>
      </c>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3"/>
    </row>
    <row r="109" spans="1:50" ht="24.75" customHeight="1">
      <c r="A109" s="1055"/>
      <c r="B109" s="1056"/>
      <c r="C109" s="1056"/>
      <c r="D109" s="1056"/>
      <c r="E109" s="1056"/>
      <c r="F109" s="1057"/>
      <c r="G109" s="812"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8"/>
      <c r="AC109" s="812"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55"/>
      <c r="B110" s="1056"/>
      <c r="C110" s="1056"/>
      <c r="D110" s="1056"/>
      <c r="E110" s="1056"/>
      <c r="F110" s="1057"/>
      <c r="G110" s="672"/>
      <c r="H110" s="832"/>
      <c r="I110" s="832"/>
      <c r="J110" s="832"/>
      <c r="K110" s="833"/>
      <c r="L110" s="666"/>
      <c r="M110" s="667"/>
      <c r="N110" s="667"/>
      <c r="O110" s="667"/>
      <c r="P110" s="667"/>
      <c r="Q110" s="667"/>
      <c r="R110" s="667"/>
      <c r="S110" s="667"/>
      <c r="T110" s="667"/>
      <c r="U110" s="667"/>
      <c r="V110" s="667"/>
      <c r="W110" s="667"/>
      <c r="X110" s="668"/>
      <c r="Y110" s="384"/>
      <c r="Z110" s="385"/>
      <c r="AA110" s="385"/>
      <c r="AB110" s="805"/>
      <c r="AC110" s="672"/>
      <c r="AD110" s="832"/>
      <c r="AE110" s="832"/>
      <c r="AF110" s="832"/>
      <c r="AG110" s="833"/>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55"/>
      <c r="B120" s="1056"/>
      <c r="C120" s="1056"/>
      <c r="D120" s="1056"/>
      <c r="E120" s="1056"/>
      <c r="F120" s="105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c r="A121" s="1055"/>
      <c r="B121" s="1056"/>
      <c r="C121" s="1056"/>
      <c r="D121" s="1056"/>
      <c r="E121" s="1056"/>
      <c r="F121" s="1057"/>
      <c r="G121" s="596" t="s">
        <v>412</v>
      </c>
      <c r="H121" s="792"/>
      <c r="I121" s="792"/>
      <c r="J121" s="792"/>
      <c r="K121" s="792"/>
      <c r="L121" s="792"/>
      <c r="M121" s="792"/>
      <c r="N121" s="792"/>
      <c r="O121" s="792"/>
      <c r="P121" s="792"/>
      <c r="Q121" s="792"/>
      <c r="R121" s="792"/>
      <c r="S121" s="792"/>
      <c r="T121" s="792"/>
      <c r="U121" s="792"/>
      <c r="V121" s="792"/>
      <c r="W121" s="792"/>
      <c r="X121" s="792"/>
      <c r="Y121" s="792"/>
      <c r="Z121" s="792"/>
      <c r="AA121" s="792"/>
      <c r="AB121" s="838"/>
      <c r="AC121" s="596" t="s">
        <v>413</v>
      </c>
      <c r="AD121" s="792"/>
      <c r="AE121" s="792"/>
      <c r="AF121" s="792"/>
      <c r="AG121" s="792"/>
      <c r="AH121" s="792"/>
      <c r="AI121" s="792"/>
      <c r="AJ121" s="792"/>
      <c r="AK121" s="792"/>
      <c r="AL121" s="792"/>
      <c r="AM121" s="792"/>
      <c r="AN121" s="792"/>
      <c r="AO121" s="792"/>
      <c r="AP121" s="792"/>
      <c r="AQ121" s="792"/>
      <c r="AR121" s="792"/>
      <c r="AS121" s="792"/>
      <c r="AT121" s="792"/>
      <c r="AU121" s="792"/>
      <c r="AV121" s="792"/>
      <c r="AW121" s="792"/>
      <c r="AX121" s="793"/>
    </row>
    <row r="122" spans="1:50" ht="25.5" customHeight="1">
      <c r="A122" s="1055"/>
      <c r="B122" s="1056"/>
      <c r="C122" s="1056"/>
      <c r="D122" s="1056"/>
      <c r="E122" s="1056"/>
      <c r="F122" s="1057"/>
      <c r="G122" s="812"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8"/>
      <c r="AC122" s="812"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55"/>
      <c r="B123" s="1056"/>
      <c r="C123" s="1056"/>
      <c r="D123" s="1056"/>
      <c r="E123" s="1056"/>
      <c r="F123" s="1057"/>
      <c r="G123" s="672"/>
      <c r="H123" s="832"/>
      <c r="I123" s="832"/>
      <c r="J123" s="832"/>
      <c r="K123" s="833"/>
      <c r="L123" s="666"/>
      <c r="M123" s="667"/>
      <c r="N123" s="667"/>
      <c r="O123" s="667"/>
      <c r="P123" s="667"/>
      <c r="Q123" s="667"/>
      <c r="R123" s="667"/>
      <c r="S123" s="667"/>
      <c r="T123" s="667"/>
      <c r="U123" s="667"/>
      <c r="V123" s="667"/>
      <c r="W123" s="667"/>
      <c r="X123" s="668"/>
      <c r="Y123" s="384"/>
      <c r="Z123" s="385"/>
      <c r="AA123" s="385"/>
      <c r="AB123" s="805"/>
      <c r="AC123" s="672"/>
      <c r="AD123" s="832"/>
      <c r="AE123" s="832"/>
      <c r="AF123" s="832"/>
      <c r="AG123" s="833"/>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55"/>
      <c r="B133" s="1056"/>
      <c r="C133" s="1056"/>
      <c r="D133" s="1056"/>
      <c r="E133" s="1056"/>
      <c r="F133" s="105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c r="A134" s="1055"/>
      <c r="B134" s="1056"/>
      <c r="C134" s="1056"/>
      <c r="D134" s="1056"/>
      <c r="E134" s="1056"/>
      <c r="F134" s="1057"/>
      <c r="G134" s="596" t="s">
        <v>414</v>
      </c>
      <c r="H134" s="792"/>
      <c r="I134" s="792"/>
      <c r="J134" s="792"/>
      <c r="K134" s="792"/>
      <c r="L134" s="792"/>
      <c r="M134" s="792"/>
      <c r="N134" s="792"/>
      <c r="O134" s="792"/>
      <c r="P134" s="792"/>
      <c r="Q134" s="792"/>
      <c r="R134" s="792"/>
      <c r="S134" s="792"/>
      <c r="T134" s="792"/>
      <c r="U134" s="792"/>
      <c r="V134" s="792"/>
      <c r="W134" s="792"/>
      <c r="X134" s="792"/>
      <c r="Y134" s="792"/>
      <c r="Z134" s="792"/>
      <c r="AA134" s="792"/>
      <c r="AB134" s="838"/>
      <c r="AC134" s="596" t="s">
        <v>415</v>
      </c>
      <c r="AD134" s="792"/>
      <c r="AE134" s="792"/>
      <c r="AF134" s="792"/>
      <c r="AG134" s="792"/>
      <c r="AH134" s="792"/>
      <c r="AI134" s="792"/>
      <c r="AJ134" s="792"/>
      <c r="AK134" s="792"/>
      <c r="AL134" s="792"/>
      <c r="AM134" s="792"/>
      <c r="AN134" s="792"/>
      <c r="AO134" s="792"/>
      <c r="AP134" s="792"/>
      <c r="AQ134" s="792"/>
      <c r="AR134" s="792"/>
      <c r="AS134" s="792"/>
      <c r="AT134" s="792"/>
      <c r="AU134" s="792"/>
      <c r="AV134" s="792"/>
      <c r="AW134" s="792"/>
      <c r="AX134" s="793"/>
    </row>
    <row r="135" spans="1:50" ht="24.75" customHeight="1">
      <c r="A135" s="1055"/>
      <c r="B135" s="1056"/>
      <c r="C135" s="1056"/>
      <c r="D135" s="1056"/>
      <c r="E135" s="1056"/>
      <c r="F135" s="1057"/>
      <c r="G135" s="812"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8"/>
      <c r="AC135" s="812"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55"/>
      <c r="B136" s="1056"/>
      <c r="C136" s="1056"/>
      <c r="D136" s="1056"/>
      <c r="E136" s="1056"/>
      <c r="F136" s="1057"/>
      <c r="G136" s="672"/>
      <c r="H136" s="832"/>
      <c r="I136" s="832"/>
      <c r="J136" s="832"/>
      <c r="K136" s="833"/>
      <c r="L136" s="666"/>
      <c r="M136" s="667"/>
      <c r="N136" s="667"/>
      <c r="O136" s="667"/>
      <c r="P136" s="667"/>
      <c r="Q136" s="667"/>
      <c r="R136" s="667"/>
      <c r="S136" s="667"/>
      <c r="T136" s="667"/>
      <c r="U136" s="667"/>
      <c r="V136" s="667"/>
      <c r="W136" s="667"/>
      <c r="X136" s="668"/>
      <c r="Y136" s="384"/>
      <c r="Z136" s="385"/>
      <c r="AA136" s="385"/>
      <c r="AB136" s="805"/>
      <c r="AC136" s="672"/>
      <c r="AD136" s="832"/>
      <c r="AE136" s="832"/>
      <c r="AF136" s="832"/>
      <c r="AG136" s="833"/>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55"/>
      <c r="B146" s="1056"/>
      <c r="C146" s="1056"/>
      <c r="D146" s="1056"/>
      <c r="E146" s="1056"/>
      <c r="F146" s="105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c r="A147" s="1055"/>
      <c r="B147" s="1056"/>
      <c r="C147" s="1056"/>
      <c r="D147" s="1056"/>
      <c r="E147" s="1056"/>
      <c r="F147" s="1057"/>
      <c r="G147" s="596" t="s">
        <v>416</v>
      </c>
      <c r="H147" s="792"/>
      <c r="I147" s="792"/>
      <c r="J147" s="792"/>
      <c r="K147" s="792"/>
      <c r="L147" s="792"/>
      <c r="M147" s="792"/>
      <c r="N147" s="792"/>
      <c r="O147" s="792"/>
      <c r="P147" s="792"/>
      <c r="Q147" s="792"/>
      <c r="R147" s="792"/>
      <c r="S147" s="792"/>
      <c r="T147" s="792"/>
      <c r="U147" s="792"/>
      <c r="V147" s="792"/>
      <c r="W147" s="792"/>
      <c r="X147" s="792"/>
      <c r="Y147" s="792"/>
      <c r="Z147" s="792"/>
      <c r="AA147" s="792"/>
      <c r="AB147" s="838"/>
      <c r="AC147" s="596" t="s">
        <v>307</v>
      </c>
      <c r="AD147" s="792"/>
      <c r="AE147" s="792"/>
      <c r="AF147" s="792"/>
      <c r="AG147" s="792"/>
      <c r="AH147" s="792"/>
      <c r="AI147" s="792"/>
      <c r="AJ147" s="792"/>
      <c r="AK147" s="792"/>
      <c r="AL147" s="792"/>
      <c r="AM147" s="792"/>
      <c r="AN147" s="792"/>
      <c r="AO147" s="792"/>
      <c r="AP147" s="792"/>
      <c r="AQ147" s="792"/>
      <c r="AR147" s="792"/>
      <c r="AS147" s="792"/>
      <c r="AT147" s="792"/>
      <c r="AU147" s="792"/>
      <c r="AV147" s="792"/>
      <c r="AW147" s="792"/>
      <c r="AX147" s="793"/>
    </row>
    <row r="148" spans="1:50" ht="24.75" customHeight="1">
      <c r="A148" s="1055"/>
      <c r="B148" s="1056"/>
      <c r="C148" s="1056"/>
      <c r="D148" s="1056"/>
      <c r="E148" s="1056"/>
      <c r="F148" s="1057"/>
      <c r="G148" s="812"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8"/>
      <c r="AC148" s="812"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55"/>
      <c r="B149" s="1056"/>
      <c r="C149" s="1056"/>
      <c r="D149" s="1056"/>
      <c r="E149" s="1056"/>
      <c r="F149" s="1057"/>
      <c r="G149" s="672"/>
      <c r="H149" s="832"/>
      <c r="I149" s="832"/>
      <c r="J149" s="832"/>
      <c r="K149" s="833"/>
      <c r="L149" s="666"/>
      <c r="M149" s="667"/>
      <c r="N149" s="667"/>
      <c r="O149" s="667"/>
      <c r="P149" s="667"/>
      <c r="Q149" s="667"/>
      <c r="R149" s="667"/>
      <c r="S149" s="667"/>
      <c r="T149" s="667"/>
      <c r="U149" s="667"/>
      <c r="V149" s="667"/>
      <c r="W149" s="667"/>
      <c r="X149" s="668"/>
      <c r="Y149" s="384"/>
      <c r="Z149" s="385"/>
      <c r="AA149" s="385"/>
      <c r="AB149" s="805"/>
      <c r="AC149" s="672"/>
      <c r="AD149" s="832"/>
      <c r="AE149" s="832"/>
      <c r="AF149" s="832"/>
      <c r="AG149" s="833"/>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28</v>
      </c>
      <c r="B161" s="1062"/>
      <c r="C161" s="1062"/>
      <c r="D161" s="1062"/>
      <c r="E161" s="1062"/>
      <c r="F161" s="1063"/>
      <c r="G161" s="596" t="s">
        <v>308</v>
      </c>
      <c r="H161" s="792"/>
      <c r="I161" s="792"/>
      <c r="J161" s="792"/>
      <c r="K161" s="792"/>
      <c r="L161" s="792"/>
      <c r="M161" s="792"/>
      <c r="N161" s="792"/>
      <c r="O161" s="792"/>
      <c r="P161" s="792"/>
      <c r="Q161" s="792"/>
      <c r="R161" s="792"/>
      <c r="S161" s="792"/>
      <c r="T161" s="792"/>
      <c r="U161" s="792"/>
      <c r="V161" s="792"/>
      <c r="W161" s="792"/>
      <c r="X161" s="792"/>
      <c r="Y161" s="792"/>
      <c r="Z161" s="792"/>
      <c r="AA161" s="792"/>
      <c r="AB161" s="838"/>
      <c r="AC161" s="596" t="s">
        <v>417</v>
      </c>
      <c r="AD161" s="792"/>
      <c r="AE161" s="792"/>
      <c r="AF161" s="792"/>
      <c r="AG161" s="792"/>
      <c r="AH161" s="792"/>
      <c r="AI161" s="792"/>
      <c r="AJ161" s="792"/>
      <c r="AK161" s="792"/>
      <c r="AL161" s="792"/>
      <c r="AM161" s="792"/>
      <c r="AN161" s="792"/>
      <c r="AO161" s="792"/>
      <c r="AP161" s="792"/>
      <c r="AQ161" s="792"/>
      <c r="AR161" s="792"/>
      <c r="AS161" s="792"/>
      <c r="AT161" s="792"/>
      <c r="AU161" s="792"/>
      <c r="AV161" s="792"/>
      <c r="AW161" s="792"/>
      <c r="AX161" s="793"/>
    </row>
    <row r="162" spans="1:50" ht="24.75" customHeight="1">
      <c r="A162" s="1055"/>
      <c r="B162" s="1056"/>
      <c r="C162" s="1056"/>
      <c r="D162" s="1056"/>
      <c r="E162" s="1056"/>
      <c r="F162" s="1057"/>
      <c r="G162" s="812"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8"/>
      <c r="AC162" s="812"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55"/>
      <c r="B163" s="1056"/>
      <c r="C163" s="1056"/>
      <c r="D163" s="1056"/>
      <c r="E163" s="1056"/>
      <c r="F163" s="1057"/>
      <c r="G163" s="672"/>
      <c r="H163" s="832"/>
      <c r="I163" s="832"/>
      <c r="J163" s="832"/>
      <c r="K163" s="833"/>
      <c r="L163" s="666"/>
      <c r="M163" s="667"/>
      <c r="N163" s="667"/>
      <c r="O163" s="667"/>
      <c r="P163" s="667"/>
      <c r="Q163" s="667"/>
      <c r="R163" s="667"/>
      <c r="S163" s="667"/>
      <c r="T163" s="667"/>
      <c r="U163" s="667"/>
      <c r="V163" s="667"/>
      <c r="W163" s="667"/>
      <c r="X163" s="668"/>
      <c r="Y163" s="384"/>
      <c r="Z163" s="385"/>
      <c r="AA163" s="385"/>
      <c r="AB163" s="805"/>
      <c r="AC163" s="672"/>
      <c r="AD163" s="832"/>
      <c r="AE163" s="832"/>
      <c r="AF163" s="832"/>
      <c r="AG163" s="833"/>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55"/>
      <c r="B173" s="1056"/>
      <c r="C173" s="1056"/>
      <c r="D173" s="1056"/>
      <c r="E173" s="1056"/>
      <c r="F173" s="105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c r="A174" s="1055"/>
      <c r="B174" s="1056"/>
      <c r="C174" s="1056"/>
      <c r="D174" s="1056"/>
      <c r="E174" s="1056"/>
      <c r="F174" s="1057"/>
      <c r="G174" s="596" t="s">
        <v>418</v>
      </c>
      <c r="H174" s="792"/>
      <c r="I174" s="792"/>
      <c r="J174" s="792"/>
      <c r="K174" s="792"/>
      <c r="L174" s="792"/>
      <c r="M174" s="792"/>
      <c r="N174" s="792"/>
      <c r="O174" s="792"/>
      <c r="P174" s="792"/>
      <c r="Q174" s="792"/>
      <c r="R174" s="792"/>
      <c r="S174" s="792"/>
      <c r="T174" s="792"/>
      <c r="U174" s="792"/>
      <c r="V174" s="792"/>
      <c r="W174" s="792"/>
      <c r="X174" s="792"/>
      <c r="Y174" s="792"/>
      <c r="Z174" s="792"/>
      <c r="AA174" s="792"/>
      <c r="AB174" s="838"/>
      <c r="AC174" s="596" t="s">
        <v>419</v>
      </c>
      <c r="AD174" s="792"/>
      <c r="AE174" s="792"/>
      <c r="AF174" s="792"/>
      <c r="AG174" s="792"/>
      <c r="AH174" s="792"/>
      <c r="AI174" s="792"/>
      <c r="AJ174" s="792"/>
      <c r="AK174" s="792"/>
      <c r="AL174" s="792"/>
      <c r="AM174" s="792"/>
      <c r="AN174" s="792"/>
      <c r="AO174" s="792"/>
      <c r="AP174" s="792"/>
      <c r="AQ174" s="792"/>
      <c r="AR174" s="792"/>
      <c r="AS174" s="792"/>
      <c r="AT174" s="792"/>
      <c r="AU174" s="792"/>
      <c r="AV174" s="792"/>
      <c r="AW174" s="792"/>
      <c r="AX174" s="793"/>
    </row>
    <row r="175" spans="1:50" ht="25.5" customHeight="1">
      <c r="A175" s="1055"/>
      <c r="B175" s="1056"/>
      <c r="C175" s="1056"/>
      <c r="D175" s="1056"/>
      <c r="E175" s="1056"/>
      <c r="F175" s="1057"/>
      <c r="G175" s="812"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8"/>
      <c r="AC175" s="812"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55"/>
      <c r="B176" s="1056"/>
      <c r="C176" s="1056"/>
      <c r="D176" s="1056"/>
      <c r="E176" s="1056"/>
      <c r="F176" s="1057"/>
      <c r="G176" s="672"/>
      <c r="H176" s="832"/>
      <c r="I176" s="832"/>
      <c r="J176" s="832"/>
      <c r="K176" s="833"/>
      <c r="L176" s="666"/>
      <c r="M176" s="667"/>
      <c r="N176" s="667"/>
      <c r="O176" s="667"/>
      <c r="P176" s="667"/>
      <c r="Q176" s="667"/>
      <c r="R176" s="667"/>
      <c r="S176" s="667"/>
      <c r="T176" s="667"/>
      <c r="U176" s="667"/>
      <c r="V176" s="667"/>
      <c r="W176" s="667"/>
      <c r="X176" s="668"/>
      <c r="Y176" s="384"/>
      <c r="Z176" s="385"/>
      <c r="AA176" s="385"/>
      <c r="AB176" s="805"/>
      <c r="AC176" s="672"/>
      <c r="AD176" s="832"/>
      <c r="AE176" s="832"/>
      <c r="AF176" s="832"/>
      <c r="AG176" s="833"/>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55"/>
      <c r="B186" s="1056"/>
      <c r="C186" s="1056"/>
      <c r="D186" s="1056"/>
      <c r="E186" s="1056"/>
      <c r="F186" s="105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c r="A187" s="1055"/>
      <c r="B187" s="1056"/>
      <c r="C187" s="1056"/>
      <c r="D187" s="1056"/>
      <c r="E187" s="1056"/>
      <c r="F187" s="1057"/>
      <c r="G187" s="596" t="s">
        <v>421</v>
      </c>
      <c r="H187" s="792"/>
      <c r="I187" s="792"/>
      <c r="J187" s="792"/>
      <c r="K187" s="792"/>
      <c r="L187" s="792"/>
      <c r="M187" s="792"/>
      <c r="N187" s="792"/>
      <c r="O187" s="792"/>
      <c r="P187" s="792"/>
      <c r="Q187" s="792"/>
      <c r="R187" s="792"/>
      <c r="S187" s="792"/>
      <c r="T187" s="792"/>
      <c r="U187" s="792"/>
      <c r="V187" s="792"/>
      <c r="W187" s="792"/>
      <c r="X187" s="792"/>
      <c r="Y187" s="792"/>
      <c r="Z187" s="792"/>
      <c r="AA187" s="792"/>
      <c r="AB187" s="838"/>
      <c r="AC187" s="596" t="s">
        <v>420</v>
      </c>
      <c r="AD187" s="792"/>
      <c r="AE187" s="792"/>
      <c r="AF187" s="792"/>
      <c r="AG187" s="792"/>
      <c r="AH187" s="792"/>
      <c r="AI187" s="792"/>
      <c r="AJ187" s="792"/>
      <c r="AK187" s="792"/>
      <c r="AL187" s="792"/>
      <c r="AM187" s="792"/>
      <c r="AN187" s="792"/>
      <c r="AO187" s="792"/>
      <c r="AP187" s="792"/>
      <c r="AQ187" s="792"/>
      <c r="AR187" s="792"/>
      <c r="AS187" s="792"/>
      <c r="AT187" s="792"/>
      <c r="AU187" s="792"/>
      <c r="AV187" s="792"/>
      <c r="AW187" s="792"/>
      <c r="AX187" s="793"/>
    </row>
    <row r="188" spans="1:50" ht="24.75" customHeight="1">
      <c r="A188" s="1055"/>
      <c r="B188" s="1056"/>
      <c r="C188" s="1056"/>
      <c r="D188" s="1056"/>
      <c r="E188" s="1056"/>
      <c r="F188" s="1057"/>
      <c r="G188" s="812"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8"/>
      <c r="AC188" s="812"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55"/>
      <c r="B189" s="1056"/>
      <c r="C189" s="1056"/>
      <c r="D189" s="1056"/>
      <c r="E189" s="1056"/>
      <c r="F189" s="1057"/>
      <c r="G189" s="672"/>
      <c r="H189" s="832"/>
      <c r="I189" s="832"/>
      <c r="J189" s="832"/>
      <c r="K189" s="833"/>
      <c r="L189" s="666"/>
      <c r="M189" s="667"/>
      <c r="N189" s="667"/>
      <c r="O189" s="667"/>
      <c r="P189" s="667"/>
      <c r="Q189" s="667"/>
      <c r="R189" s="667"/>
      <c r="S189" s="667"/>
      <c r="T189" s="667"/>
      <c r="U189" s="667"/>
      <c r="V189" s="667"/>
      <c r="W189" s="667"/>
      <c r="X189" s="668"/>
      <c r="Y189" s="384"/>
      <c r="Z189" s="385"/>
      <c r="AA189" s="385"/>
      <c r="AB189" s="805"/>
      <c r="AC189" s="672"/>
      <c r="AD189" s="832"/>
      <c r="AE189" s="832"/>
      <c r="AF189" s="832"/>
      <c r="AG189" s="833"/>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55"/>
      <c r="B199" s="1056"/>
      <c r="C199" s="1056"/>
      <c r="D199" s="1056"/>
      <c r="E199" s="1056"/>
      <c r="F199" s="105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c r="A200" s="1055"/>
      <c r="B200" s="1056"/>
      <c r="C200" s="1056"/>
      <c r="D200" s="1056"/>
      <c r="E200" s="1056"/>
      <c r="F200" s="1057"/>
      <c r="G200" s="596" t="s">
        <v>422</v>
      </c>
      <c r="H200" s="792"/>
      <c r="I200" s="792"/>
      <c r="J200" s="792"/>
      <c r="K200" s="792"/>
      <c r="L200" s="792"/>
      <c r="M200" s="792"/>
      <c r="N200" s="792"/>
      <c r="O200" s="792"/>
      <c r="P200" s="792"/>
      <c r="Q200" s="792"/>
      <c r="R200" s="792"/>
      <c r="S200" s="792"/>
      <c r="T200" s="792"/>
      <c r="U200" s="792"/>
      <c r="V200" s="792"/>
      <c r="W200" s="792"/>
      <c r="X200" s="792"/>
      <c r="Y200" s="792"/>
      <c r="Z200" s="792"/>
      <c r="AA200" s="792"/>
      <c r="AB200" s="838"/>
      <c r="AC200" s="596" t="s">
        <v>309</v>
      </c>
      <c r="AD200" s="792"/>
      <c r="AE200" s="792"/>
      <c r="AF200" s="792"/>
      <c r="AG200" s="792"/>
      <c r="AH200" s="792"/>
      <c r="AI200" s="792"/>
      <c r="AJ200" s="792"/>
      <c r="AK200" s="792"/>
      <c r="AL200" s="792"/>
      <c r="AM200" s="792"/>
      <c r="AN200" s="792"/>
      <c r="AO200" s="792"/>
      <c r="AP200" s="792"/>
      <c r="AQ200" s="792"/>
      <c r="AR200" s="792"/>
      <c r="AS200" s="792"/>
      <c r="AT200" s="792"/>
      <c r="AU200" s="792"/>
      <c r="AV200" s="792"/>
      <c r="AW200" s="792"/>
      <c r="AX200" s="793"/>
    </row>
    <row r="201" spans="1:50" ht="24.75" customHeight="1">
      <c r="A201" s="1055"/>
      <c r="B201" s="1056"/>
      <c r="C201" s="1056"/>
      <c r="D201" s="1056"/>
      <c r="E201" s="1056"/>
      <c r="F201" s="1057"/>
      <c r="G201" s="812"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8"/>
      <c r="AC201" s="812"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55"/>
      <c r="B202" s="1056"/>
      <c r="C202" s="1056"/>
      <c r="D202" s="1056"/>
      <c r="E202" s="1056"/>
      <c r="F202" s="1057"/>
      <c r="G202" s="672"/>
      <c r="H202" s="832"/>
      <c r="I202" s="832"/>
      <c r="J202" s="832"/>
      <c r="K202" s="833"/>
      <c r="L202" s="666"/>
      <c r="M202" s="667"/>
      <c r="N202" s="667"/>
      <c r="O202" s="667"/>
      <c r="P202" s="667"/>
      <c r="Q202" s="667"/>
      <c r="R202" s="667"/>
      <c r="S202" s="667"/>
      <c r="T202" s="667"/>
      <c r="U202" s="667"/>
      <c r="V202" s="667"/>
      <c r="W202" s="667"/>
      <c r="X202" s="668"/>
      <c r="Y202" s="384"/>
      <c r="Z202" s="385"/>
      <c r="AA202" s="385"/>
      <c r="AB202" s="805"/>
      <c r="AC202" s="672"/>
      <c r="AD202" s="832"/>
      <c r="AE202" s="832"/>
      <c r="AF202" s="832"/>
      <c r="AG202" s="833"/>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28</v>
      </c>
      <c r="B214" s="1053"/>
      <c r="C214" s="1053"/>
      <c r="D214" s="1053"/>
      <c r="E214" s="1053"/>
      <c r="F214" s="1054"/>
      <c r="G214" s="596" t="s">
        <v>310</v>
      </c>
      <c r="H214" s="792"/>
      <c r="I214" s="792"/>
      <c r="J214" s="792"/>
      <c r="K214" s="792"/>
      <c r="L214" s="792"/>
      <c r="M214" s="792"/>
      <c r="N214" s="792"/>
      <c r="O214" s="792"/>
      <c r="P214" s="792"/>
      <c r="Q214" s="792"/>
      <c r="R214" s="792"/>
      <c r="S214" s="792"/>
      <c r="T214" s="792"/>
      <c r="U214" s="792"/>
      <c r="V214" s="792"/>
      <c r="W214" s="792"/>
      <c r="X214" s="792"/>
      <c r="Y214" s="792"/>
      <c r="Z214" s="792"/>
      <c r="AA214" s="792"/>
      <c r="AB214" s="838"/>
      <c r="AC214" s="596" t="s">
        <v>423</v>
      </c>
      <c r="AD214" s="792"/>
      <c r="AE214" s="792"/>
      <c r="AF214" s="792"/>
      <c r="AG214" s="792"/>
      <c r="AH214" s="792"/>
      <c r="AI214" s="792"/>
      <c r="AJ214" s="792"/>
      <c r="AK214" s="792"/>
      <c r="AL214" s="792"/>
      <c r="AM214" s="792"/>
      <c r="AN214" s="792"/>
      <c r="AO214" s="792"/>
      <c r="AP214" s="792"/>
      <c r="AQ214" s="792"/>
      <c r="AR214" s="792"/>
      <c r="AS214" s="792"/>
      <c r="AT214" s="792"/>
      <c r="AU214" s="792"/>
      <c r="AV214" s="792"/>
      <c r="AW214" s="792"/>
      <c r="AX214" s="793"/>
    </row>
    <row r="215" spans="1:50" ht="24.75" customHeight="1">
      <c r="A215" s="1055"/>
      <c r="B215" s="1056"/>
      <c r="C215" s="1056"/>
      <c r="D215" s="1056"/>
      <c r="E215" s="1056"/>
      <c r="F215" s="1057"/>
      <c r="G215" s="812"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8"/>
      <c r="AC215" s="812"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55"/>
      <c r="B216" s="1056"/>
      <c r="C216" s="1056"/>
      <c r="D216" s="1056"/>
      <c r="E216" s="1056"/>
      <c r="F216" s="1057"/>
      <c r="G216" s="672"/>
      <c r="H216" s="832"/>
      <c r="I216" s="832"/>
      <c r="J216" s="832"/>
      <c r="K216" s="833"/>
      <c r="L216" s="666"/>
      <c r="M216" s="667"/>
      <c r="N216" s="667"/>
      <c r="O216" s="667"/>
      <c r="P216" s="667"/>
      <c r="Q216" s="667"/>
      <c r="R216" s="667"/>
      <c r="S216" s="667"/>
      <c r="T216" s="667"/>
      <c r="U216" s="667"/>
      <c r="V216" s="667"/>
      <c r="W216" s="667"/>
      <c r="X216" s="668"/>
      <c r="Y216" s="384"/>
      <c r="Z216" s="385"/>
      <c r="AA216" s="385"/>
      <c r="AB216" s="805"/>
      <c r="AC216" s="672"/>
      <c r="AD216" s="832"/>
      <c r="AE216" s="832"/>
      <c r="AF216" s="832"/>
      <c r="AG216" s="833"/>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55"/>
      <c r="B226" s="1056"/>
      <c r="C226" s="1056"/>
      <c r="D226" s="1056"/>
      <c r="E226" s="1056"/>
      <c r="F226" s="105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c r="A227" s="1055"/>
      <c r="B227" s="1056"/>
      <c r="C227" s="1056"/>
      <c r="D227" s="1056"/>
      <c r="E227" s="1056"/>
      <c r="F227" s="1057"/>
      <c r="G227" s="596" t="s">
        <v>424</v>
      </c>
      <c r="H227" s="792"/>
      <c r="I227" s="792"/>
      <c r="J227" s="792"/>
      <c r="K227" s="792"/>
      <c r="L227" s="792"/>
      <c r="M227" s="792"/>
      <c r="N227" s="792"/>
      <c r="O227" s="792"/>
      <c r="P227" s="792"/>
      <c r="Q227" s="792"/>
      <c r="R227" s="792"/>
      <c r="S227" s="792"/>
      <c r="T227" s="792"/>
      <c r="U227" s="792"/>
      <c r="V227" s="792"/>
      <c r="W227" s="792"/>
      <c r="X227" s="792"/>
      <c r="Y227" s="792"/>
      <c r="Z227" s="792"/>
      <c r="AA227" s="792"/>
      <c r="AB227" s="838"/>
      <c r="AC227" s="596" t="s">
        <v>425</v>
      </c>
      <c r="AD227" s="792"/>
      <c r="AE227" s="792"/>
      <c r="AF227" s="792"/>
      <c r="AG227" s="792"/>
      <c r="AH227" s="792"/>
      <c r="AI227" s="792"/>
      <c r="AJ227" s="792"/>
      <c r="AK227" s="792"/>
      <c r="AL227" s="792"/>
      <c r="AM227" s="792"/>
      <c r="AN227" s="792"/>
      <c r="AO227" s="792"/>
      <c r="AP227" s="792"/>
      <c r="AQ227" s="792"/>
      <c r="AR227" s="792"/>
      <c r="AS227" s="792"/>
      <c r="AT227" s="792"/>
      <c r="AU227" s="792"/>
      <c r="AV227" s="792"/>
      <c r="AW227" s="792"/>
      <c r="AX227" s="793"/>
    </row>
    <row r="228" spans="1:50" ht="25.5" customHeight="1">
      <c r="A228" s="1055"/>
      <c r="B228" s="1056"/>
      <c r="C228" s="1056"/>
      <c r="D228" s="1056"/>
      <c r="E228" s="1056"/>
      <c r="F228" s="1057"/>
      <c r="G228" s="812"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8"/>
      <c r="AC228" s="812"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55"/>
      <c r="B229" s="1056"/>
      <c r="C229" s="1056"/>
      <c r="D229" s="1056"/>
      <c r="E229" s="1056"/>
      <c r="F229" s="1057"/>
      <c r="G229" s="672"/>
      <c r="H229" s="832"/>
      <c r="I229" s="832"/>
      <c r="J229" s="832"/>
      <c r="K229" s="833"/>
      <c r="L229" s="666"/>
      <c r="M229" s="667"/>
      <c r="N229" s="667"/>
      <c r="O229" s="667"/>
      <c r="P229" s="667"/>
      <c r="Q229" s="667"/>
      <c r="R229" s="667"/>
      <c r="S229" s="667"/>
      <c r="T229" s="667"/>
      <c r="U229" s="667"/>
      <c r="V229" s="667"/>
      <c r="W229" s="667"/>
      <c r="X229" s="668"/>
      <c r="Y229" s="384"/>
      <c r="Z229" s="385"/>
      <c r="AA229" s="385"/>
      <c r="AB229" s="805"/>
      <c r="AC229" s="672"/>
      <c r="AD229" s="832"/>
      <c r="AE229" s="832"/>
      <c r="AF229" s="832"/>
      <c r="AG229" s="833"/>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55"/>
      <c r="B239" s="1056"/>
      <c r="C239" s="1056"/>
      <c r="D239" s="1056"/>
      <c r="E239" s="1056"/>
      <c r="F239" s="105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c r="A240" s="1055"/>
      <c r="B240" s="1056"/>
      <c r="C240" s="1056"/>
      <c r="D240" s="1056"/>
      <c r="E240" s="1056"/>
      <c r="F240" s="1057"/>
      <c r="G240" s="596" t="s">
        <v>426</v>
      </c>
      <c r="H240" s="792"/>
      <c r="I240" s="792"/>
      <c r="J240" s="792"/>
      <c r="K240" s="792"/>
      <c r="L240" s="792"/>
      <c r="M240" s="792"/>
      <c r="N240" s="792"/>
      <c r="O240" s="792"/>
      <c r="P240" s="792"/>
      <c r="Q240" s="792"/>
      <c r="R240" s="792"/>
      <c r="S240" s="792"/>
      <c r="T240" s="792"/>
      <c r="U240" s="792"/>
      <c r="V240" s="792"/>
      <c r="W240" s="792"/>
      <c r="X240" s="792"/>
      <c r="Y240" s="792"/>
      <c r="Z240" s="792"/>
      <c r="AA240" s="792"/>
      <c r="AB240" s="838"/>
      <c r="AC240" s="596" t="s">
        <v>427</v>
      </c>
      <c r="AD240" s="792"/>
      <c r="AE240" s="792"/>
      <c r="AF240" s="792"/>
      <c r="AG240" s="792"/>
      <c r="AH240" s="792"/>
      <c r="AI240" s="792"/>
      <c r="AJ240" s="792"/>
      <c r="AK240" s="792"/>
      <c r="AL240" s="792"/>
      <c r="AM240" s="792"/>
      <c r="AN240" s="792"/>
      <c r="AO240" s="792"/>
      <c r="AP240" s="792"/>
      <c r="AQ240" s="792"/>
      <c r="AR240" s="792"/>
      <c r="AS240" s="792"/>
      <c r="AT240" s="792"/>
      <c r="AU240" s="792"/>
      <c r="AV240" s="792"/>
      <c r="AW240" s="792"/>
      <c r="AX240" s="793"/>
    </row>
    <row r="241" spans="1:50" ht="24.75" customHeight="1">
      <c r="A241" s="1055"/>
      <c r="B241" s="1056"/>
      <c r="C241" s="1056"/>
      <c r="D241" s="1056"/>
      <c r="E241" s="1056"/>
      <c r="F241" s="1057"/>
      <c r="G241" s="812"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8"/>
      <c r="AC241" s="812"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55"/>
      <c r="B242" s="1056"/>
      <c r="C242" s="1056"/>
      <c r="D242" s="1056"/>
      <c r="E242" s="1056"/>
      <c r="F242" s="1057"/>
      <c r="G242" s="672"/>
      <c r="H242" s="832"/>
      <c r="I242" s="832"/>
      <c r="J242" s="832"/>
      <c r="K242" s="833"/>
      <c r="L242" s="666"/>
      <c r="M242" s="667"/>
      <c r="N242" s="667"/>
      <c r="O242" s="667"/>
      <c r="P242" s="667"/>
      <c r="Q242" s="667"/>
      <c r="R242" s="667"/>
      <c r="S242" s="667"/>
      <c r="T242" s="667"/>
      <c r="U242" s="667"/>
      <c r="V242" s="667"/>
      <c r="W242" s="667"/>
      <c r="X242" s="668"/>
      <c r="Y242" s="384"/>
      <c r="Z242" s="385"/>
      <c r="AA242" s="385"/>
      <c r="AB242" s="805"/>
      <c r="AC242" s="672"/>
      <c r="AD242" s="832"/>
      <c r="AE242" s="832"/>
      <c r="AF242" s="832"/>
      <c r="AG242" s="833"/>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55"/>
      <c r="B252" s="1056"/>
      <c r="C252" s="1056"/>
      <c r="D252" s="1056"/>
      <c r="E252" s="1056"/>
      <c r="F252" s="105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c r="A253" s="1055"/>
      <c r="B253" s="1056"/>
      <c r="C253" s="1056"/>
      <c r="D253" s="1056"/>
      <c r="E253" s="1056"/>
      <c r="F253" s="1057"/>
      <c r="G253" s="596" t="s">
        <v>428</v>
      </c>
      <c r="H253" s="792"/>
      <c r="I253" s="792"/>
      <c r="J253" s="792"/>
      <c r="K253" s="792"/>
      <c r="L253" s="792"/>
      <c r="M253" s="792"/>
      <c r="N253" s="792"/>
      <c r="O253" s="792"/>
      <c r="P253" s="792"/>
      <c r="Q253" s="792"/>
      <c r="R253" s="792"/>
      <c r="S253" s="792"/>
      <c r="T253" s="792"/>
      <c r="U253" s="792"/>
      <c r="V253" s="792"/>
      <c r="W253" s="792"/>
      <c r="X253" s="792"/>
      <c r="Y253" s="792"/>
      <c r="Z253" s="792"/>
      <c r="AA253" s="792"/>
      <c r="AB253" s="838"/>
      <c r="AC253" s="596" t="s">
        <v>311</v>
      </c>
      <c r="AD253" s="792"/>
      <c r="AE253" s="792"/>
      <c r="AF253" s="792"/>
      <c r="AG253" s="792"/>
      <c r="AH253" s="792"/>
      <c r="AI253" s="792"/>
      <c r="AJ253" s="792"/>
      <c r="AK253" s="792"/>
      <c r="AL253" s="792"/>
      <c r="AM253" s="792"/>
      <c r="AN253" s="792"/>
      <c r="AO253" s="792"/>
      <c r="AP253" s="792"/>
      <c r="AQ253" s="792"/>
      <c r="AR253" s="792"/>
      <c r="AS253" s="792"/>
      <c r="AT253" s="792"/>
      <c r="AU253" s="792"/>
      <c r="AV253" s="792"/>
      <c r="AW253" s="792"/>
      <c r="AX253" s="793"/>
    </row>
    <row r="254" spans="1:50" ht="24.75" customHeight="1">
      <c r="A254" s="1055"/>
      <c r="B254" s="1056"/>
      <c r="C254" s="1056"/>
      <c r="D254" s="1056"/>
      <c r="E254" s="1056"/>
      <c r="F254" s="1057"/>
      <c r="G254" s="812"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8"/>
      <c r="AC254" s="812"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55"/>
      <c r="B255" s="1056"/>
      <c r="C255" s="1056"/>
      <c r="D255" s="1056"/>
      <c r="E255" s="1056"/>
      <c r="F255" s="1057"/>
      <c r="G255" s="672"/>
      <c r="H255" s="832"/>
      <c r="I255" s="832"/>
      <c r="J255" s="832"/>
      <c r="K255" s="833"/>
      <c r="L255" s="666"/>
      <c r="M255" s="667"/>
      <c r="N255" s="667"/>
      <c r="O255" s="667"/>
      <c r="P255" s="667"/>
      <c r="Q255" s="667"/>
      <c r="R255" s="667"/>
      <c r="S255" s="667"/>
      <c r="T255" s="667"/>
      <c r="U255" s="667"/>
      <c r="V255" s="667"/>
      <c r="W255" s="667"/>
      <c r="X255" s="668"/>
      <c r="Y255" s="384"/>
      <c r="Z255" s="385"/>
      <c r="AA255" s="385"/>
      <c r="AB255" s="805"/>
      <c r="AC255" s="672"/>
      <c r="AD255" s="832"/>
      <c r="AE255" s="832"/>
      <c r="AF255" s="832"/>
      <c r="AG255" s="833"/>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2018-08-20T05:18:37Z</cp:lastPrinted>
  <dcterms:created xsi:type="dcterms:W3CDTF">2012-03-13T00:50:25Z</dcterms:created>
  <dcterms:modified xsi:type="dcterms:W3CDTF">2018-08-27T04:51:43Z</dcterms:modified>
</cp:coreProperties>
</file>