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6.最終公表\各課等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M10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M32" authorId="0" shapeId="0">
      <text>
        <r>
          <rPr>
            <b/>
            <sz val="9"/>
            <color indexed="81"/>
            <rFont val="ＭＳ Ｐゴシック"/>
            <family val="3"/>
            <charset val="128"/>
          </rPr>
          <t xml:space="preserve">1，100/4,287
</t>
        </r>
      </text>
    </comment>
    <comment ref="AM101" authorId="0" shapeId="0">
      <text>
        <r>
          <rPr>
            <b/>
            <sz val="9"/>
            <color indexed="81"/>
            <rFont val="ＭＳ Ｐゴシック"/>
            <family val="3"/>
            <charset val="128"/>
          </rPr>
          <t>４７区域</t>
        </r>
      </text>
    </comment>
  </commentList>
</comments>
</file>

<file path=xl/sharedStrings.xml><?xml version="1.0" encoding="utf-8"?>
<sst xmlns="http://schemas.openxmlformats.org/spreadsheetml/2006/main" count="2775" uniqueCount="586">
  <si>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</si>
  <si>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</si>
  <si>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</si>
  <si>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</si>
  <si>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</si>
  <si>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</si>
  <si>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</si>
  <si>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</si>
  <si>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</si>
  <si>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</si>
  <si>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</si>
  <si>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</si>
  <si>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</si>
  <si>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</si>
  <si>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</si>
  <si>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</si>
  <si>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</si>
  <si>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</si>
  <si>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</si>
  <si>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</si>
  <si>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</si>
  <si>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</si>
  <si>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</si>
  <si>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</si>
  <si>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</si>
  <si>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</si>
  <si>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</si>
  <si>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</si>
  <si>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</si>
  <si>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</si>
  <si>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</si>
  <si>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</si>
  <si>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</si>
  <si>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</si>
  <si>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</si>
  <si>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</si>
  <si>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</si>
  <si>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</si>
  <si>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</si>
  <si>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</si>
  <si>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</si>
  <si>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</si>
  <si>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</si>
  <si>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</si>
  <si>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</si>
  <si>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</si>
  <si>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</si>
  <si>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</si>
  <si>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</si>
  <si>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</si>
  <si>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</si>
  <si>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</si>
  <si>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</si>
  <si>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</si>
  <si>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</si>
  <si>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</si>
  <si>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</si>
  <si>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</si>
  <si>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</si>
  <si>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</si>
  <si>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</si>
  <si>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</si>
  <si>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</si>
  <si>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</si>
  <si>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</si>
  <si>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</si>
  <si>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</si>
  <si>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</si>
  <si>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</si>
  <si>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</si>
  <si>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</si>
  <si>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</si>
  <si>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</si>
  <si>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</si>
  <si>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</si>
  <si>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</si>
  <si>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</si>
  <si>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</si>
  <si>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</si>
  <si>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</si>
  <si>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</si>
  <si>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</si>
  <si>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</si>
  <si>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</si>
  <si>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</si>
  <si>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</si>
  <si>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</si>
  <si>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</si>
  <si>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</si>
  <si>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</si>
  <si>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</si>
  <si>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</si>
  <si>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</si>
  <si>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</si>
  <si>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</si>
  <si>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</si>
  <si>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</si>
  <si>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</si>
  <si>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</si>
  <si>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</si>
  <si>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</si>
  <si>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</si>
  <si>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</si>
  <si>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</si>
  <si>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</si>
  <si>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</si>
  <si>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</si>
  <si>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</si>
  <si>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</si>
  <si>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</si>
  <si>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</si>
  <si>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</si>
  <si>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</si>
  <si>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</si>
  <si>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</si>
  <si>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</si>
  <si>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</si>
  <si>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</si>
  <si>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</si>
  <si>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</si>
  <si>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</si>
  <si>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</si>
  <si>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</si>
  <si>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</si>
  <si>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</si>
  <si>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</si>
  <si>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</si>
  <si>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</si>
  <si>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</si>
  <si>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</si>
  <si>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</si>
  <si>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</si>
  <si>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</si>
  <si>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</si>
  <si>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</si>
  <si>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</si>
  <si>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</si>
  <si>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</si>
  <si>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</si>
  <si>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</si>
  <si>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</si>
  <si>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</si>
  <si>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</si>
  <si>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</si>
  <si>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</si>
  <si>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</si>
  <si>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</si>
  <si>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</si>
  <si>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</si>
  <si>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</si>
  <si>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</si>
  <si>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</si>
  <si>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</si>
  <si>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</si>
  <si>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</si>
  <si>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</si>
  <si>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</si>
  <si>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</si>
  <si>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</si>
  <si>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</si>
  <si>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</si>
  <si>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</si>
  <si>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</si>
  <si>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</si>
  <si>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</si>
  <si>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</si>
  <si>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</si>
  <si>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</si>
  <si>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</si>
  <si>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</si>
  <si>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</si>
  <si>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</si>
  <si>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</si>
  <si>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</si>
  <si>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</si>
  <si>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</si>
  <si>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</si>
  <si>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</si>
  <si>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</si>
  <si>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</si>
  <si>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</si>
  <si>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</si>
  <si>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</si>
  <si>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</si>
  <si>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</si>
  <si>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</si>
  <si>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</si>
  <si>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</si>
  <si>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</si>
  <si>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</si>
  <si>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</si>
  <si>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</si>
  <si>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</si>
  <si>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</si>
  <si>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</si>
  <si>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</si>
  <si>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</si>
  <si>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</si>
  <si>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</si>
  <si>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</si>
  <si>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</si>
  <si>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</si>
  <si>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</si>
  <si>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</si>
  <si>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</si>
  <si>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</si>
  <si>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</si>
  <si>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</si>
  <si>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</si>
  <si>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</si>
  <si>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</si>
  <si>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</si>
  <si>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</si>
  <si>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</si>
  <si>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</si>
  <si>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</si>
  <si>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</si>
  <si>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</si>
  <si>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</si>
  <si>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</si>
  <si>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</si>
  <si>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</si>
  <si>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</si>
  <si>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</si>
  <si>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</si>
  <si>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</si>
  <si>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</si>
  <si>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</si>
  <si>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</si>
  <si>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</si>
  <si>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</si>
  <si>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</si>
  <si>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</si>
  <si>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</si>
  <si>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</si>
  <si>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</si>
  <si>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</si>
  <si>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</si>
  <si>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</si>
  <si>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</si>
  <si>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</si>
  <si>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</si>
  <si>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</si>
  <si>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</si>
  <si>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</si>
  <si>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</si>
  <si>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</si>
  <si>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</si>
  <si>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</si>
  <si>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</si>
  <si>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</si>
  <si>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</si>
  <si>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</si>
  <si>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</si>
  <si>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</si>
  <si>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</si>
  <si>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</si>
  <si>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</si>
  <si>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</si>
  <si>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</si>
  <si>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</si>
  <si>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</si>
  <si>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</si>
  <si>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</si>
  <si>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</si>
  <si>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</si>
  <si>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</si>
  <si>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</si>
  <si>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</si>
  <si>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</si>
  <si>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</si>
  <si>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</si>
  <si>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</si>
  <si>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</si>
  <si>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</si>
  <si>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</si>
  <si>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</si>
  <si>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</si>
  <si>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</si>
  <si>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</si>
  <si>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</si>
  <si>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</si>
  <si>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</si>
  <si>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</si>
  <si>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</si>
  <si>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</si>
  <si>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</si>
  <si>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</si>
  <si>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</si>
  <si>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</si>
  <si>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</si>
  <si>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</si>
  <si>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</si>
  <si>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</si>
  <si>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</si>
  <si>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</si>
  <si>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</si>
  <si>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</si>
  <si>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</si>
  <si>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</si>
  <si>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</si>
  <si>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</si>
  <si>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</si>
  <si>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</si>
  <si>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</si>
  <si>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</si>
  <si>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</si>
  <si>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</si>
  <si>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</si>
  <si>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</si>
  <si>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</si>
  <si>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</si>
  <si>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</si>
  <si>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</si>
  <si>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</si>
  <si>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</si>
  <si>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</si>
  <si>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</si>
  <si>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</si>
  <si>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</si>
  <si>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</si>
  <si>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</si>
  <si>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</si>
  <si>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</si>
  <si>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</si>
  <si>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</si>
  <si>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</si>
  <si>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</si>
  <si>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</si>
  <si>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</si>
  <si>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</si>
  <si>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</si>
  <si>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</si>
  <si>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</si>
  <si>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</si>
  <si>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</si>
  <si>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</si>
  <si>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</si>
  <si>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</si>
  <si>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</si>
  <si>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</si>
  <si>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</si>
  <si>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</si>
  <si>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</si>
  <si>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</si>
  <si>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</si>
  <si>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</si>
  <si>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</si>
  <si>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</si>
  <si>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</si>
  <si>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</si>
  <si>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</si>
  <si>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</si>
  <si>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</si>
  <si>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</si>
  <si>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</si>
  <si>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</si>
  <si>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</si>
  <si>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</si>
  <si>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</si>
  <si>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</si>
  <si>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</si>
  <si>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</si>
  <si>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</si>
  <si>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</si>
  <si>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</si>
  <si>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</si>
  <si>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</si>
  <si>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</si>
  <si>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</si>
  <si>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</si>
  <si>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</si>
  <si>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</si>
  <si>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</si>
  <si>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</si>
  <si>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</si>
  <si>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</si>
  <si>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</si>
  <si>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</si>
  <si>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</si>
  <si>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</si>
  <si>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</si>
  <si>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</si>
  <si>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</si>
  <si>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</si>
  <si>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</si>
  <si>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</si>
  <si>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</si>
  <si>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</si>
  <si>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</si>
  <si>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</si>
  <si>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</si>
  <si>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</si>
  <si>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</si>
  <si>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</si>
  <si>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</si>
  <si>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</si>
  <si>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</si>
  <si>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</si>
  <si>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</si>
  <si>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</si>
  <si>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</si>
  <si>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</si>
  <si>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</si>
  <si>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</si>
  <si>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</si>
  <si>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</si>
  <si>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</si>
  <si>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</si>
  <si>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</si>
  <si>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</si>
  <si>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</si>
  <si>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</si>
  <si>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</si>
  <si>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</si>
  <si>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</si>
  <si>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</si>
  <si>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</si>
  <si>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</si>
  <si>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</si>
  <si>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</si>
  <si>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</si>
  <si>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</si>
  <si>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</si>
  <si>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</si>
  <si>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</si>
  <si>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</si>
  <si>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</si>
  <si>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</si>
  <si>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</si>
  <si>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</si>
  <si>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</si>
  <si>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</si>
  <si>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</si>
  <si>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</si>
  <si>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</si>
  <si>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</si>
  <si>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</si>
  <si>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</si>
  <si>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</si>
  <si>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</si>
  <si>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</si>
  <si>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</si>
  <si>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</si>
  <si>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</si>
  <si>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</si>
  <si>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</si>
  <si>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</si>
  <si>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</si>
  <si>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</si>
  <si>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</si>
  <si>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</si>
  <si>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</si>
  <si>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</si>
  <si>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</si>
  <si>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</si>
  <si>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</si>
  <si>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</si>
  <si>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</si>
  <si>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</si>
  <si>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</si>
  <si>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</si>
  <si>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</si>
  <si>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</si>
  <si>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</si>
  <si>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</si>
  <si>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</si>
  <si>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</si>
  <si>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</si>
  <si>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</si>
  <si>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</si>
  <si>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</si>
  <si>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</si>
  <si>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</si>
  <si>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</si>
  <si>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</si>
  <si>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</si>
  <si>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</si>
  <si>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</si>
  <si>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</si>
  <si>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</si>
  <si>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</si>
  <si>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</si>
  <si>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</si>
  <si>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</si>
  <si>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</si>
  <si>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</si>
  <si>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</si>
  <si>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</si>
  <si>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</si>
  <si>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</si>
  <si>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</si>
  <si>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</si>
  <si>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</si>
  <si>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</si>
  <si>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</si>
  <si>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</si>
  <si>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</si>
  <si>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</si>
  <si>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</si>
  <si>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</si>
  <si>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</si>
  <si>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</si>
  <si>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</si>
  <si>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</si>
  <si>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</si>
  <si>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</si>
  <si>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</si>
  <si>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</si>
  <si>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</si>
  <si>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</si>
  <si>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</si>
  <si>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</si>
  <si>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</si>
  <si>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</si>
  <si>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</si>
  <si>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</si>
  <si>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</si>
  <si>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</si>
  <si>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</si>
  <si>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</si>
  <si>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</si>
  <si>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</si>
  <si>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</si>
  <si>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</si>
  <si>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</si>
  <si>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</si>
  <si>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</si>
  <si>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</si>
  <si>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</si>
  <si>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</si>
  <si>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</si>
  <si>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</si>
  <si>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</si>
  <si>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</si>
  <si>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</si>
  <si>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</si>
  <si>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</si>
  <si>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</si>
  <si>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</si>
  <si>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</si>
  <si>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</si>
  <si>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</si>
  <si>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</si>
  <si>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</si>
  <si>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</si>
  <si>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</si>
  <si>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</si>
  <si>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</si>
  <si>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</si>
  <si>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自動車局</t>
    <rPh sb="0" eb="3">
      <t>ジドウシャ</t>
    </rPh>
    <rPh sb="3" eb="4">
      <t>キョク</t>
    </rPh>
    <phoneticPr fontId="5"/>
  </si>
  <si>
    <t>旅客課</t>
    <rPh sb="0" eb="3">
      <t>リョカクカ</t>
    </rPh>
    <phoneticPr fontId="5"/>
  </si>
  <si>
    <t>金指　和彦</t>
    <rPh sb="0" eb="2">
      <t>カナサシ</t>
    </rPh>
    <rPh sb="3" eb="5">
      <t>カズヒコ</t>
    </rPh>
    <phoneticPr fontId="5"/>
  </si>
  <si>
    <t>○</t>
  </si>
  <si>
    <t>‐</t>
  </si>
  <si>
    <t>国土交通省</t>
  </si>
  <si>
    <t>適正化事業の円滑な導入に向けた調査</t>
    <rPh sb="0" eb="3">
      <t>テキセイカ</t>
    </rPh>
    <rPh sb="3" eb="5">
      <t>ジギョウ</t>
    </rPh>
    <rPh sb="6" eb="8">
      <t>エンカツ</t>
    </rPh>
    <rPh sb="9" eb="11">
      <t>ドウニュウ</t>
    </rPh>
    <rPh sb="12" eb="13">
      <t>ム</t>
    </rPh>
    <rPh sb="15" eb="17">
      <t>チョウサ</t>
    </rPh>
    <phoneticPr fontId="5"/>
  </si>
  <si>
    <t>-</t>
    <phoneticPr fontId="5"/>
  </si>
  <si>
    <t xml:space="preserve">国は悪質事業者に対して重点的に監査を行うこととし、これを可能とするため、適正化機関を活用することにより、すべての貸切バス事業者をチェックして悪質事業者を洗い出す。
適正化機関が貸切バス事業者への巡回指導を行うことにより、国の監査機能を補完するとともに、自主的改善を促進。
</t>
    <phoneticPr fontId="5"/>
  </si>
  <si>
    <t xml:space="preserve">監査機能の補完と自主改善の促進を図るため、適正化機関を活用することとし、その円滑な導入に向け、貸切バス事業者の運行実態等を調査するとともに、許認可等の各種データと組み合わせて分析が可能となる巡回指導データベースを作成する。
</t>
    <rPh sb="21" eb="24">
      <t>テキセイカ</t>
    </rPh>
    <rPh sb="24" eb="26">
      <t>キカン</t>
    </rPh>
    <phoneticPr fontId="5"/>
  </si>
  <si>
    <t xml:space="preserve">適正化機関による巡回指導実施率（巡回指導件数／国の監査対象事業者等を除く貸切バス事業者数）
</t>
    <phoneticPr fontId="5"/>
  </si>
  <si>
    <t>適正化機関の全国カバー率（適正化機関の指定区域／４７都道府県）</t>
    <rPh sb="0" eb="3">
      <t>テキセイカ</t>
    </rPh>
    <rPh sb="3" eb="5">
      <t>キカン</t>
    </rPh>
    <rPh sb="6" eb="8">
      <t>ゼンコク</t>
    </rPh>
    <rPh sb="11" eb="12">
      <t>リツ</t>
    </rPh>
    <rPh sb="13" eb="16">
      <t>テキセイカ</t>
    </rPh>
    <rPh sb="16" eb="18">
      <t>キカン</t>
    </rPh>
    <rPh sb="19" eb="21">
      <t>シテイ</t>
    </rPh>
    <rPh sb="21" eb="23">
      <t>クイキ</t>
    </rPh>
    <rPh sb="26" eb="30">
      <t>トドウフケン</t>
    </rPh>
    <phoneticPr fontId="5"/>
  </si>
  <si>
    <t>執行額／巡回指導件数　　　　　　　　　　　　　　</t>
    <phoneticPr fontId="5"/>
  </si>
  <si>
    <t>５　安全で安心できる交通の確保、治安・生活安全の確保</t>
    <phoneticPr fontId="5"/>
  </si>
  <si>
    <t>１４　公共交通の安全確保・鉄道の安全性向上、ハイジャック・航空機テロ防止を推進する</t>
    <phoneticPr fontId="5"/>
  </si>
  <si>
    <t>軽井沢スキーバス事故のような悲惨な事故を二度と起こさないために実施するものであり、社会的ニーズは高い。</t>
    <rPh sb="0" eb="3">
      <t>カルイザワ</t>
    </rPh>
    <rPh sb="8" eb="10">
      <t>ジコ</t>
    </rPh>
    <rPh sb="14" eb="16">
      <t>ヒサン</t>
    </rPh>
    <rPh sb="17" eb="19">
      <t>ジコ</t>
    </rPh>
    <rPh sb="20" eb="22">
      <t>ニド</t>
    </rPh>
    <rPh sb="23" eb="24">
      <t>オ</t>
    </rPh>
    <rPh sb="31" eb="33">
      <t>ジッシ</t>
    </rPh>
    <rPh sb="41" eb="44">
      <t>シャカイテキ</t>
    </rPh>
    <rPh sb="48" eb="49">
      <t>タカ</t>
    </rPh>
    <phoneticPr fontId="5"/>
  </si>
  <si>
    <t>適正化機関が効果的かつ効率的に巡回指導を実施できるようにするためのものであり、国が全国統一的に実施する必要がある。</t>
    <rPh sb="0" eb="3">
      <t>テキセイカ</t>
    </rPh>
    <rPh sb="3" eb="5">
      <t>キカン</t>
    </rPh>
    <rPh sb="6" eb="9">
      <t>コウカテキ</t>
    </rPh>
    <rPh sb="11" eb="14">
      <t>コウリツテキ</t>
    </rPh>
    <rPh sb="15" eb="17">
      <t>ジュンカイ</t>
    </rPh>
    <rPh sb="17" eb="19">
      <t>シドウ</t>
    </rPh>
    <rPh sb="20" eb="22">
      <t>ジッシ</t>
    </rPh>
    <rPh sb="39" eb="40">
      <t>クニ</t>
    </rPh>
    <rPh sb="41" eb="43">
      <t>ゼンコク</t>
    </rPh>
    <rPh sb="43" eb="45">
      <t>トウイツ</t>
    </rPh>
    <rPh sb="45" eb="46">
      <t>テキ</t>
    </rPh>
    <rPh sb="47" eb="49">
      <t>ジッシ</t>
    </rPh>
    <rPh sb="51" eb="53">
      <t>ヒツヨウ</t>
    </rPh>
    <phoneticPr fontId="5"/>
  </si>
  <si>
    <t>軽井沢スキーバス事故のような悲惨な事故を二度と起こさないために実施するものであり、必要かつ優先度は高い。</t>
    <rPh sb="31" eb="33">
      <t>ジッシ</t>
    </rPh>
    <rPh sb="41" eb="43">
      <t>ヒツヨウ</t>
    </rPh>
    <rPh sb="45" eb="48">
      <t>ユウセンド</t>
    </rPh>
    <rPh sb="49" eb="50">
      <t>タカ</t>
    </rPh>
    <phoneticPr fontId="5"/>
  </si>
  <si>
    <t>社会システム（株）</t>
    <rPh sb="0" eb="2">
      <t>シャカイ</t>
    </rPh>
    <rPh sb="7" eb="8">
      <t>カブ</t>
    </rPh>
    <phoneticPr fontId="5"/>
  </si>
  <si>
    <t>東芝デジタルソリューションズ株式会社</t>
    <rPh sb="0" eb="2">
      <t>トウシバ</t>
    </rPh>
    <rPh sb="14" eb="18">
      <t>カブシキガイシャ</t>
    </rPh>
    <phoneticPr fontId="5"/>
  </si>
  <si>
    <t>データベース構築</t>
    <rPh sb="6" eb="8">
      <t>コウチク</t>
    </rPh>
    <phoneticPr fontId="5"/>
  </si>
  <si>
    <t>貸切バスの運行実態等調査</t>
    <rPh sb="0" eb="2">
      <t>カシキリ</t>
    </rPh>
    <rPh sb="5" eb="7">
      <t>ウンコウ</t>
    </rPh>
    <rPh sb="7" eb="9">
      <t>ジッタイ</t>
    </rPh>
    <rPh sb="9" eb="10">
      <t>トウ</t>
    </rPh>
    <rPh sb="10" eb="12">
      <t>チョウサ</t>
    </rPh>
    <phoneticPr fontId="5"/>
  </si>
  <si>
    <t>許認可等のデータ抽出</t>
    <rPh sb="0" eb="3">
      <t>キョニンカ</t>
    </rPh>
    <rPh sb="3" eb="4">
      <t>トウ</t>
    </rPh>
    <rPh sb="8" eb="10">
      <t>チュウシュツ</t>
    </rPh>
    <phoneticPr fontId="5"/>
  </si>
  <si>
    <t>国土交通省自動車局調べ</t>
    <rPh sb="0" eb="2">
      <t>コクド</t>
    </rPh>
    <rPh sb="2" eb="5">
      <t>コウツウショウ</t>
    </rPh>
    <rPh sb="5" eb="9">
      <t>ジドウシャキョク</t>
    </rPh>
    <rPh sb="9" eb="10">
      <t>シラ</t>
    </rPh>
    <phoneticPr fontId="5"/>
  </si>
  <si>
    <t>無</t>
  </si>
  <si>
    <t>引き続き施策の実効性・効率性を高め、経費の合理化に努めていく。</t>
    <rPh sb="0" eb="1">
      <t>ヒ</t>
    </rPh>
    <rPh sb="2" eb="3">
      <t>ツヅ</t>
    </rPh>
    <rPh sb="4" eb="6">
      <t>シサク</t>
    </rPh>
    <rPh sb="7" eb="10">
      <t>ジッコウセイ</t>
    </rPh>
    <rPh sb="11" eb="14">
      <t>コウリツセイ</t>
    </rPh>
    <rPh sb="15" eb="16">
      <t>タカ</t>
    </rPh>
    <rPh sb="18" eb="20">
      <t>ケイヒ</t>
    </rPh>
    <rPh sb="21" eb="24">
      <t>ゴウリカ</t>
    </rPh>
    <rPh sb="25" eb="26">
      <t>ツト</t>
    </rPh>
    <phoneticPr fontId="5"/>
  </si>
  <si>
    <t>本件は軽井沢スキーバス事故のような悲惨な事故を二度と起きぬよう、適正化機関の巡回指導を活用するものであり、効率的かつ効果的に巡回指導を実施するために必要な施策を実施した。</t>
    <rPh sb="0" eb="2">
      <t>ホンケン</t>
    </rPh>
    <rPh sb="32" eb="35">
      <t>テキセイカ</t>
    </rPh>
    <rPh sb="35" eb="37">
      <t>キカン</t>
    </rPh>
    <rPh sb="38" eb="40">
      <t>ジュンカイ</t>
    </rPh>
    <rPh sb="40" eb="42">
      <t>シドウ</t>
    </rPh>
    <rPh sb="43" eb="45">
      <t>カツヨウ</t>
    </rPh>
    <rPh sb="53" eb="56">
      <t>コウリツテキ</t>
    </rPh>
    <rPh sb="58" eb="61">
      <t>コウカテキ</t>
    </rPh>
    <rPh sb="62" eb="64">
      <t>ジュンカイ</t>
    </rPh>
    <rPh sb="64" eb="66">
      <t>シドウ</t>
    </rPh>
    <rPh sb="67" eb="69">
      <t>ジッシ</t>
    </rPh>
    <rPh sb="74" eb="76">
      <t>ヒツヨウ</t>
    </rPh>
    <rPh sb="77" eb="79">
      <t>シサク</t>
    </rPh>
    <rPh sb="80" eb="82">
      <t>ジッシ</t>
    </rPh>
    <phoneticPr fontId="5"/>
  </si>
  <si>
    <t>適正化機関による巡回指導実施率を平成33年度までに100％にする。
※平成28年度（目標設定時）は０％</t>
    <rPh sb="16" eb="18">
      <t>ヘイセイ</t>
    </rPh>
    <rPh sb="20" eb="22">
      <t>ネンド</t>
    </rPh>
    <rPh sb="35" eb="37">
      <t>ヘイセイ</t>
    </rPh>
    <rPh sb="39" eb="41">
      <t>ネンド</t>
    </rPh>
    <rPh sb="42" eb="44">
      <t>モクヒョウ</t>
    </rPh>
    <rPh sb="44" eb="46">
      <t>セッテイ</t>
    </rPh>
    <rPh sb="46" eb="47">
      <t>ドキ</t>
    </rPh>
    <phoneticPr fontId="5"/>
  </si>
  <si>
    <t>38,876,024/1100</t>
    <phoneticPr fontId="5"/>
  </si>
  <si>
    <t>円/件数</t>
    <rPh sb="0" eb="1">
      <t>エン</t>
    </rPh>
    <rPh sb="2" eb="3">
      <t>ケン</t>
    </rPh>
    <rPh sb="3" eb="4">
      <t>カズ</t>
    </rPh>
    <phoneticPr fontId="5"/>
  </si>
  <si>
    <t>事業の有用性は高く，手法も妥当である．H33での目標達成を期待する．</t>
    <phoneticPr fontId="5"/>
  </si>
  <si>
    <t>適正化機関が貸切バス事業者への巡回指導を行うことにより、国の監査機能を補完するとともに、自主的改善の促進を図るために効果的な施策として効率的に執行できるよう努めるべき。</t>
    <phoneticPr fontId="5"/>
  </si>
  <si>
    <t>調査費</t>
    <rPh sb="0" eb="3">
      <t>チョウサヒ</t>
    </rPh>
    <phoneticPr fontId="5"/>
  </si>
  <si>
    <t>平成２９年度で事業終了。本事業で作成した巡回指導データベースを活用して、引き続き適正化機関が貸切バス事業者への巡回指導を行うことにより、国の監査機能を補完するとともに、自主的改善の促進を図るために効果的な施策として効率的に執行できるよう努める。</t>
    <rPh sb="12" eb="13">
      <t>ホン</t>
    </rPh>
    <rPh sb="13" eb="15">
      <t>ジギョウ</t>
    </rPh>
    <rPh sb="16" eb="18">
      <t>サクセイ</t>
    </rPh>
    <rPh sb="20" eb="22">
      <t>ジュンカイ</t>
    </rPh>
    <rPh sb="22" eb="24">
      <t>シドウ</t>
    </rPh>
    <rPh sb="31" eb="33">
      <t>カツヨウ</t>
    </rPh>
    <phoneticPr fontId="5"/>
  </si>
  <si>
    <t>巡回指導管理システム等の検討・構築・導入</t>
    <rPh sb="0" eb="2">
      <t>ジュンカイ</t>
    </rPh>
    <rPh sb="2" eb="4">
      <t>シドウ</t>
    </rPh>
    <rPh sb="4" eb="6">
      <t>カンリ</t>
    </rPh>
    <rPh sb="10" eb="11">
      <t>トウ</t>
    </rPh>
    <rPh sb="12" eb="14">
      <t>ケントウ</t>
    </rPh>
    <rPh sb="15" eb="17">
      <t>コウチク</t>
    </rPh>
    <rPh sb="18" eb="20">
      <t>ドウニュウ</t>
    </rPh>
    <phoneticPr fontId="5"/>
  </si>
  <si>
    <t>貸切バス事業者の実態把握調査</t>
    <rPh sb="0" eb="2">
      <t>カシキリ</t>
    </rPh>
    <rPh sb="4" eb="7">
      <t>ジギョウシャ</t>
    </rPh>
    <rPh sb="8" eb="10">
      <t>ジッタイ</t>
    </rPh>
    <rPh sb="10" eb="12">
      <t>ハアク</t>
    </rPh>
    <rPh sb="12" eb="14">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</si>
</sst>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23</xdr:col>
      <xdr:colOff>19486</xdr:colOff>
      <xdr:row>749</xdr:row>
      <xdr:rowOff>220175</xdr:rowOff>
    </xdr:to>
    <xdr:sp macro="" textlink="">
      <xdr:nvSpPr>
        <xdr:cNvPr id="7" name="テキスト ボックス 6"/>
        <xdr:cNvSpPr txBox="1"/>
      </xdr:nvSpPr>
      <xdr:spPr>
        <a:xfrm>
          <a:off x="2584174" y="40178935"/>
          <a:ext cx="2007312" cy="30693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xdr:txBody>
    </xdr:sp>
    <xdr:clientData/>
  </xdr:twoCellAnchor>
  <xdr:twoCellAnchor>
    <xdr:from>
      <xdr:col>31</xdr:col>
      <xdr:colOff>57152</xdr:colOff>
      <xdr:row>741</xdr:row>
      <xdr:rowOff>219965</xdr:rowOff>
    </xdr:from>
    <xdr:to>
      <xdr:col>45</xdr:col>
      <xdr:colOff>152400</xdr:colOff>
      <xdr:row>743</xdr:row>
      <xdr:rowOff>12163</xdr:rowOff>
    </xdr:to>
    <xdr:sp macro="" textlink="">
      <xdr:nvSpPr>
        <xdr:cNvPr id="8" name="テキスト ボックス 7"/>
        <xdr:cNvSpPr txBox="1"/>
      </xdr:nvSpPr>
      <xdr:spPr>
        <a:xfrm>
          <a:off x="6356352" y="40669465"/>
          <a:ext cx="2940048" cy="5033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社会システム</a:t>
          </a:r>
          <a:r>
            <a:rPr kumimoji="1" lang="en-US" altLang="ja-JP" sz="1100"/>
            <a:t>(</a:t>
          </a:r>
          <a:r>
            <a:rPr kumimoji="1" lang="ja-JP" altLang="en-US" sz="1100"/>
            <a:t>株）</a:t>
          </a:r>
          <a:endParaRPr kumimoji="1" lang="en-US" altLang="ja-JP" sz="1100"/>
        </a:p>
        <a:p>
          <a:pPr algn="ctr"/>
          <a:r>
            <a:rPr kumimoji="1" lang="en-US" altLang="ja-JP" sz="1100"/>
            <a:t>21</a:t>
          </a:r>
          <a:r>
            <a:rPr kumimoji="1" lang="ja-JP" altLang="en-US" sz="1100"/>
            <a:t>百万円</a:t>
          </a:r>
        </a:p>
      </xdr:txBody>
    </xdr:sp>
    <xdr:clientData/>
  </xdr:twoCellAnchor>
  <xdr:twoCellAnchor>
    <xdr:from>
      <xdr:col>31</xdr:col>
      <xdr:colOff>57152</xdr:colOff>
      <xdr:row>745</xdr:row>
      <xdr:rowOff>30375</xdr:rowOff>
    </xdr:from>
    <xdr:to>
      <xdr:col>45</xdr:col>
      <xdr:colOff>177800</xdr:colOff>
      <xdr:row>746</xdr:row>
      <xdr:rowOff>176706</xdr:rowOff>
    </xdr:to>
    <xdr:sp macro="" textlink="">
      <xdr:nvSpPr>
        <xdr:cNvPr id="9" name="テキスト ボックス 8"/>
        <xdr:cNvSpPr txBox="1"/>
      </xdr:nvSpPr>
      <xdr:spPr>
        <a:xfrm>
          <a:off x="6356352" y="41902275"/>
          <a:ext cx="2965448" cy="5019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社会システム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endParaRPr kumimoji="1" lang="en-US" altLang="ja-JP" sz="1100">
            <a:solidFill>
              <a:schemeClr val="dk1"/>
            </a:solidFill>
            <a:effectLst/>
            <a:latin typeface="+mn-lt"/>
            <a:ea typeface="+mn-ea"/>
            <a:cs typeface="+mn-cs"/>
          </a:endParaRPr>
        </a:p>
        <a:p>
          <a:pPr algn="ctr"/>
          <a:r>
            <a:rPr kumimoji="1" lang="en-US" altLang="ja-JP" sz="1100"/>
            <a:t>7</a:t>
          </a:r>
          <a:r>
            <a:rPr kumimoji="1" lang="ja-JP" altLang="en-US" sz="1100"/>
            <a:t>百万円</a:t>
          </a:r>
        </a:p>
      </xdr:txBody>
    </xdr:sp>
    <xdr:clientData/>
  </xdr:twoCellAnchor>
  <xdr:twoCellAnchor>
    <xdr:from>
      <xdr:col>23</xdr:col>
      <xdr:colOff>19486</xdr:colOff>
      <xdr:row>742</xdr:row>
      <xdr:rowOff>116064</xdr:rowOff>
    </xdr:from>
    <xdr:to>
      <xdr:col>31</xdr:col>
      <xdr:colOff>57152</xdr:colOff>
      <xdr:row>742</xdr:row>
      <xdr:rowOff>116064</xdr:rowOff>
    </xdr:to>
    <xdr:cxnSp macro="">
      <xdr:nvCxnSpPr>
        <xdr:cNvPr id="11" name="直線矢印コネクタ 10"/>
        <xdr:cNvCxnSpPr>
          <a:endCxn id="8" idx="1"/>
        </xdr:cNvCxnSpPr>
      </xdr:nvCxnSpPr>
      <xdr:spPr>
        <a:xfrm>
          <a:off x="4693086" y="40921164"/>
          <a:ext cx="166326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3342</xdr:colOff>
      <xdr:row>745</xdr:row>
      <xdr:rowOff>280612</xdr:rowOff>
    </xdr:from>
    <xdr:to>
      <xdr:col>31</xdr:col>
      <xdr:colOff>57152</xdr:colOff>
      <xdr:row>745</xdr:row>
      <xdr:rowOff>281341</xdr:rowOff>
    </xdr:to>
    <xdr:cxnSp macro="">
      <xdr:nvCxnSpPr>
        <xdr:cNvPr id="12" name="直線矢印コネクタ 11"/>
        <xdr:cNvCxnSpPr>
          <a:endCxn id="9" idx="1"/>
        </xdr:cNvCxnSpPr>
      </xdr:nvCxnSpPr>
      <xdr:spPr>
        <a:xfrm>
          <a:off x="4676942" y="42152512"/>
          <a:ext cx="1679410" cy="7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54124</xdr:colOff>
      <xdr:row>743</xdr:row>
      <xdr:rowOff>52119</xdr:rowOff>
    </xdr:from>
    <xdr:to>
      <xdr:col>44</xdr:col>
      <xdr:colOff>9524</xdr:colOff>
      <xdr:row>744</xdr:row>
      <xdr:rowOff>161925</xdr:rowOff>
    </xdr:to>
    <xdr:sp macro="" textlink="">
      <xdr:nvSpPr>
        <xdr:cNvPr id="13" name="大かっこ 12"/>
        <xdr:cNvSpPr/>
      </xdr:nvSpPr>
      <xdr:spPr>
        <a:xfrm>
          <a:off x="6254899" y="41076294"/>
          <a:ext cx="2555725" cy="4622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182682</xdr:colOff>
      <xdr:row>741</xdr:row>
      <xdr:rowOff>34308</xdr:rowOff>
    </xdr:from>
    <xdr:to>
      <xdr:col>41</xdr:col>
      <xdr:colOff>141822</xdr:colOff>
      <xdr:row>741</xdr:row>
      <xdr:rowOff>341045</xdr:rowOff>
    </xdr:to>
    <xdr:sp macro="" textlink="">
      <xdr:nvSpPr>
        <xdr:cNvPr id="14" name="テキスト ボックス 13"/>
        <xdr:cNvSpPr txBox="1"/>
      </xdr:nvSpPr>
      <xdr:spPr>
        <a:xfrm>
          <a:off x="6146160" y="40213243"/>
          <a:ext cx="214574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30</xdr:col>
      <xdr:colOff>166537</xdr:colOff>
      <xdr:row>744</xdr:row>
      <xdr:rowOff>190782</xdr:rowOff>
    </xdr:from>
    <xdr:to>
      <xdr:col>41</xdr:col>
      <xdr:colOff>125677</xdr:colOff>
      <xdr:row>745</xdr:row>
      <xdr:rowOff>143385</xdr:rowOff>
    </xdr:to>
    <xdr:sp macro="" textlink="">
      <xdr:nvSpPr>
        <xdr:cNvPr id="15" name="テキスト ボックス 14"/>
        <xdr:cNvSpPr txBox="1"/>
      </xdr:nvSpPr>
      <xdr:spPr>
        <a:xfrm>
          <a:off x="6130015" y="41438173"/>
          <a:ext cx="2145749" cy="3087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30</xdr:col>
      <xdr:colOff>166537</xdr:colOff>
      <xdr:row>747</xdr:row>
      <xdr:rowOff>210032</xdr:rowOff>
    </xdr:from>
    <xdr:to>
      <xdr:col>41</xdr:col>
      <xdr:colOff>125677</xdr:colOff>
      <xdr:row>748</xdr:row>
      <xdr:rowOff>162635</xdr:rowOff>
    </xdr:to>
    <xdr:sp macro="" textlink="">
      <xdr:nvSpPr>
        <xdr:cNvPr id="16" name="テキスト ボックス 15"/>
        <xdr:cNvSpPr txBox="1"/>
      </xdr:nvSpPr>
      <xdr:spPr>
        <a:xfrm>
          <a:off x="6130015" y="42525880"/>
          <a:ext cx="2145749" cy="3087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p>
      </xdr:txBody>
    </xdr:sp>
    <xdr:clientData/>
  </xdr:twoCellAnchor>
  <xdr:twoCellAnchor>
    <xdr:from>
      <xdr:col>31</xdr:col>
      <xdr:colOff>134160</xdr:colOff>
      <xdr:row>743</xdr:row>
      <xdr:rowOff>66406</xdr:rowOff>
    </xdr:from>
    <xdr:to>
      <xdr:col>46</xdr:col>
      <xdr:colOff>57150</xdr:colOff>
      <xdr:row>744</xdr:row>
      <xdr:rowOff>257174</xdr:rowOff>
    </xdr:to>
    <xdr:sp macro="" textlink="">
      <xdr:nvSpPr>
        <xdr:cNvPr id="17" name="テキスト ボックス 16"/>
        <xdr:cNvSpPr txBox="1"/>
      </xdr:nvSpPr>
      <xdr:spPr>
        <a:xfrm>
          <a:off x="6334935" y="41090581"/>
          <a:ext cx="2923365" cy="543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巡回指導管理システム等の検討・</a:t>
          </a:r>
          <a:endParaRPr kumimoji="1" lang="en-US" altLang="ja-JP" sz="900"/>
        </a:p>
        <a:p>
          <a:r>
            <a:rPr kumimoji="1" lang="ja-JP" altLang="en-US" sz="900"/>
            <a:t>構築・導入</a:t>
          </a:r>
        </a:p>
      </xdr:txBody>
    </xdr:sp>
    <xdr:clientData/>
  </xdr:twoCellAnchor>
  <xdr:twoCellAnchor>
    <xdr:from>
      <xdr:col>31</xdr:col>
      <xdr:colOff>73291</xdr:colOff>
      <xdr:row>746</xdr:row>
      <xdr:rowOff>192852</xdr:rowOff>
    </xdr:from>
    <xdr:to>
      <xdr:col>44</xdr:col>
      <xdr:colOff>9525</xdr:colOff>
      <xdr:row>747</xdr:row>
      <xdr:rowOff>218104</xdr:rowOff>
    </xdr:to>
    <xdr:sp macro="" textlink="">
      <xdr:nvSpPr>
        <xdr:cNvPr id="18" name="大かっこ 17"/>
        <xdr:cNvSpPr/>
      </xdr:nvSpPr>
      <xdr:spPr>
        <a:xfrm>
          <a:off x="6274066" y="42274302"/>
          <a:ext cx="2536559" cy="377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65219</xdr:colOff>
      <xdr:row>746</xdr:row>
      <xdr:rowOff>192851</xdr:rowOff>
    </xdr:from>
    <xdr:to>
      <xdr:col>45</xdr:col>
      <xdr:colOff>0</xdr:colOff>
      <xdr:row>747</xdr:row>
      <xdr:rowOff>285749</xdr:rowOff>
    </xdr:to>
    <xdr:sp macro="" textlink="">
      <xdr:nvSpPr>
        <xdr:cNvPr id="19" name="テキスト ボックス 18"/>
        <xdr:cNvSpPr txBox="1"/>
      </xdr:nvSpPr>
      <xdr:spPr>
        <a:xfrm>
          <a:off x="6265994" y="42274301"/>
          <a:ext cx="2735131" cy="44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貸切バス事業者の実態把握調査</a:t>
          </a:r>
        </a:p>
      </xdr:txBody>
    </xdr:sp>
    <xdr:clientData/>
  </xdr:twoCellAnchor>
  <xdr:twoCellAnchor>
    <xdr:from>
      <xdr:col>31</xdr:col>
      <xdr:colOff>47627</xdr:colOff>
      <xdr:row>748</xdr:row>
      <xdr:rowOff>91666</xdr:rowOff>
    </xdr:from>
    <xdr:to>
      <xdr:col>45</xdr:col>
      <xdr:colOff>165100</xdr:colOff>
      <xdr:row>750</xdr:row>
      <xdr:rowOff>203200</xdr:rowOff>
    </xdr:to>
    <xdr:sp macro="" textlink="">
      <xdr:nvSpPr>
        <xdr:cNvPr id="25" name="テキスト ボックス 24"/>
        <xdr:cNvSpPr txBox="1"/>
      </xdr:nvSpPr>
      <xdr:spPr>
        <a:xfrm>
          <a:off x="6346827" y="43030366"/>
          <a:ext cx="2962273" cy="822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東芝デジタルソリューションズ株式会社</a:t>
          </a:r>
          <a:endParaRPr kumimoji="1" lang="en-US" altLang="ja-JP" sz="1100">
            <a:solidFill>
              <a:schemeClr val="dk1"/>
            </a:solidFill>
            <a:effectLst/>
            <a:latin typeface="+mn-lt"/>
            <a:ea typeface="+mn-ea"/>
            <a:cs typeface="+mn-cs"/>
          </a:endParaRPr>
        </a:p>
        <a:p>
          <a:pPr algn="ctr"/>
          <a:r>
            <a:rPr kumimoji="1" lang="en-US" altLang="ja-JP" sz="1100"/>
            <a:t>10</a:t>
          </a:r>
          <a:r>
            <a:rPr kumimoji="1" lang="ja-JP" altLang="en-US" sz="1100"/>
            <a:t>百万円</a:t>
          </a:r>
        </a:p>
      </xdr:txBody>
    </xdr:sp>
    <xdr:clientData/>
  </xdr:twoCellAnchor>
  <xdr:twoCellAnchor>
    <xdr:from>
      <xdr:col>22</xdr:col>
      <xdr:colOff>193842</xdr:colOff>
      <xdr:row>748</xdr:row>
      <xdr:rowOff>341903</xdr:rowOff>
    </xdr:from>
    <xdr:to>
      <xdr:col>31</xdr:col>
      <xdr:colOff>47627</xdr:colOff>
      <xdr:row>749</xdr:row>
      <xdr:rowOff>147433</xdr:rowOff>
    </xdr:to>
    <xdr:cxnSp macro="">
      <xdr:nvCxnSpPr>
        <xdr:cNvPr id="26" name="直線矢印コネクタ 25"/>
        <xdr:cNvCxnSpPr>
          <a:endCxn id="25" idx="1"/>
        </xdr:cNvCxnSpPr>
      </xdr:nvCxnSpPr>
      <xdr:spPr>
        <a:xfrm>
          <a:off x="4664242" y="43280603"/>
          <a:ext cx="1682585" cy="1611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157012</xdr:colOff>
      <xdr:row>747</xdr:row>
      <xdr:rowOff>252073</xdr:rowOff>
    </xdr:from>
    <xdr:to>
      <xdr:col>41</xdr:col>
      <xdr:colOff>116152</xdr:colOff>
      <xdr:row>748</xdr:row>
      <xdr:rowOff>204676</xdr:rowOff>
    </xdr:to>
    <xdr:sp macro="" textlink="">
      <xdr:nvSpPr>
        <xdr:cNvPr id="27" name="テキスト ボックス 26"/>
        <xdr:cNvSpPr txBox="1"/>
      </xdr:nvSpPr>
      <xdr:spPr>
        <a:xfrm>
          <a:off x="6157762" y="42495448"/>
          <a:ext cx="2159415" cy="305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31</xdr:col>
      <xdr:colOff>81094</xdr:colOff>
      <xdr:row>756</xdr:row>
      <xdr:rowOff>50943</xdr:rowOff>
    </xdr:from>
    <xdr:to>
      <xdr:col>42</xdr:col>
      <xdr:colOff>181526</xdr:colOff>
      <xdr:row>756</xdr:row>
      <xdr:rowOff>359146</xdr:rowOff>
    </xdr:to>
    <xdr:sp macro="" textlink="">
      <xdr:nvSpPr>
        <xdr:cNvPr id="28" name="テキスト ボックス 27"/>
        <xdr:cNvSpPr txBox="1"/>
      </xdr:nvSpPr>
      <xdr:spPr>
        <a:xfrm>
          <a:off x="6380294" y="44056443"/>
          <a:ext cx="2335632" cy="308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許認可等のデータ抽出</a:t>
          </a:r>
        </a:p>
      </xdr:txBody>
    </xdr:sp>
    <xdr:clientData/>
  </xdr:twoCellAnchor>
  <xdr:twoCellAnchor>
    <xdr:from>
      <xdr:col>31</xdr:col>
      <xdr:colOff>57150</xdr:colOff>
      <xdr:row>756</xdr:row>
      <xdr:rowOff>31750</xdr:rowOff>
    </xdr:from>
    <xdr:to>
      <xdr:col>43</xdr:col>
      <xdr:colOff>180975</xdr:colOff>
      <xdr:row>756</xdr:row>
      <xdr:rowOff>311150</xdr:rowOff>
    </xdr:to>
    <xdr:sp macro="" textlink="">
      <xdr:nvSpPr>
        <xdr:cNvPr id="20" name="大かっこ 19"/>
        <xdr:cNvSpPr/>
      </xdr:nvSpPr>
      <xdr:spPr>
        <a:xfrm>
          <a:off x="6257925" y="43875325"/>
          <a:ext cx="2524125" cy="279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158</v>
      </c>
      <c r="AT2" s="939"/>
      <c r="AU2" s="939"/>
      <c r="AV2" s="52" t="str">
        <f>IF(AW2="", "", "-")</f>
        <v/>
      </c>
      <c r="AW2" s="910"/>
      <c r="AX2" s="910"/>
    </row>
    <row r="3" spans="1:50" ht="21" customHeight="1" thickBot="1">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555</v>
      </c>
      <c r="AK3" s="866"/>
      <c r="AL3" s="866"/>
      <c r="AM3" s="866"/>
      <c r="AN3" s="866"/>
      <c r="AO3" s="866"/>
      <c r="AP3" s="866"/>
      <c r="AQ3" s="866"/>
      <c r="AR3" s="866"/>
      <c r="AS3" s="866"/>
      <c r="AT3" s="866"/>
      <c r="AU3" s="866"/>
      <c r="AV3" s="866"/>
      <c r="AW3" s="866"/>
      <c r="AX3" s="24" t="s">
        <v>65</v>
      </c>
    </row>
    <row r="4" spans="1:50" ht="24.75" customHeight="1">
      <c r="A4" s="701" t="s">
        <v>25</v>
      </c>
      <c r="B4" s="702"/>
      <c r="C4" s="702"/>
      <c r="D4" s="702"/>
      <c r="E4" s="702"/>
      <c r="F4" s="702"/>
      <c r="G4" s="679" t="s">
        <v>556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35" t="s">
        <v>77</v>
      </c>
      <c r="H5" s="836"/>
      <c r="I5" s="836"/>
      <c r="J5" s="836"/>
      <c r="K5" s="836"/>
      <c r="L5" s="836"/>
      <c r="M5" s="837" t="s">
        <v>66</v>
      </c>
      <c r="N5" s="838"/>
      <c r="O5" s="838"/>
      <c r="P5" s="838"/>
      <c r="Q5" s="838"/>
      <c r="R5" s="839"/>
      <c r="S5" s="840" t="s">
        <v>77</v>
      </c>
      <c r="T5" s="836"/>
      <c r="U5" s="836"/>
      <c r="V5" s="836"/>
      <c r="W5" s="836"/>
      <c r="X5" s="841"/>
      <c r="Y5" s="695" t="s">
        <v>3</v>
      </c>
      <c r="Z5" s="542"/>
      <c r="AA5" s="542"/>
      <c r="AB5" s="542"/>
      <c r="AC5" s="542"/>
      <c r="AD5" s="543"/>
      <c r="AE5" s="696" t="s">
        <v>551</v>
      </c>
      <c r="AF5" s="696"/>
      <c r="AG5" s="696"/>
      <c r="AH5" s="696"/>
      <c r="AI5" s="696"/>
      <c r="AJ5" s="696"/>
      <c r="AK5" s="696"/>
      <c r="AL5" s="696"/>
      <c r="AM5" s="696"/>
      <c r="AN5" s="696"/>
      <c r="AO5" s="696"/>
      <c r="AP5" s="697"/>
      <c r="AQ5" s="698" t="s">
        <v>552</v>
      </c>
      <c r="AR5" s="699"/>
      <c r="AS5" s="699"/>
      <c r="AT5" s="699"/>
      <c r="AU5" s="699"/>
      <c r="AV5" s="699"/>
      <c r="AW5" s="699"/>
      <c r="AX5" s="700"/>
    </row>
    <row r="6" spans="1:50" ht="39" customHeight="1">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466</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1" t="s">
        <v>389</v>
      </c>
      <c r="B8" s="492"/>
      <c r="C8" s="492"/>
      <c r="D8" s="492"/>
      <c r="E8" s="492"/>
      <c r="F8" s="493"/>
      <c r="G8" s="940" t="str">
        <f>入力規則等!A26</f>
        <v>-</v>
      </c>
      <c r="H8" s="717"/>
      <c r="I8" s="717"/>
      <c r="J8" s="717"/>
      <c r="K8" s="717"/>
      <c r="L8" s="717"/>
      <c r="M8" s="717"/>
      <c r="N8" s="717"/>
      <c r="O8" s="717"/>
      <c r="P8" s="717"/>
      <c r="Q8" s="717"/>
      <c r="R8" s="717"/>
      <c r="S8" s="717"/>
      <c r="T8" s="717"/>
      <c r="U8" s="717"/>
      <c r="V8" s="717"/>
      <c r="W8" s="717"/>
      <c r="X8" s="941"/>
      <c r="Y8" s="842" t="s">
        <v>390</v>
      </c>
      <c r="Z8" s="843"/>
      <c r="AA8" s="843"/>
      <c r="AB8" s="843"/>
      <c r="AC8" s="843"/>
      <c r="AD8" s="844"/>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c r="A9" s="845" t="s">
        <v>23</v>
      </c>
      <c r="B9" s="846"/>
      <c r="C9" s="846"/>
      <c r="D9" s="846"/>
      <c r="E9" s="846"/>
      <c r="F9" s="846"/>
      <c r="G9" s="847" t="s">
        <v>558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c r="A10" s="657" t="s">
        <v>30</v>
      </c>
      <c r="B10" s="658"/>
      <c r="C10" s="658"/>
      <c r="D10" s="658"/>
      <c r="E10" s="658"/>
      <c r="F10" s="658"/>
      <c r="G10" s="750" t="s">
        <v>559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42" t="s">
        <v>24</v>
      </c>
      <c r="B12" s="943"/>
      <c r="C12" s="943"/>
      <c r="D12" s="943"/>
      <c r="E12" s="943"/>
      <c r="F12" s="944"/>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9"/>
    </row>
    <row r="13" spans="1:50" ht="21" customHeight="1">
      <c r="A13" s="613"/>
      <c r="B13" s="614"/>
      <c r="C13" s="614"/>
      <c r="D13" s="614"/>
      <c r="E13" s="614"/>
      <c r="F13" s="615"/>
      <c r="G13" s="720" t="s">
        <v>6</v>
      </c>
      <c r="H13" s="721"/>
      <c r="I13" s="760" t="s">
        <v>7</v>
      </c>
      <c r="J13" s="761"/>
      <c r="K13" s="761"/>
      <c r="L13" s="761"/>
      <c r="M13" s="761"/>
      <c r="N13" s="761"/>
      <c r="O13" s="762"/>
      <c r="P13" s="654"/>
      <c r="Q13" s="655"/>
      <c r="R13" s="655"/>
      <c r="S13" s="655"/>
      <c r="T13" s="655"/>
      <c r="U13" s="655"/>
      <c r="V13" s="656"/>
      <c r="W13" s="654"/>
      <c r="X13" s="655"/>
      <c r="Y13" s="655"/>
      <c r="Z13" s="655"/>
      <c r="AA13" s="655"/>
      <c r="AB13" s="655"/>
      <c r="AC13" s="656"/>
      <c r="AD13" s="654">
        <v>40</v>
      </c>
      <c r="AE13" s="655"/>
      <c r="AF13" s="655"/>
      <c r="AG13" s="655"/>
      <c r="AH13" s="655"/>
      <c r="AI13" s="655"/>
      <c r="AJ13" s="656"/>
      <c r="AK13" s="654"/>
      <c r="AL13" s="655"/>
      <c r="AM13" s="655"/>
      <c r="AN13" s="655"/>
      <c r="AO13" s="655"/>
      <c r="AP13" s="655"/>
      <c r="AQ13" s="656"/>
      <c r="AR13" s="918">
        <v>0</v>
      </c>
      <c r="AS13" s="919"/>
      <c r="AT13" s="919"/>
      <c r="AU13" s="919"/>
      <c r="AV13" s="919"/>
      <c r="AW13" s="919"/>
      <c r="AX13" s="920"/>
    </row>
    <row r="14" spans="1:50" ht="21" customHeight="1">
      <c r="A14" s="613"/>
      <c r="B14" s="614"/>
      <c r="C14" s="614"/>
      <c r="D14" s="614"/>
      <c r="E14" s="614"/>
      <c r="F14" s="615"/>
      <c r="G14" s="722"/>
      <c r="H14" s="723"/>
      <c r="I14" s="708" t="s">
        <v>8</v>
      </c>
      <c r="J14" s="758"/>
      <c r="K14" s="758"/>
      <c r="L14" s="758"/>
      <c r="M14" s="758"/>
      <c r="N14" s="758"/>
      <c r="O14" s="759"/>
      <c r="P14" s="654"/>
      <c r="Q14" s="655"/>
      <c r="R14" s="655"/>
      <c r="S14" s="655"/>
      <c r="T14" s="655"/>
      <c r="U14" s="655"/>
      <c r="V14" s="656"/>
      <c r="W14" s="654"/>
      <c r="X14" s="655"/>
      <c r="Y14" s="655"/>
      <c r="Z14" s="655"/>
      <c r="AA14" s="655"/>
      <c r="AB14" s="655"/>
      <c r="AC14" s="656"/>
      <c r="AD14" s="654"/>
      <c r="AE14" s="655"/>
      <c r="AF14" s="655"/>
      <c r="AG14" s="655"/>
      <c r="AH14" s="655"/>
      <c r="AI14" s="655"/>
      <c r="AJ14" s="656"/>
      <c r="AK14" s="654"/>
      <c r="AL14" s="655"/>
      <c r="AM14" s="655"/>
      <c r="AN14" s="655"/>
      <c r="AO14" s="655"/>
      <c r="AP14" s="655"/>
      <c r="AQ14" s="656"/>
      <c r="AR14" s="784"/>
      <c r="AS14" s="784"/>
      <c r="AT14" s="784"/>
      <c r="AU14" s="784"/>
      <c r="AV14" s="784"/>
      <c r="AW14" s="784"/>
      <c r="AX14" s="785"/>
    </row>
    <row r="15" spans="1:50" ht="21" customHeight="1">
      <c r="A15" s="613"/>
      <c r="B15" s="614"/>
      <c r="C15" s="614"/>
      <c r="D15" s="614"/>
      <c r="E15" s="614"/>
      <c r="F15" s="615"/>
      <c r="G15" s="722"/>
      <c r="H15" s="723"/>
      <c r="I15" s="708" t="s">
        <v>51</v>
      </c>
      <c r="J15" s="709"/>
      <c r="K15" s="709"/>
      <c r="L15" s="709"/>
      <c r="M15" s="709"/>
      <c r="N15" s="709"/>
      <c r="O15" s="710"/>
      <c r="P15" s="654"/>
      <c r="Q15" s="655"/>
      <c r="R15" s="655"/>
      <c r="S15" s="655"/>
      <c r="T15" s="655"/>
      <c r="U15" s="655"/>
      <c r="V15" s="656"/>
      <c r="W15" s="654"/>
      <c r="X15" s="655"/>
      <c r="Y15" s="655"/>
      <c r="Z15" s="655"/>
      <c r="AA15" s="655"/>
      <c r="AB15" s="655"/>
      <c r="AC15" s="656"/>
      <c r="AD15" s="654"/>
      <c r="AE15" s="655"/>
      <c r="AF15" s="655"/>
      <c r="AG15" s="655"/>
      <c r="AH15" s="655"/>
      <c r="AI15" s="655"/>
      <c r="AJ15" s="656"/>
      <c r="AK15" s="654"/>
      <c r="AL15" s="655"/>
      <c r="AM15" s="655"/>
      <c r="AN15" s="655"/>
      <c r="AO15" s="655"/>
      <c r="AP15" s="655"/>
      <c r="AQ15" s="656"/>
      <c r="AR15" s="654"/>
      <c r="AS15" s="655"/>
      <c r="AT15" s="655"/>
      <c r="AU15" s="655"/>
      <c r="AV15" s="655"/>
      <c r="AW15" s="655"/>
      <c r="AX15" s="802"/>
    </row>
    <row r="16" spans="1:50" ht="21" customHeight="1">
      <c r="A16" s="613"/>
      <c r="B16" s="614"/>
      <c r="C16" s="614"/>
      <c r="D16" s="614"/>
      <c r="E16" s="614"/>
      <c r="F16" s="615"/>
      <c r="G16" s="722"/>
      <c r="H16" s="723"/>
      <c r="I16" s="708" t="s">
        <v>52</v>
      </c>
      <c r="J16" s="709"/>
      <c r="K16" s="709"/>
      <c r="L16" s="709"/>
      <c r="M16" s="709"/>
      <c r="N16" s="709"/>
      <c r="O16" s="710"/>
      <c r="P16" s="654"/>
      <c r="Q16" s="655"/>
      <c r="R16" s="655"/>
      <c r="S16" s="655"/>
      <c r="T16" s="655"/>
      <c r="U16" s="655"/>
      <c r="V16" s="656"/>
      <c r="W16" s="654"/>
      <c r="X16" s="655"/>
      <c r="Y16" s="655"/>
      <c r="Z16" s="655"/>
      <c r="AA16" s="655"/>
      <c r="AB16" s="655"/>
      <c r="AC16" s="656"/>
      <c r="AD16" s="654"/>
      <c r="AE16" s="655"/>
      <c r="AF16" s="655"/>
      <c r="AG16" s="655"/>
      <c r="AH16" s="655"/>
      <c r="AI16" s="655"/>
      <c r="AJ16" s="656"/>
      <c r="AK16" s="654"/>
      <c r="AL16" s="655"/>
      <c r="AM16" s="655"/>
      <c r="AN16" s="655"/>
      <c r="AO16" s="655"/>
      <c r="AP16" s="655"/>
      <c r="AQ16" s="656"/>
      <c r="AR16" s="753"/>
      <c r="AS16" s="754"/>
      <c r="AT16" s="754"/>
      <c r="AU16" s="754"/>
      <c r="AV16" s="754"/>
      <c r="AW16" s="754"/>
      <c r="AX16" s="755"/>
    </row>
    <row r="17" spans="1:50" ht="24.75" customHeight="1">
      <c r="A17" s="613"/>
      <c r="B17" s="614"/>
      <c r="C17" s="614"/>
      <c r="D17" s="614"/>
      <c r="E17" s="614"/>
      <c r="F17" s="615"/>
      <c r="G17" s="722"/>
      <c r="H17" s="723"/>
      <c r="I17" s="708" t="s">
        <v>50</v>
      </c>
      <c r="J17" s="758"/>
      <c r="K17" s="758"/>
      <c r="L17" s="758"/>
      <c r="M17" s="758"/>
      <c r="N17" s="758"/>
      <c r="O17" s="759"/>
      <c r="P17" s="654"/>
      <c r="Q17" s="655"/>
      <c r="R17" s="655"/>
      <c r="S17" s="655"/>
      <c r="T17" s="655"/>
      <c r="U17" s="655"/>
      <c r="V17" s="656"/>
      <c r="W17" s="654"/>
      <c r="X17" s="655"/>
      <c r="Y17" s="655"/>
      <c r="Z17" s="655"/>
      <c r="AA17" s="655"/>
      <c r="AB17" s="655"/>
      <c r="AC17" s="656"/>
      <c r="AD17" s="654"/>
      <c r="AE17" s="655"/>
      <c r="AF17" s="655"/>
      <c r="AG17" s="655"/>
      <c r="AH17" s="655"/>
      <c r="AI17" s="655"/>
      <c r="AJ17" s="656"/>
      <c r="AK17" s="654"/>
      <c r="AL17" s="655"/>
      <c r="AM17" s="655"/>
      <c r="AN17" s="655"/>
      <c r="AO17" s="655"/>
      <c r="AP17" s="655"/>
      <c r="AQ17" s="656"/>
      <c r="AR17" s="916"/>
      <c r="AS17" s="916"/>
      <c r="AT17" s="916"/>
      <c r="AU17" s="916"/>
      <c r="AV17" s="916"/>
      <c r="AW17" s="916"/>
      <c r="AX17" s="917"/>
    </row>
    <row r="18" spans="1:50" ht="24.75" customHeight="1">
      <c r="A18" s="613"/>
      <c r="B18" s="614"/>
      <c r="C18" s="614"/>
      <c r="D18" s="614"/>
      <c r="E18" s="614"/>
      <c r="F18" s="615"/>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40</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c r="A19" s="613"/>
      <c r="B19" s="614"/>
      <c r="C19" s="614"/>
      <c r="D19" s="614"/>
      <c r="E19" s="614"/>
      <c r="F19" s="615"/>
      <c r="G19" s="873" t="s">
        <v>9</v>
      </c>
      <c r="H19" s="874"/>
      <c r="I19" s="874"/>
      <c r="J19" s="874"/>
      <c r="K19" s="874"/>
      <c r="L19" s="874"/>
      <c r="M19" s="874"/>
      <c r="N19" s="874"/>
      <c r="O19" s="874"/>
      <c r="P19" s="654"/>
      <c r="Q19" s="655"/>
      <c r="R19" s="655"/>
      <c r="S19" s="655"/>
      <c r="T19" s="655"/>
      <c r="U19" s="655"/>
      <c r="V19" s="656"/>
      <c r="W19" s="654"/>
      <c r="X19" s="655"/>
      <c r="Y19" s="655"/>
      <c r="Z19" s="655"/>
      <c r="AA19" s="655"/>
      <c r="AB19" s="655"/>
      <c r="AC19" s="656"/>
      <c r="AD19" s="654">
        <v>38</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5"/>
      <c r="B21" s="846"/>
      <c r="C21" s="846"/>
      <c r="D21" s="846"/>
      <c r="E21" s="846"/>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c r="A23" s="966"/>
      <c r="B23" s="967"/>
      <c r="C23" s="967"/>
      <c r="D23" s="967"/>
      <c r="E23" s="967"/>
      <c r="F23" s="968"/>
      <c r="G23" s="951"/>
      <c r="H23" s="952"/>
      <c r="I23" s="952"/>
      <c r="J23" s="952"/>
      <c r="K23" s="952"/>
      <c r="L23" s="952"/>
      <c r="M23" s="952"/>
      <c r="N23" s="952"/>
      <c r="O23" s="953"/>
      <c r="P23" s="918"/>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c r="H24" s="955"/>
      <c r="I24" s="955"/>
      <c r="J24" s="955"/>
      <c r="K24" s="955"/>
      <c r="L24" s="955"/>
      <c r="M24" s="955"/>
      <c r="N24" s="955"/>
      <c r="O24" s="956"/>
      <c r="P24" s="654"/>
      <c r="Q24" s="655"/>
      <c r="R24" s="655"/>
      <c r="S24" s="655"/>
      <c r="T24" s="655"/>
      <c r="U24" s="655"/>
      <c r="V24" s="656"/>
      <c r="W24" s="654"/>
      <c r="X24" s="655"/>
      <c r="Y24" s="655"/>
      <c r="Z24" s="655"/>
      <c r="AA24" s="655"/>
      <c r="AB24" s="655"/>
      <c r="AC24" s="656"/>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c r="A25" s="966"/>
      <c r="B25" s="967"/>
      <c r="C25" s="967"/>
      <c r="D25" s="967"/>
      <c r="E25" s="967"/>
      <c r="F25" s="968"/>
      <c r="G25" s="954"/>
      <c r="H25" s="955"/>
      <c r="I25" s="955"/>
      <c r="J25" s="955"/>
      <c r="K25" s="955"/>
      <c r="L25" s="955"/>
      <c r="M25" s="955"/>
      <c r="N25" s="955"/>
      <c r="O25" s="956"/>
      <c r="P25" s="654"/>
      <c r="Q25" s="655"/>
      <c r="R25" s="655"/>
      <c r="S25" s="655"/>
      <c r="T25" s="655"/>
      <c r="U25" s="655"/>
      <c r="V25" s="656"/>
      <c r="W25" s="654"/>
      <c r="X25" s="655"/>
      <c r="Y25" s="655"/>
      <c r="Z25" s="655"/>
      <c r="AA25" s="655"/>
      <c r="AB25" s="655"/>
      <c r="AC25" s="656"/>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c r="A26" s="966"/>
      <c r="B26" s="967"/>
      <c r="C26" s="967"/>
      <c r="D26" s="967"/>
      <c r="E26" s="967"/>
      <c r="F26" s="968"/>
      <c r="G26" s="954"/>
      <c r="H26" s="955"/>
      <c r="I26" s="955"/>
      <c r="J26" s="955"/>
      <c r="K26" s="955"/>
      <c r="L26" s="955"/>
      <c r="M26" s="955"/>
      <c r="N26" s="955"/>
      <c r="O26" s="956"/>
      <c r="P26" s="654"/>
      <c r="Q26" s="655"/>
      <c r="R26" s="655"/>
      <c r="S26" s="655"/>
      <c r="T26" s="655"/>
      <c r="U26" s="655"/>
      <c r="V26" s="656"/>
      <c r="W26" s="654"/>
      <c r="X26" s="655"/>
      <c r="Y26" s="655"/>
      <c r="Z26" s="655"/>
      <c r="AA26" s="655"/>
      <c r="AB26" s="655"/>
      <c r="AC26" s="656"/>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c r="A27" s="966"/>
      <c r="B27" s="967"/>
      <c r="C27" s="967"/>
      <c r="D27" s="967"/>
      <c r="E27" s="967"/>
      <c r="F27" s="968"/>
      <c r="G27" s="954"/>
      <c r="H27" s="955"/>
      <c r="I27" s="955"/>
      <c r="J27" s="955"/>
      <c r="K27" s="955"/>
      <c r="L27" s="955"/>
      <c r="M27" s="955"/>
      <c r="N27" s="955"/>
      <c r="O27" s="956"/>
      <c r="P27" s="654"/>
      <c r="Q27" s="655"/>
      <c r="R27" s="655"/>
      <c r="S27" s="655"/>
      <c r="T27" s="655"/>
      <c r="U27" s="655"/>
      <c r="V27" s="656"/>
      <c r="W27" s="654"/>
      <c r="X27" s="655"/>
      <c r="Y27" s="655"/>
      <c r="Z27" s="655"/>
      <c r="AA27" s="655"/>
      <c r="AB27" s="655"/>
      <c r="AC27" s="656"/>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c r="A28" s="966"/>
      <c r="B28" s="967"/>
      <c r="C28" s="967"/>
      <c r="D28" s="967"/>
      <c r="E28" s="967"/>
      <c r="F28" s="968"/>
      <c r="G28" s="957" t="s">
        <v>478</v>
      </c>
      <c r="H28" s="958"/>
      <c r="I28" s="958"/>
      <c r="J28" s="958"/>
      <c r="K28" s="958"/>
      <c r="L28" s="958"/>
      <c r="M28" s="958"/>
      <c r="N28" s="958"/>
      <c r="O28" s="959"/>
      <c r="P28" s="875">
        <f>P29-SUM(P23:P27)</f>
        <v>0</v>
      </c>
      <c r="Q28" s="876"/>
      <c r="R28" s="876"/>
      <c r="S28" s="876"/>
      <c r="T28" s="876"/>
      <c r="U28" s="876"/>
      <c r="V28" s="877"/>
      <c r="W28" s="875">
        <f>W29-SUM(W23:W27)</f>
        <v>0</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475</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58" t="s">
        <v>491</v>
      </c>
      <c r="B30" s="859"/>
      <c r="C30" s="859"/>
      <c r="D30" s="859"/>
      <c r="E30" s="859"/>
      <c r="F30" s="860"/>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4" t="s">
        <v>472</v>
      </c>
      <c r="AN30" s="914"/>
      <c r="AO30" s="914"/>
      <c r="AP30" s="854"/>
      <c r="AQ30" s="763" t="s">
        <v>355</v>
      </c>
      <c r="AR30" s="764"/>
      <c r="AS30" s="764"/>
      <c r="AT30" s="765"/>
      <c r="AU30" s="770" t="s">
        <v>253</v>
      </c>
      <c r="AV30" s="770"/>
      <c r="AW30" s="770"/>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4" t="s">
        <v>300</v>
      </c>
      <c r="AX31" s="395"/>
    </row>
    <row r="32" spans="1:50" ht="23.25" customHeight="1">
      <c r="A32" s="399"/>
      <c r="B32" s="397"/>
      <c r="C32" s="397"/>
      <c r="D32" s="397"/>
      <c r="E32" s="397"/>
      <c r="F32" s="398"/>
      <c r="G32" s="560" t="s">
        <v>577</v>
      </c>
      <c r="H32" s="561"/>
      <c r="I32" s="561"/>
      <c r="J32" s="561"/>
      <c r="K32" s="561"/>
      <c r="L32" s="561"/>
      <c r="M32" s="561"/>
      <c r="N32" s="561"/>
      <c r="O32" s="562"/>
      <c r="P32" s="98" t="s">
        <v>560</v>
      </c>
      <c r="Q32" s="98"/>
      <c r="R32" s="98"/>
      <c r="S32" s="98"/>
      <c r="T32" s="98"/>
      <c r="U32" s="98"/>
      <c r="V32" s="98"/>
      <c r="W32" s="98"/>
      <c r="X32" s="99"/>
      <c r="Y32" s="467" t="s">
        <v>12</v>
      </c>
      <c r="Z32" s="527"/>
      <c r="AA32" s="528"/>
      <c r="AB32" s="857" t="s">
        <v>301</v>
      </c>
      <c r="AC32" s="857"/>
      <c r="AD32" s="857"/>
      <c r="AE32" s="211"/>
      <c r="AF32" s="212"/>
      <c r="AG32" s="212"/>
      <c r="AH32" s="212"/>
      <c r="AI32" s="211"/>
      <c r="AJ32" s="212"/>
      <c r="AK32" s="212"/>
      <c r="AL32" s="212"/>
      <c r="AM32" s="211">
        <v>25.7</v>
      </c>
      <c r="AN32" s="212"/>
      <c r="AO32" s="212"/>
      <c r="AP32" s="212"/>
      <c r="AQ32" s="333"/>
      <c r="AR32" s="200"/>
      <c r="AS32" s="200"/>
      <c r="AT32" s="334"/>
      <c r="AU32" s="212"/>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57" t="s">
        <v>301</v>
      </c>
      <c r="AC33" s="857"/>
      <c r="AD33" s="857"/>
      <c r="AE33" s="211"/>
      <c r="AF33" s="212"/>
      <c r="AG33" s="212"/>
      <c r="AH33" s="212"/>
      <c r="AI33" s="211"/>
      <c r="AJ33" s="212"/>
      <c r="AK33" s="212"/>
      <c r="AL33" s="212"/>
      <c r="AM33" s="211">
        <v>100</v>
      </c>
      <c r="AN33" s="212"/>
      <c r="AO33" s="212"/>
      <c r="AP33" s="212"/>
      <c r="AQ33" s="333"/>
      <c r="AR33" s="200"/>
      <c r="AS33" s="200"/>
      <c r="AT33" s="334"/>
      <c r="AU33" s="212">
        <v>100</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c r="AF34" s="212"/>
      <c r="AG34" s="212"/>
      <c r="AH34" s="212"/>
      <c r="AI34" s="211"/>
      <c r="AJ34" s="212"/>
      <c r="AK34" s="212"/>
      <c r="AL34" s="212"/>
      <c r="AM34" s="211">
        <v>25.7</v>
      </c>
      <c r="AN34" s="212"/>
      <c r="AO34" s="212"/>
      <c r="AP34" s="212"/>
      <c r="AQ34" s="333"/>
      <c r="AR34" s="200"/>
      <c r="AS34" s="200"/>
      <c r="AT34" s="334"/>
      <c r="AU34" s="212">
        <v>100</v>
      </c>
      <c r="AV34" s="212"/>
      <c r="AW34" s="212"/>
      <c r="AX34" s="214"/>
    </row>
    <row r="35" spans="1:50" ht="23.25" customHeight="1">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4"/>
      <c r="AR99" s="535"/>
      <c r="AS99" s="535"/>
      <c r="AT99" s="536"/>
      <c r="AU99" s="517"/>
      <c r="AV99" s="517"/>
      <c r="AW99" s="517"/>
      <c r="AX99" s="537"/>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41" t="s">
        <v>55</v>
      </c>
      <c r="Z101" s="542"/>
      <c r="AA101" s="543"/>
      <c r="AB101" s="457" t="s">
        <v>301</v>
      </c>
      <c r="AC101" s="457"/>
      <c r="AD101" s="457"/>
      <c r="AE101" s="414"/>
      <c r="AF101" s="414"/>
      <c r="AG101" s="414"/>
      <c r="AH101" s="414"/>
      <c r="AI101" s="211"/>
      <c r="AJ101" s="212"/>
      <c r="AK101" s="212"/>
      <c r="AL101" s="213"/>
      <c r="AM101" s="211">
        <v>100</v>
      </c>
      <c r="AN101" s="212"/>
      <c r="AO101" s="212"/>
      <c r="AP101" s="213"/>
      <c r="AQ101" s="211"/>
      <c r="AR101" s="212"/>
      <c r="AS101" s="212"/>
      <c r="AT101" s="213"/>
      <c r="AU101" s="211"/>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301</v>
      </c>
      <c r="AC102" s="457"/>
      <c r="AD102" s="457"/>
      <c r="AE102" s="414"/>
      <c r="AF102" s="414"/>
      <c r="AG102" s="414"/>
      <c r="AH102" s="414"/>
      <c r="AI102" s="414"/>
      <c r="AJ102" s="414"/>
      <c r="AK102" s="414"/>
      <c r="AL102" s="414"/>
      <c r="AM102" s="414">
        <v>100</v>
      </c>
      <c r="AN102" s="414"/>
      <c r="AO102" s="414"/>
      <c r="AP102" s="414"/>
      <c r="AQ102" s="266"/>
      <c r="AR102" s="267"/>
      <c r="AS102" s="267"/>
      <c r="AT102" s="312"/>
      <c r="AU102" s="266"/>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458"/>
      <c r="AC104" s="459"/>
      <c r="AD104" s="460"/>
      <c r="AE104" s="211"/>
      <c r="AF104" s="212"/>
      <c r="AG104" s="212"/>
      <c r="AH104" s="213"/>
      <c r="AI104" s="211"/>
      <c r="AJ104" s="212"/>
      <c r="AK104" s="212"/>
      <c r="AL104" s="213"/>
      <c r="AM104" s="211">
        <f>38876024/1100</f>
        <v>35341.839999999997</v>
      </c>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8" t="s">
        <v>502</v>
      </c>
      <c r="AC105" s="469"/>
      <c r="AD105" s="470"/>
      <c r="AE105" s="529"/>
      <c r="AF105" s="530"/>
      <c r="AG105" s="530"/>
      <c r="AH105" s="531"/>
      <c r="AI105" s="529"/>
      <c r="AJ105" s="530"/>
      <c r="AK105" s="530"/>
      <c r="AL105" s="531"/>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c r="A116" s="435"/>
      <c r="B116" s="436"/>
      <c r="C116" s="436"/>
      <c r="D116" s="436"/>
      <c r="E116" s="436"/>
      <c r="F116" s="437"/>
      <c r="G116" s="98" t="s">
        <v>562</v>
      </c>
      <c r="H116" s="98"/>
      <c r="I116" s="98"/>
      <c r="J116" s="98"/>
      <c r="K116" s="98"/>
      <c r="L116" s="98"/>
      <c r="M116" s="98"/>
      <c r="N116" s="98"/>
      <c r="O116" s="98"/>
      <c r="P116" s="98"/>
      <c r="Q116" s="98"/>
      <c r="R116" s="98"/>
      <c r="S116" s="98"/>
      <c r="T116" s="98"/>
      <c r="U116" s="98"/>
      <c r="V116" s="98"/>
      <c r="W116" s="98"/>
      <c r="X116" s="99"/>
      <c r="Y116" s="451" t="s">
        <v>15</v>
      </c>
      <c r="Z116" s="452"/>
      <c r="AA116" s="453"/>
      <c r="AB116" s="458" t="s">
        <v>579</v>
      </c>
      <c r="AC116" s="459"/>
      <c r="AD116" s="460"/>
      <c r="AE116" s="414"/>
      <c r="AF116" s="414"/>
      <c r="AG116" s="414"/>
      <c r="AH116" s="414"/>
      <c r="AI116" s="414"/>
      <c r="AJ116" s="414"/>
      <c r="AK116" s="414"/>
      <c r="AL116" s="414"/>
      <c r="AM116" s="211">
        <f>38876024/1100</f>
        <v>35341.839999999997</v>
      </c>
      <c r="AN116" s="212"/>
      <c r="AO116" s="212"/>
      <c r="AP116" s="213"/>
      <c r="AQ116" s="211"/>
      <c r="AR116" s="212"/>
      <c r="AS116" s="212"/>
      <c r="AT116" s="212"/>
      <c r="AU116" s="212"/>
      <c r="AV116" s="212"/>
      <c r="AW116" s="212"/>
      <c r="AX116" s="214"/>
    </row>
    <row r="117" spans="1:50" ht="46.5" customHeight="1" thickBot="1">
      <c r="A117" s="438"/>
      <c r="B117" s="439"/>
      <c r="C117" s="439"/>
      <c r="D117" s="439"/>
      <c r="E117" s="439"/>
      <c r="F117" s="440"/>
      <c r="G117" s="104"/>
      <c r="H117" s="104"/>
      <c r="I117" s="104"/>
      <c r="J117" s="104"/>
      <c r="K117" s="104"/>
      <c r="L117" s="104"/>
      <c r="M117" s="104"/>
      <c r="N117" s="104"/>
      <c r="O117" s="104"/>
      <c r="P117" s="104"/>
      <c r="Q117" s="104"/>
      <c r="R117" s="104"/>
      <c r="S117" s="104"/>
      <c r="T117" s="104"/>
      <c r="U117" s="104"/>
      <c r="V117" s="104"/>
      <c r="W117" s="104"/>
      <c r="X117" s="105"/>
      <c r="Y117" s="467" t="s">
        <v>49</v>
      </c>
      <c r="Z117" s="442"/>
      <c r="AA117" s="443"/>
      <c r="AB117" s="468" t="s">
        <v>502</v>
      </c>
      <c r="AC117" s="469"/>
      <c r="AD117" s="470"/>
      <c r="AE117" s="547"/>
      <c r="AF117" s="547"/>
      <c r="AG117" s="547"/>
      <c r="AH117" s="547"/>
      <c r="AI117" s="547"/>
      <c r="AJ117" s="547"/>
      <c r="AK117" s="547"/>
      <c r="AL117" s="547"/>
      <c r="AM117" s="547" t="s">
        <v>578</v>
      </c>
      <c r="AN117" s="547"/>
      <c r="AO117" s="547"/>
      <c r="AP117" s="547"/>
      <c r="AQ117" s="547"/>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27" customHeight="1">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553</v>
      </c>
      <c r="AE702" s="339"/>
      <c r="AF702" s="339"/>
      <c r="AG702" s="381" t="s">
        <v>565</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553</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66.75" customHeight="1">
      <c r="A704" s="871"/>
      <c r="B704" s="872"/>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553</v>
      </c>
      <c r="AE704" s="779"/>
      <c r="AF704" s="779"/>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7" t="s">
        <v>39</v>
      </c>
      <c r="B705" s="638"/>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1" t="s">
        <v>554</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c r="A706" s="639"/>
      <c r="B706" s="640"/>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574</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39"/>
      <c r="B707" s="640"/>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574</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39"/>
      <c r="B708" s="641"/>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778" t="s">
        <v>554</v>
      </c>
      <c r="AE708" s="779"/>
      <c r="AF708" s="779"/>
      <c r="AG708" s="738"/>
      <c r="AH708" s="739"/>
      <c r="AI708" s="739"/>
      <c r="AJ708" s="739"/>
      <c r="AK708" s="739"/>
      <c r="AL708" s="739"/>
      <c r="AM708" s="739"/>
      <c r="AN708" s="739"/>
      <c r="AO708" s="739"/>
      <c r="AP708" s="739"/>
      <c r="AQ708" s="739"/>
      <c r="AR708" s="739"/>
      <c r="AS708" s="739"/>
      <c r="AT708" s="739"/>
      <c r="AU708" s="739"/>
      <c r="AV708" s="739"/>
      <c r="AW708" s="739"/>
      <c r="AX708" s="740"/>
    </row>
    <row r="709" spans="1:50" ht="41.25" customHeight="1">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8" t="s">
        <v>554</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c r="A713" s="639"/>
      <c r="B713" s="641"/>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778" t="s">
        <v>554</v>
      </c>
      <c r="AE713" s="779"/>
      <c r="AF713" s="779"/>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3" t="s">
        <v>554</v>
      </c>
      <c r="AE714" s="804"/>
      <c r="AF714" s="805"/>
      <c r="AG714" s="732"/>
      <c r="AH714" s="733"/>
      <c r="AI714" s="733"/>
      <c r="AJ714" s="733"/>
      <c r="AK714" s="733"/>
      <c r="AL714" s="733"/>
      <c r="AM714" s="733"/>
      <c r="AN714" s="733"/>
      <c r="AO714" s="733"/>
      <c r="AP714" s="733"/>
      <c r="AQ714" s="733"/>
      <c r="AR714" s="733"/>
      <c r="AS714" s="733"/>
      <c r="AT714" s="733"/>
      <c r="AU714" s="733"/>
      <c r="AV714" s="733"/>
      <c r="AW714" s="733"/>
      <c r="AX714" s="734"/>
    </row>
    <row r="715" spans="1:50" ht="52.5" customHeight="1">
      <c r="A715" s="637"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554</v>
      </c>
      <c r="AE715" s="604"/>
      <c r="AF715" s="653"/>
      <c r="AG715" s="738"/>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57" customHeight="1">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2" t="s">
        <v>58</v>
      </c>
      <c r="B719" s="773"/>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7" t="s">
        <v>48</v>
      </c>
      <c r="B726" s="798"/>
      <c r="C726" s="811" t="s">
        <v>53</v>
      </c>
      <c r="D726" s="833"/>
      <c r="E726" s="833"/>
      <c r="F726" s="834"/>
      <c r="G726" s="573" t="s">
        <v>576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799"/>
      <c r="B727" s="800"/>
      <c r="C727" s="744" t="s">
        <v>57</v>
      </c>
      <c r="D727" s="745"/>
      <c r="E727" s="745"/>
      <c r="F727" s="746"/>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c r="A729" s="633" t="s">
        <v>580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c r="A731" s="795" t="s">
        <v>256</v>
      </c>
      <c r="B731" s="796"/>
      <c r="C731" s="796"/>
      <c r="D731" s="796"/>
      <c r="E731" s="797"/>
      <c r="F731" s="636" t="s">
        <v>581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c r="A733" s="670" t="s">
        <v>530</v>
      </c>
      <c r="B733" s="671"/>
      <c r="C733" s="671"/>
      <c r="D733" s="671"/>
      <c r="E733" s="672"/>
      <c r="F733" s="636" t="s">
        <v>583</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1" t="s">
        <v>431</v>
      </c>
      <c r="B737" s="203"/>
      <c r="C737" s="203"/>
      <c r="D737" s="204"/>
      <c r="E737" s="987"/>
      <c r="F737" s="987"/>
      <c r="G737" s="987"/>
      <c r="H737" s="987"/>
      <c r="I737" s="987"/>
      <c r="J737" s="987"/>
      <c r="K737" s="987"/>
      <c r="L737" s="987"/>
      <c r="M737" s="987"/>
      <c r="N737" s="358" t="s">
        <v>358</v>
      </c>
      <c r="O737" s="358"/>
      <c r="P737" s="358"/>
      <c r="Q737" s="358"/>
      <c r="R737" s="987"/>
      <c r="S737" s="987"/>
      <c r="T737" s="987"/>
      <c r="U737" s="987"/>
      <c r="V737" s="987"/>
      <c r="W737" s="987"/>
      <c r="X737" s="987"/>
      <c r="Y737" s="987"/>
      <c r="Z737" s="987"/>
      <c r="AA737" s="358" t="s">
        <v>359</v>
      </c>
      <c r="AB737" s="358"/>
      <c r="AC737" s="358"/>
      <c r="AD737" s="358"/>
      <c r="AE737" s="987"/>
      <c r="AF737" s="987"/>
      <c r="AG737" s="987"/>
      <c r="AH737" s="987"/>
      <c r="AI737" s="987"/>
      <c r="AJ737" s="987"/>
      <c r="AK737" s="987"/>
      <c r="AL737" s="987"/>
      <c r="AM737" s="987"/>
      <c r="AN737" s="358" t="s">
        <v>360</v>
      </c>
      <c r="AO737" s="358"/>
      <c r="AP737" s="358"/>
      <c r="AQ737" s="358"/>
      <c r="AR737" s="988"/>
      <c r="AS737" s="989"/>
      <c r="AT737" s="989"/>
      <c r="AU737" s="989"/>
      <c r="AV737" s="989"/>
      <c r="AW737" s="989"/>
      <c r="AX737" s="990"/>
      <c r="AY737" s="89"/>
      <c r="AZ737" s="89"/>
    </row>
    <row r="738" spans="1:52" ht="24.75" customHeight="1">
      <c r="A738" s="991" t="s">
        <v>361</v>
      </c>
      <c r="B738" s="203"/>
      <c r="C738" s="203"/>
      <c r="D738" s="204"/>
      <c r="E738" s="987"/>
      <c r="F738" s="987"/>
      <c r="G738" s="987"/>
      <c r="H738" s="987"/>
      <c r="I738" s="987"/>
      <c r="J738" s="987"/>
      <c r="K738" s="987"/>
      <c r="L738" s="987"/>
      <c r="M738" s="987"/>
      <c r="N738" s="358" t="s">
        <v>362</v>
      </c>
      <c r="O738" s="358"/>
      <c r="P738" s="358"/>
      <c r="Q738" s="358"/>
      <c r="R738" s="987"/>
      <c r="S738" s="987"/>
      <c r="T738" s="987"/>
      <c r="U738" s="987"/>
      <c r="V738" s="987"/>
      <c r="W738" s="987"/>
      <c r="X738" s="987"/>
      <c r="Y738" s="987"/>
      <c r="Z738" s="987"/>
      <c r="AA738" s="358" t="s">
        <v>482</v>
      </c>
      <c r="AB738" s="358"/>
      <c r="AC738" s="358"/>
      <c r="AD738" s="358"/>
      <c r="AE738" s="987"/>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543</v>
      </c>
      <c r="B739" s="996"/>
      <c r="C739" s="996"/>
      <c r="D739" s="997"/>
      <c r="E739" s="998" t="s">
        <v>555</v>
      </c>
      <c r="F739" s="999"/>
      <c r="G739" s="999"/>
      <c r="H739" s="91" t="str">
        <f>IF(E739="", "", "(")</f>
        <v>(</v>
      </c>
      <c r="I739" s="982" t="s">
        <v>435</v>
      </c>
      <c r="J739" s="982"/>
      <c r="K739" s="91" t="str">
        <f>IF(OR(I739="　", I739=""), "", "-")</f>
        <v>-</v>
      </c>
      <c r="L739" s="983">
        <v>10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9"/>
    </row>
    <row r="780" spans="1:50" ht="24.75" customHeight="1">
      <c r="A780" s="630"/>
      <c r="B780" s="631"/>
      <c r="C780" s="631"/>
      <c r="D780" s="631"/>
      <c r="E780" s="631"/>
      <c r="F780" s="632"/>
      <c r="G780" s="811"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4"/>
      <c r="AC780" s="811"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30"/>
      <c r="B781" s="631"/>
      <c r="C781" s="631"/>
      <c r="D781" s="631"/>
      <c r="E781" s="631"/>
      <c r="F781" s="632"/>
      <c r="G781" s="667" t="s">
        <v>582</v>
      </c>
      <c r="H781" s="668"/>
      <c r="I781" s="668"/>
      <c r="J781" s="668"/>
      <c r="K781" s="669"/>
      <c r="L781" s="661" t="s">
        <v>584</v>
      </c>
      <c r="M781" s="662"/>
      <c r="N781" s="662"/>
      <c r="O781" s="662"/>
      <c r="P781" s="662"/>
      <c r="Q781" s="662"/>
      <c r="R781" s="662"/>
      <c r="S781" s="662"/>
      <c r="T781" s="662"/>
      <c r="U781" s="662"/>
      <c r="V781" s="662"/>
      <c r="W781" s="662"/>
      <c r="X781" s="663"/>
      <c r="Y781" s="384">
        <v>21</v>
      </c>
      <c r="Z781" s="385"/>
      <c r="AA781" s="385"/>
      <c r="AB781" s="801"/>
      <c r="AC781" s="667" t="s">
        <v>582</v>
      </c>
      <c r="AD781" s="668"/>
      <c r="AE781" s="668"/>
      <c r="AF781" s="668"/>
      <c r="AG781" s="669"/>
      <c r="AH781" s="661" t="s">
        <v>585</v>
      </c>
      <c r="AI781" s="662"/>
      <c r="AJ781" s="662"/>
      <c r="AK781" s="662"/>
      <c r="AL781" s="662"/>
      <c r="AM781" s="662"/>
      <c r="AN781" s="662"/>
      <c r="AO781" s="662"/>
      <c r="AP781" s="662"/>
      <c r="AQ781" s="662"/>
      <c r="AR781" s="662"/>
      <c r="AS781" s="662"/>
      <c r="AT781" s="663"/>
      <c r="AU781" s="384">
        <v>7</v>
      </c>
      <c r="AV781" s="385"/>
      <c r="AW781" s="385"/>
      <c r="AX781" s="386"/>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21</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7</v>
      </c>
      <c r="AV791" s="828"/>
      <c r="AW791" s="828"/>
      <c r="AX791" s="830"/>
    </row>
    <row r="792" spans="1:50" ht="24.75"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9"/>
    </row>
    <row r="793" spans="1:50" ht="24.75" customHeight="1">
      <c r="A793" s="630"/>
      <c r="B793" s="631"/>
      <c r="C793" s="631"/>
      <c r="D793" s="631"/>
      <c r="E793" s="631"/>
      <c r="F793" s="632"/>
      <c r="G793" s="811"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4"/>
      <c r="AC793" s="811"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c r="A794" s="630"/>
      <c r="B794" s="631"/>
      <c r="C794" s="631"/>
      <c r="D794" s="631"/>
      <c r="E794" s="631"/>
      <c r="F794" s="632"/>
      <c r="G794" s="667" t="s">
        <v>582</v>
      </c>
      <c r="H794" s="668"/>
      <c r="I794" s="668"/>
      <c r="J794" s="668"/>
      <c r="K794" s="669"/>
      <c r="L794" s="661" t="s">
        <v>572</v>
      </c>
      <c r="M794" s="662"/>
      <c r="N794" s="662"/>
      <c r="O794" s="662"/>
      <c r="P794" s="662"/>
      <c r="Q794" s="662"/>
      <c r="R794" s="662"/>
      <c r="S794" s="662"/>
      <c r="T794" s="662"/>
      <c r="U794" s="662"/>
      <c r="V794" s="662"/>
      <c r="W794" s="662"/>
      <c r="X794" s="663"/>
      <c r="Y794" s="384">
        <v>10</v>
      </c>
      <c r="Z794" s="385"/>
      <c r="AA794" s="385"/>
      <c r="AB794" s="801"/>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10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9"/>
    </row>
    <row r="806" spans="1:50" ht="24.75" customHeight="1">
      <c r="A806" s="630"/>
      <c r="B806" s="631"/>
      <c r="C806" s="631"/>
      <c r="D806" s="631"/>
      <c r="E806" s="631"/>
      <c r="F806" s="632"/>
      <c r="G806" s="811"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4"/>
      <c r="AC806" s="811"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c r="A807" s="630"/>
      <c r="B807" s="631"/>
      <c r="C807" s="631"/>
      <c r="D807" s="631"/>
      <c r="E807" s="631"/>
      <c r="F807" s="632"/>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1"/>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9"/>
    </row>
    <row r="819" spans="1:50" ht="24.75" hidden="1" customHeight="1">
      <c r="A819" s="630"/>
      <c r="B819" s="631"/>
      <c r="C819" s="631"/>
      <c r="D819" s="631"/>
      <c r="E819" s="631"/>
      <c r="F819" s="632"/>
      <c r="G819" s="811"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4"/>
      <c r="AC819" s="811"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c r="A820" s="630"/>
      <c r="B820" s="631"/>
      <c r="C820" s="631"/>
      <c r="D820" s="631"/>
      <c r="E820" s="631"/>
      <c r="F820" s="632"/>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1"/>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c r="A837" s="372">
        <v>1</v>
      </c>
      <c r="B837" s="372">
        <v>1</v>
      </c>
      <c r="C837" s="354" t="s">
        <v>568</v>
      </c>
      <c r="D837" s="340"/>
      <c r="E837" s="340"/>
      <c r="F837" s="340"/>
      <c r="G837" s="340"/>
      <c r="H837" s="340"/>
      <c r="I837" s="340"/>
      <c r="J837" s="341">
        <v>1013201015327</v>
      </c>
      <c r="K837" s="342"/>
      <c r="L837" s="342"/>
      <c r="M837" s="342"/>
      <c r="N837" s="342"/>
      <c r="O837" s="342"/>
      <c r="P837" s="355" t="s">
        <v>570</v>
      </c>
      <c r="Q837" s="343"/>
      <c r="R837" s="343"/>
      <c r="S837" s="343"/>
      <c r="T837" s="343"/>
      <c r="U837" s="343"/>
      <c r="V837" s="343"/>
      <c r="W837" s="343"/>
      <c r="X837" s="343"/>
      <c r="Y837" s="344">
        <v>21</v>
      </c>
      <c r="Z837" s="345"/>
      <c r="AA837" s="345"/>
      <c r="AB837" s="346"/>
      <c r="AC837" s="356" t="s">
        <v>520</v>
      </c>
      <c r="AD837" s="364"/>
      <c r="AE837" s="364"/>
      <c r="AF837" s="364"/>
      <c r="AG837" s="364"/>
      <c r="AH837" s="365">
        <v>1</v>
      </c>
      <c r="AI837" s="366"/>
      <c r="AJ837" s="366"/>
      <c r="AK837" s="366"/>
      <c r="AL837" s="350">
        <v>96.3</v>
      </c>
      <c r="AM837" s="351"/>
      <c r="AN837" s="351"/>
      <c r="AO837" s="352"/>
      <c r="AP837" s="353"/>
      <c r="AQ837" s="353"/>
      <c r="AR837" s="353"/>
      <c r="AS837" s="353"/>
      <c r="AT837" s="353"/>
      <c r="AU837" s="353"/>
      <c r="AV837" s="353"/>
      <c r="AW837" s="353"/>
      <c r="AX837" s="353"/>
    </row>
    <row r="838" spans="1:50" ht="30" customHeight="1">
      <c r="A838" s="372">
        <v>2</v>
      </c>
      <c r="B838" s="372">
        <v>1</v>
      </c>
      <c r="C838" s="354" t="s">
        <v>568</v>
      </c>
      <c r="D838" s="340"/>
      <c r="E838" s="340"/>
      <c r="F838" s="340"/>
      <c r="G838" s="340"/>
      <c r="H838" s="340"/>
      <c r="I838" s="340"/>
      <c r="J838" s="341">
        <v>1013201015327</v>
      </c>
      <c r="K838" s="342"/>
      <c r="L838" s="342"/>
      <c r="M838" s="342"/>
      <c r="N838" s="342"/>
      <c r="O838" s="342"/>
      <c r="P838" s="355" t="s">
        <v>571</v>
      </c>
      <c r="Q838" s="343"/>
      <c r="R838" s="343"/>
      <c r="S838" s="343"/>
      <c r="T838" s="343"/>
      <c r="U838" s="343"/>
      <c r="V838" s="343"/>
      <c r="W838" s="343"/>
      <c r="X838" s="343"/>
      <c r="Y838" s="344">
        <v>10</v>
      </c>
      <c r="Z838" s="345"/>
      <c r="AA838" s="345"/>
      <c r="AB838" s="346"/>
      <c r="AC838" s="356" t="s">
        <v>520</v>
      </c>
      <c r="AD838" s="356"/>
      <c r="AE838" s="356"/>
      <c r="AF838" s="356"/>
      <c r="AG838" s="356"/>
      <c r="AH838" s="365">
        <v>1</v>
      </c>
      <c r="AI838" s="366"/>
      <c r="AJ838" s="366"/>
      <c r="AK838" s="366"/>
      <c r="AL838" s="367">
        <v>96.1</v>
      </c>
      <c r="AM838" s="368"/>
      <c r="AN838" s="368"/>
      <c r="AO838" s="369"/>
      <c r="AP838" s="353"/>
      <c r="AQ838" s="353"/>
      <c r="AR838" s="353"/>
      <c r="AS838" s="353"/>
      <c r="AT838" s="353"/>
      <c r="AU838" s="353"/>
      <c r="AV838" s="353"/>
      <c r="AW838" s="353"/>
      <c r="AX838" s="353"/>
    </row>
    <row r="839" spans="1:50" ht="43.5" customHeight="1">
      <c r="A839" s="372">
        <v>3</v>
      </c>
      <c r="B839" s="372">
        <v>1</v>
      </c>
      <c r="C839" s="354" t="s">
        <v>569</v>
      </c>
      <c r="D839" s="340"/>
      <c r="E839" s="340"/>
      <c r="F839" s="340"/>
      <c r="G839" s="340"/>
      <c r="H839" s="340"/>
      <c r="I839" s="340"/>
      <c r="J839" s="341">
        <v>7010401052137</v>
      </c>
      <c r="K839" s="342"/>
      <c r="L839" s="342"/>
      <c r="M839" s="342"/>
      <c r="N839" s="342"/>
      <c r="O839" s="342"/>
      <c r="P839" s="355" t="s">
        <v>572</v>
      </c>
      <c r="Q839" s="343"/>
      <c r="R839" s="343"/>
      <c r="S839" s="343"/>
      <c r="T839" s="343"/>
      <c r="U839" s="343"/>
      <c r="V839" s="343"/>
      <c r="W839" s="343"/>
      <c r="X839" s="343"/>
      <c r="Y839" s="344">
        <v>7</v>
      </c>
      <c r="Z839" s="345"/>
      <c r="AA839" s="345"/>
      <c r="AB839" s="346"/>
      <c r="AC839" s="356" t="s">
        <v>520</v>
      </c>
      <c r="AD839" s="356"/>
      <c r="AE839" s="356"/>
      <c r="AF839" s="356"/>
      <c r="AG839" s="356"/>
      <c r="AH839" s="348">
        <v>1</v>
      </c>
      <c r="AI839" s="349"/>
      <c r="AJ839" s="349"/>
      <c r="AK839" s="349"/>
      <c r="AL839" s="350">
        <v>95.1</v>
      </c>
      <c r="AM839" s="351"/>
      <c r="AN839" s="351"/>
      <c r="AO839" s="352"/>
      <c r="AP839" s="353"/>
      <c r="AQ839" s="353"/>
      <c r="AR839" s="353"/>
      <c r="AS839" s="353"/>
      <c r="AT839" s="353"/>
      <c r="AU839" s="353"/>
      <c r="AV839" s="353"/>
      <c r="AW839" s="353"/>
      <c r="AX839" s="353"/>
    </row>
    <row r="840" spans="1:50" ht="30"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3">
      <formula>IF(RIGHT(TEXT(P14,"0.#"),1)=".",FALSE,TRUE)</formula>
    </cfRule>
    <cfRule type="expression" dxfId="2796" priority="14024">
      <formula>IF(RIGHT(TEXT(P14,"0.#"),1)=".",TRUE,FALSE)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82">
    <cfRule type="expression" dxfId="2793" priority="13895">
      <formula>IF(RIGHT(TEXT(Y782,"0.#"),1)=".",FALSE,TRUE)</formula>
    </cfRule>
    <cfRule type="expression" dxfId="2792" priority="13896">
      <formula>IF(RIGHT(TEXT(Y782,"0.#"),1)=".",TRUE,FALSE)</formula>
    </cfRule>
  </conditionalFormatting>
  <conditionalFormatting sqref="Y791">
    <cfRule type="expression" dxfId="2791" priority="13891">
      <formula>IF(RIGHT(TEXT(Y791,"0.#"),1)=".",FALSE,TRUE)</formula>
    </cfRule>
    <cfRule type="expression" dxfId="2790" priority="13892">
      <formula>IF(RIGHT(TEXT(Y791,"0.#"),1)=".",TRUE,FALSE)</formula>
    </cfRule>
  </conditionalFormatting>
  <conditionalFormatting sqref="Y822:Y829 Y820 Y809:Y816 Y807 Y796:Y803 Y794">
    <cfRule type="expression" dxfId="2789" priority="13673">
      <formula>IF(RIGHT(TEXT(Y794,"0.#"),1)=".",FALSE,TRUE)</formula>
    </cfRule>
    <cfRule type="expression" dxfId="2788" priority="13674">
      <formula>IF(RIGHT(TEXT(Y794,"0.#"),1)=".",TRUE,FALSE)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Q101">
    <cfRule type="expression" dxfId="2783" priority="13711">
      <formula>IF(RIGHT(TEXT(AQ101,"0.#"),1)=".",FALSE,TRUE)</formula>
    </cfRule>
    <cfRule type="expression" dxfId="2782" priority="13712">
      <formula>IF(RIGHT(TEXT(AQ101,"0.#"),1)=".",TRUE,FALSE)</formula>
    </cfRule>
  </conditionalFormatting>
  <conditionalFormatting sqref="Y783:Y790 Y781">
    <cfRule type="expression" dxfId="2781" priority="13697">
      <formula>IF(RIGHT(TEXT(Y781,"0.#"),1)=".",FALSE,TRUE)</formula>
    </cfRule>
    <cfRule type="expression" dxfId="2780" priority="13698">
      <formula>IF(RIGHT(TEXT(Y781,"0.#"),1)=".",TRUE,FALSE)</formula>
    </cfRule>
  </conditionalFormatting>
  <conditionalFormatting sqref="AU782">
    <cfRule type="expression" dxfId="2779" priority="13695">
      <formula>IF(RIGHT(TEXT(AU782,"0.#"),1)=".",FALSE,TRUE)</formula>
    </cfRule>
    <cfRule type="expression" dxfId="2778" priority="13696">
      <formula>IF(RIGHT(TEXT(AU782,"0.#"),1)=".",TRUE,FALSE)</formula>
    </cfRule>
  </conditionalFormatting>
  <conditionalFormatting sqref="AU791">
    <cfRule type="expression" dxfId="2777" priority="13693">
      <formula>IF(RIGHT(TEXT(AU791,"0.#"),1)=".",FALSE,TRUE)</formula>
    </cfRule>
    <cfRule type="expression" dxfId="2776" priority="13694">
      <formula>IF(RIGHT(TEXT(AU791,"0.#"),1)=".",TRUE,FALSE)</formula>
    </cfRule>
  </conditionalFormatting>
  <conditionalFormatting sqref="AU783:AU790 AU781">
    <cfRule type="expression" dxfId="2775" priority="13691">
      <formula>IF(RIGHT(TEXT(AU781,"0.#"),1)=".",FALSE,TRUE)</formula>
    </cfRule>
    <cfRule type="expression" dxfId="2774" priority="13692">
      <formula>IF(RIGHT(TEXT(AU781,"0.#"),1)=".",TRUE,FALSE)</formula>
    </cfRule>
  </conditionalFormatting>
  <conditionalFormatting sqref="Y821 Y808 Y795">
    <cfRule type="expression" dxfId="2773" priority="13677">
      <formula>IF(RIGHT(TEXT(Y795,"0.#"),1)=".",FALSE,TRUE)</formula>
    </cfRule>
    <cfRule type="expression" dxfId="2772" priority="13678">
      <formula>IF(RIGHT(TEXT(Y795,"0.#"),1)=".",TRUE,FALSE)</formula>
    </cfRule>
  </conditionalFormatting>
  <conditionalFormatting sqref="Y830 Y817 Y804">
    <cfRule type="expression" dxfId="2771" priority="13675">
      <formula>IF(RIGHT(TEXT(Y804,"0.#"),1)=".",FALSE,TRUE)</formula>
    </cfRule>
    <cfRule type="expression" dxfId="2770" priority="13676">
      <formula>IF(RIGHT(TEXT(Y804,"0.#"),1)=".",TRUE,FALSE)</formula>
    </cfRule>
  </conditionalFormatting>
  <conditionalFormatting sqref="AU821 AU808 AU795">
    <cfRule type="expression" dxfId="2769" priority="13671">
      <formula>IF(RIGHT(TEXT(AU795,"0.#"),1)=".",FALSE,TRUE)</formula>
    </cfRule>
    <cfRule type="expression" dxfId="2768" priority="13672">
      <formula>IF(RIGHT(TEXT(AU795,"0.#"),1)=".",TRUE,FALSE)</formula>
    </cfRule>
  </conditionalFormatting>
  <conditionalFormatting sqref="AU830 AU817 AU804">
    <cfRule type="expression" dxfId="2767" priority="13669">
      <formula>IF(RIGHT(TEXT(AU804,"0.#"),1)=".",FALSE,TRUE)</formula>
    </cfRule>
    <cfRule type="expression" dxfId="2766" priority="13670">
      <formula>IF(RIGHT(TEXT(AU804,"0.#"),1)=".",TRUE,FALSE)</formula>
    </cfRule>
  </conditionalFormatting>
  <conditionalFormatting sqref="AU822:AU829 AU820 AU809:AU816 AU807 AU796:AU803 AU794">
    <cfRule type="expression" dxfId="2765" priority="13667">
      <formula>IF(RIGHT(TEXT(AU794,"0.#"),1)=".",FALSE,TRUE)</formula>
    </cfRule>
    <cfRule type="expression" dxfId="2764" priority="13668">
      <formula>IF(RIGHT(TEXT(AU794,"0.#"),1)=".",TRUE,FALSE)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E117 AM117">
    <cfRule type="expression" dxfId="2601" priority="13169">
      <formula>IF(RIGHT(TEXT(AE117,"0.#"),1)=".",FALSE,TRUE)</formula>
    </cfRule>
    <cfRule type="expression" dxfId="2600" priority="13170">
      <formula>IF(RIGHT(TEXT(AE117,"0.#"),1)=".",TRUE,FALSE)</formula>
    </cfRule>
  </conditionalFormatting>
  <conditionalFormatting sqref="AI117">
    <cfRule type="expression" dxfId="2599" priority="13167">
      <formula>IF(RIGHT(TEXT(AI117,"0.#"),1)=".",FALSE,TRUE)</formula>
    </cfRule>
    <cfRule type="expression" dxfId="2598" priority="13168">
      <formula>IF(RIGHT(TEXT(AI117,"0.#"),1)=".",TRUE,FALSE)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E134:AE135 AI134:AI135 AM134:AM135 AQ134:AQ135 AU134:AU135">
    <cfRule type="expression" dxfId="2545" priority="13075">
      <formula>IF(RIGHT(TEXT(AE134,"0.#"),1)=".",FALSE,TRUE)</formula>
    </cfRule>
    <cfRule type="expression" dxfId="2544" priority="13076">
      <formula>IF(RIGHT(TEXT(AE134,"0.#"),1)=".",TRUE,FALSE)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39:AO866">
    <cfRule type="expression" dxfId="2513" priority="6645">
      <formula>IF(AND(AL839&gt;=0, RIGHT(TEXT(AL839,"0.#"),1)&lt;&gt;"."),TRUE,FALSE)</formula>
    </cfRule>
    <cfRule type="expression" dxfId="2512" priority="6646">
      <formula>IF(AND(AL839&gt;=0, RIGHT(TEXT(AL839,"0.#"),1)="."),TRUE,FALSE)</formula>
    </cfRule>
    <cfRule type="expression" dxfId="2511" priority="6647">
      <formula>IF(AND(AL839&lt;0, RIGHT(TEXT(AL839,"0.#"),1)&lt;&gt;"."),TRUE,FALSE)</formula>
    </cfRule>
    <cfRule type="expression" dxfId="2510" priority="6648">
      <formula>IF(AND(AL839&lt;0, RIGHT(TEXT(AL839,"0.#"),1)="."),TRUE,FALSE)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6:P27">
    <cfRule type="expression" dxfId="2049" priority="2311">
      <formula>IF(RIGHT(TEXT(P26,"0.#"),1)=".",FALSE,TRUE)</formula>
    </cfRule>
    <cfRule type="expression" dxfId="2048" priority="2312">
      <formula>IF(RIGHT(TEXT(P26,"0.#"),1)=".",TRUE,FALSE)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2:AO899">
    <cfRule type="expression" dxfId="1977" priority="2091">
      <formula>IF(AND(AL872&gt;=0, RIGHT(TEXT(AL872,"0.#"),1)&lt;&gt;"."),TRUE,FALSE)</formula>
    </cfRule>
    <cfRule type="expression" dxfId="1976" priority="2092">
      <formula>IF(AND(AL872&gt;=0, RIGHT(TEXT(AL872,"0.#"),1)="."),TRUE,FALSE)</formula>
    </cfRule>
    <cfRule type="expression" dxfId="1975" priority="2093">
      <formula>IF(AND(AL872&lt;0, RIGHT(TEXT(AL872,"0.#"),1)&lt;&gt;"."),TRUE,FALSE)</formula>
    </cfRule>
    <cfRule type="expression" dxfId="1974" priority="2094">
      <formula>IF(AND(AL872&lt;0, RIGHT(TEXT(AL872,"0.#"),1)="."),TRUE,FALSE)</formula>
    </cfRule>
  </conditionalFormatting>
  <conditionalFormatting sqref="AL870:AO871">
    <cfRule type="expression" dxfId="1973" priority="2085">
      <formula>IF(AND(AL870&gt;=0, RIGHT(TEXT(AL870,"0.#"),1)&lt;&gt;"."),TRUE,FALSE)</formula>
    </cfRule>
    <cfRule type="expression" dxfId="1972" priority="2086">
      <formula>IF(AND(AL870&gt;=0, RIGHT(TEXT(AL870,"0.#"),1)="."),TRUE,FALSE)</formula>
    </cfRule>
    <cfRule type="expression" dxfId="1971" priority="2087">
      <formula>IF(AND(AL870&lt;0, RIGHT(TEXT(AL870,"0.#"),1)&lt;&gt;"."),TRUE,FALSE)</formula>
    </cfRule>
    <cfRule type="expression" dxfId="1970" priority="2088">
      <formula>IF(AND(AL870&lt;0, RIGHT(TEXT(AL870,"0.#"),1)="."),TRUE,FALSE)</formula>
    </cfRule>
  </conditionalFormatting>
  <conditionalFormatting sqref="AL905:AO932">
    <cfRule type="expression" dxfId="1969" priority="2079">
      <formula>IF(AND(AL905&gt;=0, RIGHT(TEXT(AL905,"0.#"),1)&lt;&gt;"."),TRUE,FALSE)</formula>
    </cfRule>
    <cfRule type="expression" dxfId="1968" priority="2080">
      <formula>IF(AND(AL905&gt;=0, RIGHT(TEXT(AL905,"0.#"),1)="."),TRUE,FALSE)</formula>
    </cfRule>
    <cfRule type="expression" dxfId="1967" priority="2081">
      <formula>IF(AND(AL905&lt;0, RIGHT(TEXT(AL905,"0.#"),1)&lt;&gt;"."),TRUE,FALSE)</formula>
    </cfRule>
    <cfRule type="expression" dxfId="1966" priority="2082">
      <formula>IF(AND(AL905&lt;0, RIGHT(TEXT(AL905,"0.#"),1)="."),TRUE,FALSE)</formula>
    </cfRule>
  </conditionalFormatting>
  <conditionalFormatting sqref="AL903:AO904">
    <cfRule type="expression" dxfId="1965" priority="2073">
      <formula>IF(AND(AL903&gt;=0, RIGHT(TEXT(AL903,"0.#"),1)&lt;&gt;"."),TRUE,FALSE)</formula>
    </cfRule>
    <cfRule type="expression" dxfId="1964" priority="2074">
      <formula>IF(AND(AL903&gt;=0, RIGHT(TEXT(AL903,"0.#"),1)="."),TRUE,FALSE)</formula>
    </cfRule>
    <cfRule type="expression" dxfId="1963" priority="2075">
      <formula>IF(AND(AL903&lt;0, RIGHT(TEXT(AL903,"0.#"),1)&lt;&gt;"."),TRUE,FALSE)</formula>
    </cfRule>
    <cfRule type="expression" dxfId="1962" priority="2076">
      <formula>IF(AND(AL903&lt;0, RIGHT(TEXT(AL903,"0.#"),1)="."),TRUE,FALSE)</formula>
    </cfRule>
  </conditionalFormatting>
  <conditionalFormatting sqref="AL938:AO965">
    <cfRule type="expression" dxfId="1961" priority="2067">
      <formula>IF(AND(AL938&gt;=0, RIGHT(TEXT(AL938,"0.#"),1)&lt;&gt;"."),TRUE,FALSE)</formula>
    </cfRule>
    <cfRule type="expression" dxfId="1960" priority="2068">
      <formula>IF(AND(AL938&gt;=0, RIGHT(TEXT(AL938,"0.#"),1)="."),TRUE,FALSE)</formula>
    </cfRule>
    <cfRule type="expression" dxfId="1959" priority="2069">
      <formula>IF(AND(AL938&lt;0, RIGHT(TEXT(AL938,"0.#"),1)&lt;&gt;"."),TRUE,FALSE)</formula>
    </cfRule>
    <cfRule type="expression" dxfId="1958" priority="2070">
      <formula>IF(AND(AL938&lt;0, RIGHT(TEXT(AL938,"0.#"),1)="."),TRUE,FALSE)</formula>
    </cfRule>
  </conditionalFormatting>
  <conditionalFormatting sqref="AL936:AO937">
    <cfRule type="expression" dxfId="1957" priority="2061">
      <formula>IF(AND(AL936&gt;=0, RIGHT(TEXT(AL936,"0.#"),1)&lt;&gt;"."),TRUE,FALSE)</formula>
    </cfRule>
    <cfRule type="expression" dxfId="1956" priority="2062">
      <formula>IF(AND(AL936&gt;=0, RIGHT(TEXT(AL936,"0.#"),1)="."),TRUE,FALSE)</formula>
    </cfRule>
    <cfRule type="expression" dxfId="1955" priority="2063">
      <formula>IF(AND(AL936&lt;0, RIGHT(TEXT(AL936,"0.#"),1)&lt;&gt;"."),TRUE,FALSE)</formula>
    </cfRule>
    <cfRule type="expression" dxfId="1954" priority="2064">
      <formula>IF(AND(AL936&lt;0, RIGHT(TEXT(AL936,"0.#"),1)="."),TRUE,FALSE)</formula>
    </cfRule>
  </conditionalFormatting>
  <conditionalFormatting sqref="AL971:AO998">
    <cfRule type="expression" dxfId="1953" priority="2055">
      <formula>IF(AND(AL971&gt;=0, RIGHT(TEXT(AL971,"0.#"),1)&lt;&gt;"."),TRUE,FALSE)</formula>
    </cfRule>
    <cfRule type="expression" dxfId="1952" priority="2056">
      <formula>IF(AND(AL971&gt;=0, RIGHT(TEXT(AL971,"0.#"),1)="."),TRUE,FALSE)</formula>
    </cfRule>
    <cfRule type="expression" dxfId="1951" priority="2057">
      <formula>IF(AND(AL971&lt;0, RIGHT(TEXT(AL971,"0.#"),1)&lt;&gt;"."),TRUE,FALSE)</formula>
    </cfRule>
    <cfRule type="expression" dxfId="1950" priority="2058">
      <formula>IF(AND(AL971&lt;0, RIGHT(TEXT(AL971,"0.#"),1)="."),TRUE,FALSE)</formula>
    </cfRule>
  </conditionalFormatting>
  <conditionalFormatting sqref="AL969:AO970">
    <cfRule type="expression" dxfId="1949" priority="2049">
      <formula>IF(AND(AL969&gt;=0, RIGHT(TEXT(AL969,"0.#"),1)&lt;&gt;"."),TRUE,FALSE)</formula>
    </cfRule>
    <cfRule type="expression" dxfId="1948" priority="2050">
      <formula>IF(AND(AL969&gt;=0, RIGHT(TEXT(AL969,"0.#"),1)="."),TRUE,FALSE)</formula>
    </cfRule>
    <cfRule type="expression" dxfId="1947" priority="2051">
      <formula>IF(AND(AL969&lt;0, RIGHT(TEXT(AL969,"0.#"),1)&lt;&gt;"."),TRUE,FALSE)</formula>
    </cfRule>
    <cfRule type="expression" dxfId="1946" priority="2052">
      <formula>IF(AND(AL969&lt;0, RIGHT(TEXT(AL969,"0.#"),1)="."),TRUE,FALSE)</formula>
    </cfRule>
  </conditionalFormatting>
  <conditionalFormatting sqref="AL1004:AO1031">
    <cfRule type="expression" dxfId="1945" priority="2043">
      <formula>IF(AND(AL1004&gt;=0, RIGHT(TEXT(AL1004,"0.#"),1)&lt;&gt;"."),TRUE,FALSE)</formula>
    </cfRule>
    <cfRule type="expression" dxfId="1944" priority="2044">
      <formula>IF(AND(AL1004&gt;=0, RIGHT(TEXT(AL1004,"0.#"),1)="."),TRUE,FALSE)</formula>
    </cfRule>
    <cfRule type="expression" dxfId="1943" priority="2045">
      <formula>IF(AND(AL1004&lt;0, RIGHT(TEXT(AL1004,"0.#"),1)&lt;&gt;"."),TRUE,FALSE)</formula>
    </cfRule>
    <cfRule type="expression" dxfId="1942" priority="2046">
      <formula>IF(AND(AL1004&lt;0, RIGHT(TEXT(AL1004,"0.#"),1)="."),TRUE,FALSE)</formula>
    </cfRule>
  </conditionalFormatting>
  <conditionalFormatting sqref="AL1002:AO1003">
    <cfRule type="expression" dxfId="1941" priority="2037">
      <formula>IF(AND(AL1002&gt;=0, RIGHT(TEXT(AL1002,"0.#"),1)&lt;&gt;"."),TRUE,FALSE)</formula>
    </cfRule>
    <cfRule type="expression" dxfId="1940" priority="2038">
      <formula>IF(AND(AL1002&gt;=0, RIGHT(TEXT(AL1002,"0.#"),1)="."),TRUE,FALSE)</formula>
    </cfRule>
    <cfRule type="expression" dxfId="1939" priority="2039">
      <formula>IF(AND(AL1002&lt;0, RIGHT(TEXT(AL1002,"0.#"),1)&lt;&gt;"."),TRUE,FALSE)</formula>
    </cfRule>
    <cfRule type="expression" dxfId="1938" priority="2040">
      <formula>IF(AND(AL1002&lt;0, RIGHT(TEXT(AL1002,"0.#"),1)="."),TRUE,FALSE)</formula>
    </cfRule>
  </conditionalFormatting>
  <conditionalFormatting sqref="Y1002:Y1003">
    <cfRule type="expression" dxfId="1937" priority="2035">
      <formula>IF(RIGHT(TEXT(Y1002,"0.#"),1)=".",FALSE,TRUE)</formula>
    </cfRule>
    <cfRule type="expression" dxfId="1936" priority="2036">
      <formula>IF(RIGHT(TEXT(Y1002,"0.#"),1)=".",TRUE,FALSE)</formula>
    </cfRule>
  </conditionalFormatting>
  <conditionalFormatting sqref="AL1037:AO1064">
    <cfRule type="expression" dxfId="1935" priority="2031">
      <formula>IF(AND(AL1037&gt;=0, RIGHT(TEXT(AL1037,"0.#"),1)&lt;&gt;"."),TRUE,FALSE)</formula>
    </cfRule>
    <cfRule type="expression" dxfId="1934" priority="2032">
      <formula>IF(AND(AL1037&gt;=0, RIGHT(TEXT(AL1037,"0.#"),1)="."),TRUE,FALSE)</formula>
    </cfRule>
    <cfRule type="expression" dxfId="1933" priority="2033">
      <formula>IF(AND(AL1037&lt;0, RIGHT(TEXT(AL1037,"0.#"),1)&lt;&gt;"."),TRUE,FALSE)</formula>
    </cfRule>
    <cfRule type="expression" dxfId="1932" priority="2034">
      <formula>IF(AND(AL1037&lt;0, RIGHT(TEXT(AL1037,"0.#"),1)="."),TRUE,FALSE)</formula>
    </cfRule>
  </conditionalFormatting>
  <conditionalFormatting sqref="Y1037:Y1064">
    <cfRule type="expression" dxfId="1931" priority="2029">
      <formula>IF(RIGHT(TEXT(Y1037,"0.#"),1)=".",FALSE,TRUE)</formula>
    </cfRule>
    <cfRule type="expression" dxfId="1930" priority="2030">
      <formula>IF(RIGHT(TEXT(Y1037,"0.#"),1)=".",TRUE,FALSE)</formula>
    </cfRule>
  </conditionalFormatting>
  <conditionalFormatting sqref="AL1035:AO1036">
    <cfRule type="expression" dxfId="1929" priority="2025">
      <formula>IF(AND(AL1035&gt;=0, RIGHT(TEXT(AL1035,"0.#"),1)&lt;&gt;"."),TRUE,FALSE)</formula>
    </cfRule>
    <cfRule type="expression" dxfId="1928" priority="2026">
      <formula>IF(AND(AL1035&gt;=0, RIGHT(TEXT(AL1035,"0.#"),1)="."),TRUE,FALSE)</formula>
    </cfRule>
    <cfRule type="expression" dxfId="1927" priority="2027">
      <formula>IF(AND(AL1035&lt;0, RIGHT(TEXT(AL1035,"0.#"),1)&lt;&gt;"."),TRUE,FALSE)</formula>
    </cfRule>
    <cfRule type="expression" dxfId="1926" priority="2028">
      <formula>IF(AND(AL1035&lt;0, RIGHT(TEXT(AL1035,"0.#"),1)="."),TRUE,FALSE)</formula>
    </cfRule>
  </conditionalFormatting>
  <conditionalFormatting sqref="Y1035:Y1036">
    <cfRule type="expression" dxfId="1925" priority="2023">
      <formula>IF(RIGHT(TEXT(Y1035,"0.#"),1)=".",FALSE,TRUE)</formula>
    </cfRule>
    <cfRule type="expression" dxfId="1924" priority="2024">
      <formula>IF(RIGHT(TEXT(Y1035,"0.#"),1)=".",TRUE,FALSE)</formula>
    </cfRule>
  </conditionalFormatting>
  <conditionalFormatting sqref="AL1070:AO1097">
    <cfRule type="expression" dxfId="1923" priority="2019">
      <formula>IF(AND(AL1070&gt;=0, RIGHT(TEXT(AL1070,"0.#"),1)&lt;&gt;"."),TRUE,FALSE)</formula>
    </cfRule>
    <cfRule type="expression" dxfId="1922" priority="2020">
      <formula>IF(AND(AL1070&gt;=0, RIGHT(TEXT(AL1070,"0.#"),1)="."),TRUE,FALSE)</formula>
    </cfRule>
    <cfRule type="expression" dxfId="1921" priority="2021">
      <formula>IF(AND(AL1070&lt;0, RIGHT(TEXT(AL1070,"0.#"),1)&lt;&gt;"."),TRUE,FALSE)</formula>
    </cfRule>
    <cfRule type="expression" dxfId="1920" priority="2022">
      <formula>IF(AND(AL1070&lt;0, RIGHT(TEXT(AL1070,"0.#"),1)="."),TRUE,FALSE)</formula>
    </cfRule>
  </conditionalFormatting>
  <conditionalFormatting sqref="Y1070:Y1097">
    <cfRule type="expression" dxfId="1919" priority="2017">
      <formula>IF(RIGHT(TEXT(Y1070,"0.#"),1)=".",FALSE,TRUE)</formula>
    </cfRule>
    <cfRule type="expression" dxfId="1918" priority="2018">
      <formula>IF(RIGHT(TEXT(Y1070,"0.#"),1)=".",TRUE,FALSE)</formula>
    </cfRule>
  </conditionalFormatting>
  <conditionalFormatting sqref="AL1068:AO1069">
    <cfRule type="expression" dxfId="1917" priority="2013">
      <formula>IF(AND(AL1068&gt;=0, RIGHT(TEXT(AL1068,"0.#"),1)&lt;&gt;"."),TRUE,FALSE)</formula>
    </cfRule>
    <cfRule type="expression" dxfId="1916" priority="2014">
      <formula>IF(AND(AL1068&gt;=0, RIGHT(TEXT(AL1068,"0.#"),1)="."),TRUE,FALSE)</formula>
    </cfRule>
    <cfRule type="expression" dxfId="1915" priority="2015">
      <formula>IF(AND(AL1068&lt;0, RIGHT(TEXT(AL1068,"0.#"),1)&lt;&gt;"."),TRUE,FALSE)</formula>
    </cfRule>
    <cfRule type="expression" dxfId="1914" priority="2016">
      <formula>IF(AND(AL1068&lt;0, RIGHT(TEXT(AL1068,"0.#"),1)="."),TRUE,FALSE)</formula>
    </cfRule>
  </conditionalFormatting>
  <conditionalFormatting sqref="Y1068:Y1069">
    <cfRule type="expression" dxfId="1913" priority="2011">
      <formula>IF(RIGHT(TEXT(Y1068,"0.#"),1)=".",FALSE,TRUE)</formula>
    </cfRule>
    <cfRule type="expression" dxfId="1912" priority="2012">
      <formula>IF(RIGHT(TEXT(Y1068,"0.#"),1)=".",TRUE,FALSE)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1">
    <cfRule type="expression" dxfId="1171" priority="477">
      <formula>IF(RIGHT(TEXT(AU101,"0.#"),1)=".",FALSE,TRUE)</formula>
    </cfRule>
    <cfRule type="expression" dxfId="1170" priority="478">
      <formula>IF(RIGHT(TEXT(AU101,"0.#"),1)=".",TRUE,FALSE)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P23">
    <cfRule type="expression" dxfId="719" priority="21">
      <formula>IF(RIGHT(TEXT(P23,"0.#"),1)=".",FALSE,TRUE)</formula>
    </cfRule>
    <cfRule type="expression" dxfId="718" priority="22">
      <formula>IF(RIGHT(TEXT(P23,"0.#"),1)=".",TRUE,FALSE)</formula>
    </cfRule>
  </conditionalFormatting>
  <conditionalFormatting sqref="P24:P25">
    <cfRule type="expression" dxfId="717" priority="19">
      <formula>IF(RIGHT(TEXT(P24,"0.#"),1)=".",FALSE,TRUE)</formula>
    </cfRule>
    <cfRule type="expression" dxfId="716" priority="20">
      <formula>IF(RIGHT(TEXT(P24,"0.#"),1)=".",TRUE,FALSE)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E105 AI105">
    <cfRule type="expression" dxfId="703" priority="3">
      <formula>IF(RIGHT(TEXT(AE105,"0.#"),1)=".",FALSE,TRUE)</formula>
    </cfRule>
    <cfRule type="expression" dxfId="702" priority="4">
      <formula>IF(RIGHT(TEXT(AE105,"0.#"),1)=".",TRUE,FALSE)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7" max="49" man="1"/>
    <brk id="699" max="49" man="1"/>
    <brk id="727" max="49" man="1"/>
    <brk id="778" max="49" man="1"/>
    <brk id="830"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5"/>
      <c r="AA2" s="826"/>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32" t="s">
        <v>253</v>
      </c>
      <c r="AV2" s="532"/>
      <c r="AW2" s="532"/>
      <c r="AX2" s="533"/>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5"/>
      <c r="AA9" s="826"/>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32" t="s">
        <v>253</v>
      </c>
      <c r="AV9" s="532"/>
      <c r="AW9" s="532"/>
      <c r="AX9" s="533"/>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5"/>
      <c r="AA16" s="826"/>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32" t="s">
        <v>253</v>
      </c>
      <c r="AV16" s="532"/>
      <c r="AW16" s="532"/>
      <c r="AX16" s="533"/>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5"/>
      <c r="AA23" s="826"/>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32" t="s">
        <v>253</v>
      </c>
      <c r="AV23" s="532"/>
      <c r="AW23" s="532"/>
      <c r="AX23" s="533"/>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5"/>
      <c r="AA30" s="826"/>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32" t="s">
        <v>253</v>
      </c>
      <c r="AV30" s="532"/>
      <c r="AW30" s="532"/>
      <c r="AX30" s="533"/>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5"/>
      <c r="AA37" s="826"/>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32" t="s">
        <v>253</v>
      </c>
      <c r="AV37" s="532"/>
      <c r="AW37" s="532"/>
      <c r="AX37" s="533"/>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5"/>
      <c r="AA44" s="826"/>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32" t="s">
        <v>253</v>
      </c>
      <c r="AV44" s="532"/>
      <c r="AW44" s="532"/>
      <c r="AX44" s="533"/>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5"/>
      <c r="AA51" s="826"/>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32" t="s">
        <v>253</v>
      </c>
      <c r="AV51" s="532"/>
      <c r="AW51" s="532"/>
      <c r="AX51" s="533"/>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5"/>
      <c r="AA58" s="826"/>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32" t="s">
        <v>253</v>
      </c>
      <c r="AV58" s="532"/>
      <c r="AW58" s="532"/>
      <c r="AX58" s="533"/>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5"/>
      <c r="AA65" s="826"/>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32" t="s">
        <v>253</v>
      </c>
      <c r="AV65" s="532"/>
      <c r="AW65" s="532"/>
      <c r="AX65" s="533"/>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1" t="s">
        <v>17</v>
      </c>
      <c r="H3" s="665"/>
      <c r="I3" s="665"/>
      <c r="J3" s="665"/>
      <c r="K3" s="665"/>
      <c r="L3" s="664" t="s">
        <v>18</v>
      </c>
      <c r="M3" s="665"/>
      <c r="N3" s="665"/>
      <c r="O3" s="665"/>
      <c r="P3" s="665"/>
      <c r="Q3" s="665"/>
      <c r="R3" s="665"/>
      <c r="S3" s="665"/>
      <c r="T3" s="665"/>
      <c r="U3" s="665"/>
      <c r="V3" s="665"/>
      <c r="W3" s="665"/>
      <c r="X3" s="666"/>
      <c r="Y3" s="650" t="s">
        <v>19</v>
      </c>
      <c r="Z3" s="651"/>
      <c r="AA3" s="651"/>
      <c r="AB3" s="794"/>
      <c r="AC3" s="811"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9"/>
      <c r="B4" s="1050"/>
      <c r="C4" s="1050"/>
      <c r="D4" s="1050"/>
      <c r="E4" s="1050"/>
      <c r="F4" s="1051"/>
      <c r="G4" s="667"/>
      <c r="H4" s="668"/>
      <c r="I4" s="668"/>
      <c r="J4" s="668"/>
      <c r="K4" s="669"/>
      <c r="L4" s="661"/>
      <c r="M4" s="662"/>
      <c r="N4" s="662"/>
      <c r="O4" s="662"/>
      <c r="P4" s="662"/>
      <c r="Q4" s="662"/>
      <c r="R4" s="662"/>
      <c r="S4" s="662"/>
      <c r="T4" s="662"/>
      <c r="U4" s="662"/>
      <c r="V4" s="662"/>
      <c r="W4" s="662"/>
      <c r="X4" s="663"/>
      <c r="Y4" s="384"/>
      <c r="Z4" s="385"/>
      <c r="AA4" s="385"/>
      <c r="AB4" s="801"/>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9"/>
    </row>
    <row r="16" spans="1:50" ht="25.5" customHeight="1">
      <c r="A16" s="1049"/>
      <c r="B16" s="1050"/>
      <c r="C16" s="1050"/>
      <c r="D16" s="1050"/>
      <c r="E16" s="1050"/>
      <c r="F16" s="1051"/>
      <c r="G16" s="811"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4"/>
      <c r="AC16" s="811"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84"/>
      <c r="Z17" s="385"/>
      <c r="AA17" s="385"/>
      <c r="AB17" s="801"/>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9"/>
    </row>
    <row r="29" spans="1:50" ht="24.75" customHeight="1">
      <c r="A29" s="1049"/>
      <c r="B29" s="1050"/>
      <c r="C29" s="1050"/>
      <c r="D29" s="1050"/>
      <c r="E29" s="1050"/>
      <c r="F29" s="1051"/>
      <c r="G29" s="811"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4"/>
      <c r="AC29" s="811"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84"/>
      <c r="Z30" s="385"/>
      <c r="AA30" s="385"/>
      <c r="AB30" s="801"/>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9"/>
    </row>
    <row r="42" spans="1:50" ht="24.75" customHeight="1">
      <c r="A42" s="1049"/>
      <c r="B42" s="1050"/>
      <c r="C42" s="1050"/>
      <c r="D42" s="1050"/>
      <c r="E42" s="1050"/>
      <c r="F42" s="1051"/>
      <c r="G42" s="811"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4"/>
      <c r="AC42" s="811"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84"/>
      <c r="Z43" s="385"/>
      <c r="AA43" s="385"/>
      <c r="AB43" s="801"/>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9"/>
    </row>
    <row r="56" spans="1:50" ht="24.75" customHeight="1">
      <c r="A56" s="1049"/>
      <c r="B56" s="1050"/>
      <c r="C56" s="1050"/>
      <c r="D56" s="1050"/>
      <c r="E56" s="1050"/>
      <c r="F56" s="1051"/>
      <c r="G56" s="811"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4"/>
      <c r="AC56" s="811"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84"/>
      <c r="Z57" s="385"/>
      <c r="AA57" s="385"/>
      <c r="AB57" s="801"/>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9"/>
    </row>
    <row r="69" spans="1:50" ht="25.5" customHeight="1">
      <c r="A69" s="1049"/>
      <c r="B69" s="1050"/>
      <c r="C69" s="1050"/>
      <c r="D69" s="1050"/>
      <c r="E69" s="1050"/>
      <c r="F69" s="1051"/>
      <c r="G69" s="811"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4"/>
      <c r="AC69" s="811"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84"/>
      <c r="Z70" s="385"/>
      <c r="AA70" s="385"/>
      <c r="AB70" s="801"/>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9"/>
    </row>
    <row r="82" spans="1:50" ht="24.75" customHeight="1">
      <c r="A82" s="1049"/>
      <c r="B82" s="1050"/>
      <c r="C82" s="1050"/>
      <c r="D82" s="1050"/>
      <c r="E82" s="1050"/>
      <c r="F82" s="1051"/>
      <c r="G82" s="811"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4"/>
      <c r="AC82" s="811"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84"/>
      <c r="Z83" s="385"/>
      <c r="AA83" s="385"/>
      <c r="AB83" s="801"/>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9"/>
    </row>
    <row r="95" spans="1:50" ht="24.75" customHeight="1">
      <c r="A95" s="1049"/>
      <c r="B95" s="1050"/>
      <c r="C95" s="1050"/>
      <c r="D95" s="1050"/>
      <c r="E95" s="1050"/>
      <c r="F95" s="1051"/>
      <c r="G95" s="811"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4"/>
      <c r="AC95" s="811"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84"/>
      <c r="Z96" s="385"/>
      <c r="AA96" s="385"/>
      <c r="AB96" s="801"/>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row>
    <row r="109" spans="1:50" ht="24.75" customHeight="1">
      <c r="A109" s="1049"/>
      <c r="B109" s="1050"/>
      <c r="C109" s="1050"/>
      <c r="D109" s="1050"/>
      <c r="E109" s="1050"/>
      <c r="F109" s="1051"/>
      <c r="G109" s="811"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4"/>
      <c r="AC109" s="811"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1"/>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row>
    <row r="122" spans="1:50" ht="25.5" customHeight="1">
      <c r="A122" s="1049"/>
      <c r="B122" s="1050"/>
      <c r="C122" s="1050"/>
      <c r="D122" s="1050"/>
      <c r="E122" s="1050"/>
      <c r="F122" s="1051"/>
      <c r="G122" s="811"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4"/>
      <c r="AC122" s="811"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1"/>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row>
    <row r="135" spans="1:50" ht="24.75" customHeight="1">
      <c r="A135" s="1049"/>
      <c r="B135" s="1050"/>
      <c r="C135" s="1050"/>
      <c r="D135" s="1050"/>
      <c r="E135" s="1050"/>
      <c r="F135" s="1051"/>
      <c r="G135" s="811"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4"/>
      <c r="AC135" s="811"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1"/>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row>
    <row r="148" spans="1:50" ht="24.75" customHeight="1">
      <c r="A148" s="1049"/>
      <c r="B148" s="1050"/>
      <c r="C148" s="1050"/>
      <c r="D148" s="1050"/>
      <c r="E148" s="1050"/>
      <c r="F148" s="1051"/>
      <c r="G148" s="811"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4"/>
      <c r="AC148" s="811"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1"/>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row>
    <row r="162" spans="1:50" ht="24.75" customHeight="1">
      <c r="A162" s="1049"/>
      <c r="B162" s="1050"/>
      <c r="C162" s="1050"/>
      <c r="D162" s="1050"/>
      <c r="E162" s="1050"/>
      <c r="F162" s="1051"/>
      <c r="G162" s="811"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4"/>
      <c r="AC162" s="811"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1"/>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row>
    <row r="175" spans="1:50" ht="25.5" customHeight="1">
      <c r="A175" s="1049"/>
      <c r="B175" s="1050"/>
      <c r="C175" s="1050"/>
      <c r="D175" s="1050"/>
      <c r="E175" s="1050"/>
      <c r="F175" s="1051"/>
      <c r="G175" s="811"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4"/>
      <c r="AC175" s="811"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1"/>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row>
    <row r="188" spans="1:50" ht="24.75" customHeight="1">
      <c r="A188" s="1049"/>
      <c r="B188" s="1050"/>
      <c r="C188" s="1050"/>
      <c r="D188" s="1050"/>
      <c r="E188" s="1050"/>
      <c r="F188" s="1051"/>
      <c r="G188" s="811"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4"/>
      <c r="AC188" s="811"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1"/>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row>
    <row r="201" spans="1:50" ht="24.75" customHeight="1">
      <c r="A201" s="1049"/>
      <c r="B201" s="1050"/>
      <c r="C201" s="1050"/>
      <c r="D201" s="1050"/>
      <c r="E201" s="1050"/>
      <c r="F201" s="1051"/>
      <c r="G201" s="811"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4"/>
      <c r="AC201" s="811"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1"/>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row>
    <row r="215" spans="1:50" ht="24.75" customHeight="1">
      <c r="A215" s="1049"/>
      <c r="B215" s="1050"/>
      <c r="C215" s="1050"/>
      <c r="D215" s="1050"/>
      <c r="E215" s="1050"/>
      <c r="F215" s="1051"/>
      <c r="G215" s="811"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4"/>
      <c r="AC215" s="811"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1"/>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row>
    <row r="228" spans="1:50" ht="25.5" customHeight="1">
      <c r="A228" s="1049"/>
      <c r="B228" s="1050"/>
      <c r="C228" s="1050"/>
      <c r="D228" s="1050"/>
      <c r="E228" s="1050"/>
      <c r="F228" s="1051"/>
      <c r="G228" s="811"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4"/>
      <c r="AC228" s="811"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1"/>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row>
    <row r="241" spans="1:50" ht="24.75" customHeight="1">
      <c r="A241" s="1049"/>
      <c r="B241" s="1050"/>
      <c r="C241" s="1050"/>
      <c r="D241" s="1050"/>
      <c r="E241" s="1050"/>
      <c r="F241" s="1051"/>
      <c r="G241" s="811"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4"/>
      <c r="AC241" s="811"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1"/>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row>
    <row r="254" spans="1:50" ht="24.75" customHeight="1">
      <c r="A254" s="1049"/>
      <c r="B254" s="1050"/>
      <c r="C254" s="1050"/>
      <c r="D254" s="1050"/>
      <c r="E254" s="1050"/>
      <c r="F254" s="1051"/>
      <c r="G254" s="811"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4"/>
      <c r="AC254" s="811"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1"/>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2018-08-28T10:42:24Z</cp:lastPrinted>
  <dcterms:created xsi:type="dcterms:W3CDTF">2012-03-13T00:50:25Z</dcterms:created>
  <dcterms:modified xsi:type="dcterms:W3CDTF">2018-08-28T10:44:12Z</dcterms:modified>
</cp:coreProperties>
</file>