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01_平成29年度以前フォルダ\03_事業調整係\H30【事業調整係】\28 行政事業レビュー\180817_企画より【作業依頼】最終公表に向けたレビューシート等の追記・修正等について\04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<sst xmlns="http://schemas.openxmlformats.org/spreadsheetml/2006/main" count="2990" uniqueCount="640">
  <si>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</si>
  <si>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</si>
  <si>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</si>
  <si>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</si>
  <si>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</si>
  <si>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</si>
  <si>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</si>
  <si>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</si>
  <si>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</si>
  <si>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</si>
  <si>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</si>
  <si>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</si>
  <si>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</si>
  <si>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</si>
  <si>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</si>
  <si>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</si>
  <si>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</si>
  <si>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</si>
  <si>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</si>
  <si>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</si>
  <si>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</si>
  <si>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</si>
  <si>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</si>
  <si>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</si>
  <si>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</si>
  <si>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</si>
  <si>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</si>
  <si>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</si>
  <si>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</si>
  <si>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</si>
  <si>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</si>
  <si>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</si>
  <si>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</si>
  <si>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</si>
  <si>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</si>
  <si>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</si>
  <si>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</si>
  <si>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</si>
  <si>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</si>
  <si>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</si>
  <si>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</si>
  <si>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</si>
  <si>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</si>
  <si>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</si>
  <si>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</si>
  <si>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</si>
  <si>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</si>
  <si>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</si>
  <si>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</si>
  <si>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</si>
  <si>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</si>
  <si>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</si>
  <si>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</si>
  <si>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</si>
  <si>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</si>
  <si>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</si>
  <si>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</si>
  <si>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</si>
  <si>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</si>
  <si>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</si>
  <si>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</si>
  <si>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</si>
  <si>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</si>
  <si>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</si>
  <si>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</si>
  <si>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</si>
  <si>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</si>
  <si>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</si>
  <si>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</si>
  <si>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</si>
  <si>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</si>
  <si>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</si>
  <si>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</si>
  <si>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</si>
  <si>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</si>
  <si>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</si>
  <si>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</si>
  <si>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</si>
  <si>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</si>
  <si>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</si>
  <si>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</si>
  <si>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</si>
  <si>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</si>
  <si>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</si>
  <si>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</si>
  <si>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</si>
  <si>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</si>
  <si>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</si>
  <si>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</si>
  <si>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</si>
  <si>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</si>
  <si>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</si>
  <si>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</si>
  <si>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</si>
  <si>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</si>
  <si>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</si>
  <si>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</si>
  <si>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</si>
  <si>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</si>
  <si>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</si>
  <si>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</si>
  <si>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</si>
  <si>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</si>
  <si>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</si>
  <si>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</si>
  <si>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</si>
  <si>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</si>
  <si>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</si>
  <si>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</si>
  <si>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</si>
  <si>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</si>
  <si>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</si>
  <si>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</si>
  <si>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</si>
  <si>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</si>
  <si>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</si>
  <si>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</si>
  <si>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</si>
  <si>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</si>
  <si>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</si>
  <si>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</si>
  <si>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</si>
  <si>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</si>
  <si>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</si>
  <si>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</si>
  <si>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</si>
  <si>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</si>
  <si>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</si>
  <si>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</si>
  <si>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</si>
  <si>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</si>
  <si>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</si>
  <si>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</si>
  <si>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</si>
  <si>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</si>
  <si>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</si>
  <si>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</si>
  <si>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</si>
  <si>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</si>
  <si>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</si>
  <si>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</si>
  <si>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</si>
  <si>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</si>
  <si>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</si>
  <si>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</si>
  <si>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</si>
  <si>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</si>
  <si>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</si>
  <si>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</si>
  <si>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</si>
  <si>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</si>
  <si>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</si>
  <si>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</si>
  <si>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</si>
  <si>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</si>
  <si>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</si>
  <si>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</si>
  <si>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</si>
  <si>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</si>
  <si>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</si>
  <si>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</si>
  <si>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</si>
  <si>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</si>
  <si>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</si>
  <si>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</si>
  <si>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</si>
  <si>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</si>
  <si>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</si>
  <si>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</si>
  <si>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</si>
  <si>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</si>
  <si>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</si>
  <si>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</si>
  <si>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</si>
  <si>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</si>
  <si>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</si>
  <si>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</si>
  <si>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</si>
  <si>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</si>
  <si>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</si>
  <si>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</si>
  <si>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</si>
  <si>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</si>
  <si>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</si>
  <si>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</si>
  <si>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</si>
  <si>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</si>
  <si>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</si>
  <si>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</si>
  <si>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</si>
  <si>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</si>
  <si>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</si>
  <si>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</si>
  <si>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</si>
  <si>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</si>
  <si>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</si>
  <si>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</si>
  <si>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</si>
  <si>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</si>
  <si>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</si>
  <si>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</si>
  <si>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</si>
  <si>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</si>
  <si>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</si>
  <si>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</si>
  <si>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</si>
  <si>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</si>
  <si>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</si>
  <si>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</si>
  <si>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</si>
  <si>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</si>
  <si>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</si>
  <si>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</si>
  <si>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</si>
  <si>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</si>
  <si>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</si>
  <si>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</si>
  <si>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</si>
  <si>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</si>
  <si>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</si>
  <si>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</si>
  <si>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</si>
  <si>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</si>
  <si>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</si>
  <si>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</si>
  <si>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</si>
  <si>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</si>
  <si>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</si>
  <si>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</si>
  <si>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</si>
  <si>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</si>
  <si>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</si>
  <si>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</si>
  <si>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</si>
  <si>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</si>
  <si>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</si>
  <si>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</si>
  <si>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</si>
  <si>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</si>
  <si>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</si>
  <si>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</si>
  <si>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</si>
  <si>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</si>
  <si>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</si>
  <si>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</si>
  <si>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</si>
  <si>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</si>
  <si>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</si>
  <si>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</si>
  <si>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</si>
  <si>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</si>
  <si>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</si>
  <si>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</si>
  <si>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</si>
  <si>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</si>
  <si>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</si>
  <si>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</si>
  <si>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</si>
  <si>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</si>
  <si>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</si>
  <si>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</si>
  <si>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</si>
  <si>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</si>
  <si>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</si>
  <si>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</si>
  <si>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</si>
  <si>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</si>
  <si>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</si>
  <si>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</si>
  <si>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</si>
  <si>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</si>
  <si>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</si>
  <si>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</si>
  <si>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</si>
  <si>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</si>
  <si>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</si>
  <si>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</si>
  <si>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</si>
  <si>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</si>
  <si>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</si>
  <si>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</si>
  <si>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</si>
  <si>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</si>
  <si>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</si>
  <si>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</si>
  <si>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</si>
  <si>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</si>
  <si>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</si>
  <si>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</si>
  <si>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</si>
  <si>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</si>
  <si>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</si>
  <si>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</si>
  <si>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</si>
  <si>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</si>
  <si>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</si>
  <si>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</si>
  <si>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</si>
  <si>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</si>
  <si>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</si>
  <si>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</si>
  <si>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</si>
  <si>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</si>
  <si>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</si>
  <si>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</si>
  <si>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</si>
  <si>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</si>
  <si>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</si>
  <si>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</si>
  <si>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</si>
  <si>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</si>
  <si>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</si>
  <si>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</si>
  <si>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</si>
  <si>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</si>
  <si>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</si>
  <si>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</si>
  <si>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</si>
  <si>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</si>
  <si>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</si>
  <si>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</si>
  <si>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</si>
  <si>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</si>
  <si>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</si>
  <si>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</si>
  <si>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</si>
  <si>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</si>
  <si>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</si>
  <si>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</si>
  <si>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</si>
  <si>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</si>
  <si>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</si>
  <si>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</si>
  <si>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</si>
  <si>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</si>
  <si>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</si>
  <si>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</si>
  <si>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</si>
  <si>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</si>
  <si>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</si>
  <si>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</si>
  <si>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</si>
  <si>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</si>
  <si>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</si>
  <si>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</si>
  <si>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</si>
  <si>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</si>
  <si>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</si>
  <si>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</si>
  <si>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</si>
  <si>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</si>
  <si>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</si>
  <si>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</si>
  <si>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</si>
  <si>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</si>
  <si>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</si>
  <si>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</si>
  <si>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</si>
  <si>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</si>
  <si>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</si>
  <si>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</si>
  <si>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</si>
  <si>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</si>
  <si>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</si>
  <si>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</si>
  <si>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</si>
  <si>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</si>
  <si>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</si>
  <si>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</si>
  <si>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</si>
  <si>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</si>
  <si>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</si>
  <si>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</si>
  <si>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</si>
  <si>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</si>
  <si>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</si>
  <si>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</si>
  <si>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</si>
  <si>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</si>
  <si>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</si>
  <si>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</si>
  <si>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</si>
  <si>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</si>
  <si>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</si>
  <si>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</si>
  <si>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</si>
  <si>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</si>
  <si>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</si>
  <si>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</si>
  <si>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</si>
  <si>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</si>
  <si>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</si>
  <si>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</si>
  <si>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</si>
  <si>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</si>
  <si>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</si>
  <si>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</si>
  <si>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</si>
  <si>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</si>
  <si>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</si>
  <si>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</si>
  <si>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</si>
  <si>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</si>
  <si>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</si>
  <si>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</si>
  <si>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</si>
  <si>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</si>
  <si>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</si>
  <si>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</si>
  <si>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</si>
  <si>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</si>
  <si>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</si>
  <si>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</si>
  <si>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</si>
  <si>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</si>
  <si>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</si>
  <si>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</si>
  <si>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</si>
  <si>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</si>
  <si>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</si>
  <si>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</si>
  <si>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</si>
  <si>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</si>
  <si>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</si>
  <si>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</si>
  <si>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</si>
  <si>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</si>
  <si>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</si>
  <si>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</si>
  <si>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</si>
  <si>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</si>
  <si>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</si>
  <si>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</si>
  <si>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</si>
  <si>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</si>
  <si>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</si>
  <si>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</si>
  <si>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</si>
  <si>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</si>
  <si>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</si>
  <si>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</si>
  <si>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</si>
  <si>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</si>
  <si>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</si>
  <si>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</si>
  <si>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</si>
  <si>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</si>
  <si>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</si>
  <si>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</si>
  <si>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</si>
  <si>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</si>
  <si>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</si>
  <si>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</si>
  <si>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</si>
  <si>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</si>
  <si>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</si>
  <si>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</si>
  <si>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</si>
  <si>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</si>
  <si>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</si>
  <si>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</si>
  <si>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</si>
  <si>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</si>
  <si>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</si>
  <si>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</si>
  <si>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</si>
  <si>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</si>
  <si>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</si>
  <si>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</si>
  <si>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</si>
  <si>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</si>
  <si>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</si>
  <si>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</si>
  <si>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</si>
  <si>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</si>
  <si>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</si>
  <si>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</si>
  <si>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</si>
  <si>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</si>
  <si>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</si>
  <si>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</si>
  <si>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</si>
  <si>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</si>
  <si>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</si>
  <si>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</si>
  <si>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</si>
  <si>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</si>
  <si>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</si>
  <si>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</si>
  <si>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</si>
  <si>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</si>
  <si>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</si>
  <si>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</si>
  <si>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</si>
  <si>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</si>
  <si>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</si>
  <si>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</si>
  <si>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</si>
  <si>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</si>
  <si>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</si>
  <si>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</si>
  <si>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</si>
  <si>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</si>
  <si>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</si>
  <si>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</si>
  <si>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</si>
  <si>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</si>
  <si>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</si>
  <si>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</si>
  <si>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</si>
  <si>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</si>
  <si>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</si>
  <si>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</si>
  <si>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</si>
  <si>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</si>
  <si>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</si>
  <si>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</si>
  <si>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</si>
  <si>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</si>
  <si>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</si>
  <si>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</si>
  <si>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</si>
  <si>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</si>
  <si>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</si>
  <si>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</si>
  <si>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</si>
  <si>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</si>
  <si>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</si>
  <si>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</si>
  <si>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</si>
  <si>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</si>
  <si>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</si>
  <si>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</si>
  <si>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</si>
  <si>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</si>
  <si>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</si>
  <si>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</si>
  <si>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</si>
  <si>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</si>
  <si>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</si>
  <si>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</si>
  <si>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</si>
  <si>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</si>
  <si>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</si>
  <si>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</si>
  <si>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</si>
  <si>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</si>
  <si>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</si>
  <si>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</si>
  <si>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</si>
  <si>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</si>
  <si>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</si>
  <si>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道路事業（補助等）</t>
    <rPh sb="0" eb="2">
      <t>ドウロ</t>
    </rPh>
    <rPh sb="2" eb="4">
      <t>ジギョウ</t>
    </rPh>
    <rPh sb="5" eb="7">
      <t>ホジョ</t>
    </rPh>
    <rPh sb="7" eb="8">
      <t>トウ</t>
    </rPh>
    <phoneticPr fontId="5"/>
  </si>
  <si>
    <t>道路局、都市局</t>
    <rPh sb="0" eb="3">
      <t>ドウロキョク</t>
    </rPh>
    <rPh sb="4" eb="7">
      <t>トシキョク</t>
    </rPh>
    <phoneticPr fontId="5"/>
  </si>
  <si>
    <t>○</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</si>
  <si>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</si>
  <si>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t>
  </si>
  <si>
    <t>・道路の交通の安全の確保とその円滑化、生活環境の改善を図り、もって国民経済の健全な発展と国民生活の向上に寄与することを目的とする。</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</si>
  <si>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</si>
  <si>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国土交通省道路局調べ（平成30年4月）</t>
    <rPh sb="0" eb="2">
      <t>コクド</t>
    </rPh>
    <rPh sb="2" eb="5">
      <t>コウツウショウ</t>
    </rPh>
    <rPh sb="5" eb="8">
      <t>ドウロキョク</t>
    </rPh>
    <rPh sb="8" eb="9">
      <t>シラ</t>
    </rPh>
    <rPh sb="11" eb="13">
      <t>ヘイセイ</t>
    </rPh>
    <rPh sb="15" eb="16">
      <t>ネン</t>
    </rPh>
    <rPh sb="17" eb="18">
      <t>ツキ</t>
    </rPh>
    <phoneticPr fontId="5"/>
  </si>
  <si>
    <t>６　国際競争力、観光交流、広域・地域間連携等の確保・強化</t>
  </si>
  <si>
    <t>２２　国際競争力・地域の自立等を強化する道路ネットワークを形成する</t>
  </si>
  <si>
    <t>地域高規格道路等（補助事業）の新規開通延長</t>
    <rPh sb="7" eb="8">
      <t>トウ</t>
    </rPh>
    <phoneticPr fontId="5"/>
  </si>
  <si>
    <t>km</t>
  </si>
  <si>
    <t>-</t>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</si>
  <si>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</si>
  <si>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</si>
  <si>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</si>
  <si>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220</t>
    <phoneticPr fontId="5"/>
  </si>
  <si>
    <t>200</t>
    <phoneticPr fontId="5"/>
  </si>
  <si>
    <t>214</t>
    <phoneticPr fontId="5"/>
  </si>
  <si>
    <t>178</t>
    <phoneticPr fontId="5"/>
  </si>
  <si>
    <t>172</t>
    <phoneticPr fontId="5"/>
  </si>
  <si>
    <t>0189</t>
    <phoneticPr fontId="5"/>
  </si>
  <si>
    <t>‐</t>
  </si>
  <si>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</si>
  <si>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</si>
  <si>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</si>
  <si>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</si>
  <si>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地方公共団体からの要望を精査し予算配分を実施。</t>
  </si>
  <si>
    <t>道路の交通の安全の確保とその円滑化、生活環境の改善に寄与。</t>
  </si>
  <si>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</si>
  <si>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</si>
  <si>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道路による都市間速達性の確保率※
（※主要都市等を結ぶ都市間リンクのうち都市間連絡速度（都市間の最短道路距離を最短所要時間で除したもの）60km/hが確保されている割合）
（平成29年度の成果実績については集計中）</t>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</si>
  <si>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</si>
  <si>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</si>
  <si>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</si>
  <si>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0176-01</t>
    <phoneticPr fontId="5"/>
  </si>
  <si>
    <t>道路による都市間速達性の確保
（平成29年度の成果実績については集計中）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</si>
  <si>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環境安全・防災課
街路交通施設課　等</t>
    <rPh sb="0" eb="2">
      <t>カンキョウ</t>
    </rPh>
    <rPh sb="2" eb="4">
      <t>アンゼン</t>
    </rPh>
    <rPh sb="5" eb="8">
      <t>ボウサイカ</t>
    </rPh>
    <rPh sb="9" eb="11">
      <t>ガイロ</t>
    </rPh>
    <rPh sb="11" eb="13">
      <t>コウツウ</t>
    </rPh>
    <rPh sb="13" eb="16">
      <t>シセツカ</t>
    </rPh>
    <rPh sb="17" eb="18">
      <t>トウ</t>
    </rPh>
    <phoneticPr fontId="5"/>
  </si>
  <si>
    <t>-</t>
    <phoneticPr fontId="5"/>
  </si>
  <si>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5"/>
  </si>
  <si>
    <t>工事遅延による開通年度の遅れが一部生じているが、活動実績は着実に向上。</t>
    <rPh sb="0" eb="2">
      <t>コウジ</t>
    </rPh>
    <rPh sb="2" eb="4">
      <t>チエン</t>
    </rPh>
    <rPh sb="7" eb="9">
      <t>カイツウ</t>
    </rPh>
    <rPh sb="9" eb="11">
      <t>ネンド</t>
    </rPh>
    <rPh sb="12" eb="13">
      <t>オク</t>
    </rPh>
    <rPh sb="15" eb="17">
      <t>イチブ</t>
    </rPh>
    <rPh sb="17" eb="18">
      <t>ショウ</t>
    </rPh>
    <rPh sb="24" eb="26">
      <t>カツドウ</t>
    </rPh>
    <phoneticPr fontId="5"/>
  </si>
  <si>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5"/>
  </si>
  <si>
    <t>本工事費</t>
    <phoneticPr fontId="5"/>
  </si>
  <si>
    <t>後進地域特例法適用団体補助率差額</t>
    <phoneticPr fontId="5"/>
  </si>
  <si>
    <t>用地費及補償費</t>
    <rPh sb="0" eb="3">
      <t>ヨウチヒ</t>
    </rPh>
    <rPh sb="3" eb="4">
      <t>オヨ</t>
    </rPh>
    <rPh sb="4" eb="7">
      <t>ホショウヒ</t>
    </rPh>
    <phoneticPr fontId="5"/>
  </si>
  <si>
    <t>測量設計費</t>
    <rPh sb="0" eb="2">
      <t>ソクリョウ</t>
    </rPh>
    <rPh sb="2" eb="5">
      <t>セッケイヒ</t>
    </rPh>
    <phoneticPr fontId="5"/>
  </si>
  <si>
    <t>委託費</t>
    <rPh sb="0" eb="3">
      <t>イタクヒ</t>
    </rPh>
    <phoneticPr fontId="5"/>
  </si>
  <si>
    <t>指導監督事務費補助</t>
    <rPh sb="0" eb="2">
      <t>シドウ</t>
    </rPh>
    <rPh sb="2" eb="4">
      <t>カントク</t>
    </rPh>
    <rPh sb="4" eb="7">
      <t>ジムヒ</t>
    </rPh>
    <rPh sb="7" eb="9">
      <t>ホジョ</t>
    </rPh>
    <phoneticPr fontId="5"/>
  </si>
  <si>
    <t>A.鹿児島県</t>
    <rPh sb="2" eb="6">
      <t>カゴシマケン</t>
    </rPh>
    <phoneticPr fontId="5"/>
  </si>
  <si>
    <t>鹿児島県</t>
    <phoneticPr fontId="5"/>
  </si>
  <si>
    <t>工事の実施及び工事に係る調査・設計・用地取得等</t>
    <phoneticPr fontId="5"/>
  </si>
  <si>
    <t>補助金等交付</t>
  </si>
  <si>
    <t>横浜市</t>
    <phoneticPr fontId="5"/>
  </si>
  <si>
    <t>長崎県</t>
    <rPh sb="0" eb="3">
      <t>ナガサキケン</t>
    </rPh>
    <phoneticPr fontId="5"/>
  </si>
  <si>
    <t>和歌山県</t>
    <phoneticPr fontId="5"/>
  </si>
  <si>
    <t>佐賀県</t>
    <rPh sb="0" eb="3">
      <t>サガケン</t>
    </rPh>
    <phoneticPr fontId="5"/>
  </si>
  <si>
    <t>大分県</t>
    <rPh sb="0" eb="3">
      <t>オオイタケン</t>
    </rPh>
    <phoneticPr fontId="5"/>
  </si>
  <si>
    <t>群馬県</t>
    <phoneticPr fontId="5"/>
  </si>
  <si>
    <t>兵庫県</t>
    <phoneticPr fontId="5"/>
  </si>
  <si>
    <t>鳥取県</t>
    <phoneticPr fontId="5"/>
  </si>
  <si>
    <t>栃木県</t>
    <rPh sb="0" eb="3">
      <t>トチギケン</t>
    </rPh>
    <phoneticPr fontId="5"/>
  </si>
  <si>
    <t>横浜市</t>
    <rPh sb="0" eb="3">
      <t>ヨコハマシ</t>
    </rPh>
    <phoneticPr fontId="5"/>
  </si>
  <si>
    <t>鳥取県</t>
    <rPh sb="0" eb="3">
      <t>トットリケン</t>
    </rPh>
    <phoneticPr fontId="5"/>
  </si>
  <si>
    <t>宇城市</t>
    <rPh sb="0" eb="2">
      <t>ウキ</t>
    </rPh>
    <rPh sb="2" eb="3">
      <t>シ</t>
    </rPh>
    <phoneticPr fontId="5"/>
  </si>
  <si>
    <t>熊本県</t>
    <rPh sb="0" eb="3">
      <t>クマモトケン</t>
    </rPh>
    <phoneticPr fontId="5"/>
  </si>
  <si>
    <t>秋田市</t>
    <rPh sb="0" eb="3">
      <t>アキタシ</t>
    </rPh>
    <phoneticPr fontId="5"/>
  </si>
  <si>
    <t>金沢市</t>
    <rPh sb="0" eb="3">
      <t>カナザワシ</t>
    </rPh>
    <phoneticPr fontId="5"/>
  </si>
  <si>
    <t>奈良県</t>
    <rPh sb="0" eb="3">
      <t>ナラケン</t>
    </rPh>
    <phoneticPr fontId="5"/>
  </si>
  <si>
    <t>豊岡市</t>
    <rPh sb="0" eb="3">
      <t>トヨオカシ</t>
    </rPh>
    <phoneticPr fontId="5"/>
  </si>
  <si>
    <t>都城市</t>
    <rPh sb="0" eb="1">
      <t>ト</t>
    </rPh>
    <rPh sb="1" eb="2">
      <t>シロ</t>
    </rPh>
    <rPh sb="2" eb="3">
      <t>シ</t>
    </rPh>
    <phoneticPr fontId="5"/>
  </si>
  <si>
    <t>上天草市</t>
    <rPh sb="0" eb="1">
      <t>カミ</t>
    </rPh>
    <rPh sb="1" eb="3">
      <t>アマクサ</t>
    </rPh>
    <rPh sb="3" eb="4">
      <t>シ</t>
    </rPh>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</si>
  <si>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・補助率　１／２　等</t>
    <phoneticPr fontId="5"/>
  </si>
  <si>
    <t>-</t>
    <phoneticPr fontId="5"/>
  </si>
  <si>
    <t>無</t>
  </si>
  <si>
    <t>A</t>
  </si>
  <si>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・活動実績として、平成29年度の新規開通延長は44kmとなっており、測定指標である「道路による都市間速達性の確保率」の向上に寄与。</t>
    <phoneticPr fontId="5"/>
  </si>
  <si>
    <t>国土交通省</t>
  </si>
  <si>
    <t>国民の安全確保や生産性向上に資する物流ネットワークの形成に向けて、地域高規格道路やインターチェンジアクセス道路の整備などの効果的な事業の実施に努めるべき。</t>
    <phoneticPr fontId="5"/>
  </si>
  <si>
    <t>-</t>
    <phoneticPr fontId="5"/>
  </si>
  <si>
    <t>-</t>
    <phoneticPr fontId="5"/>
  </si>
  <si>
    <t>課長　野田　勝
課長　本田　武志 等</t>
    <rPh sb="3" eb="5">
      <t>ノダ</t>
    </rPh>
    <rPh sb="6" eb="7">
      <t>カツ</t>
    </rPh>
    <rPh sb="11" eb="13">
      <t>ホンダ</t>
    </rPh>
    <rPh sb="14" eb="16">
      <t>タケシ</t>
    </rPh>
    <phoneticPr fontId="5"/>
  </si>
  <si>
    <t>工事の実施</t>
    <rPh sb="0" eb="2">
      <t>コウジ</t>
    </rPh>
    <rPh sb="3" eb="5">
      <t>ジッシ</t>
    </rPh>
    <phoneticPr fontId="5"/>
  </si>
  <si>
    <t>補助率差額</t>
    <rPh sb="0" eb="3">
      <t>ホジョリツ</t>
    </rPh>
    <rPh sb="3" eb="5">
      <t>サガク</t>
    </rPh>
    <phoneticPr fontId="5"/>
  </si>
  <si>
    <t>用地補償</t>
    <rPh sb="0" eb="2">
      <t>ヨウチ</t>
    </rPh>
    <rPh sb="2" eb="4">
      <t>ホショウ</t>
    </rPh>
    <phoneticPr fontId="5"/>
  </si>
  <si>
    <t>調査検討業務</t>
    <rPh sb="0" eb="2">
      <t>チョウサ</t>
    </rPh>
    <rPh sb="2" eb="4">
      <t>ケントウ</t>
    </rPh>
    <rPh sb="4" eb="6">
      <t>ギョウム</t>
    </rPh>
    <phoneticPr fontId="5"/>
  </si>
  <si>
    <t>指導監督事務費</t>
    <rPh sb="0" eb="2">
      <t>シドウ</t>
    </rPh>
    <rPh sb="2" eb="4">
      <t>カントク</t>
    </rPh>
    <rPh sb="4" eb="6">
      <t>ジム</t>
    </rPh>
    <rPh sb="6" eb="7">
      <t>ヒ</t>
    </rPh>
    <phoneticPr fontId="5"/>
  </si>
  <si>
    <t>執行等改善</t>
  </si>
  <si>
    <t>国民の安全確保や生産性向上に資する物流ネットワークの形成に向けて、効果的な事業の促進に努めて参る。</t>
    <rPh sb="33" eb="36">
      <t>コウカテキ</t>
    </rPh>
    <rPh sb="37" eb="39">
      <t>ジギョウ</t>
    </rPh>
    <rPh sb="40" eb="42">
      <t>ソクシン</t>
    </rPh>
    <rPh sb="43" eb="44">
      <t>ツト</t>
    </rPh>
    <rPh sb="46" eb="47">
      <t>マイ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</si>
</sst>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69115</xdr:colOff>
      <xdr:row>744</xdr:row>
      <xdr:rowOff>353783</xdr:rowOff>
    </xdr:from>
    <xdr:to>
      <xdr:col>33</xdr:col>
      <xdr:colOff>69115</xdr:colOff>
      <xdr:row>746</xdr:row>
      <xdr:rowOff>283346</xdr:rowOff>
    </xdr:to>
    <xdr:sp macro="" textlink="">
      <xdr:nvSpPr>
        <xdr:cNvPr id="104" name="テキスト ボックス 103"/>
        <xdr:cNvSpPr txBox="1"/>
      </xdr:nvSpPr>
      <xdr:spPr>
        <a:xfrm>
          <a:off x="3947151" y="42971354"/>
          <a:ext cx="2857500" cy="63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93,155</a:t>
          </a:r>
          <a:r>
            <a:rPr kumimoji="1" lang="ja-JP" altLang="en-US" sz="1400"/>
            <a:t>百万円</a:t>
          </a:r>
          <a:endParaRPr kumimoji="1" lang="en-US" altLang="ja-JP" sz="1400"/>
        </a:p>
        <a:p>
          <a:endParaRPr kumimoji="1" lang="ja-JP" altLang="en-US" sz="1400"/>
        </a:p>
      </xdr:txBody>
    </xdr:sp>
    <xdr:clientData/>
  </xdr:twoCellAnchor>
  <xdr:twoCellAnchor>
    <xdr:from>
      <xdr:col>18</xdr:col>
      <xdr:colOff>191578</xdr:colOff>
      <xdr:row>747</xdr:row>
      <xdr:rowOff>87823</xdr:rowOff>
    </xdr:from>
    <xdr:to>
      <xdr:col>34</xdr:col>
      <xdr:colOff>32293</xdr:colOff>
      <xdr:row>750</xdr:row>
      <xdr:rowOff>275123</xdr:rowOff>
    </xdr:to>
    <xdr:sp macro="" textlink="">
      <xdr:nvSpPr>
        <xdr:cNvPr id="105" name="テキスト ボックス 104"/>
        <xdr:cNvSpPr txBox="1"/>
      </xdr:nvSpPr>
      <xdr:spPr>
        <a:xfrm>
          <a:off x="3865507" y="43766752"/>
          <a:ext cx="3106429" cy="1248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18</xdr:col>
      <xdr:colOff>121068</xdr:colOff>
      <xdr:row>747</xdr:row>
      <xdr:rowOff>37107</xdr:rowOff>
    </xdr:from>
    <xdr:to>
      <xdr:col>34</xdr:col>
      <xdr:colOff>40662</xdr:colOff>
      <xdr:row>749</xdr:row>
      <xdr:rowOff>148439</xdr:rowOff>
    </xdr:to>
    <xdr:sp macro="" textlink="">
      <xdr:nvSpPr>
        <xdr:cNvPr id="106" name="大かっこ 105"/>
        <xdr:cNvSpPr/>
      </xdr:nvSpPr>
      <xdr:spPr>
        <a:xfrm>
          <a:off x="3794997" y="43716036"/>
          <a:ext cx="3185308" cy="818903"/>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28292</xdr:colOff>
      <xdr:row>749</xdr:row>
      <xdr:rowOff>194522</xdr:rowOff>
    </xdr:from>
    <xdr:to>
      <xdr:col>26</xdr:col>
      <xdr:colOff>28292</xdr:colOff>
      <xdr:row>753</xdr:row>
      <xdr:rowOff>93521</xdr:rowOff>
    </xdr:to>
    <xdr:cxnSp macro="">
      <xdr:nvCxnSpPr>
        <xdr:cNvPr id="107" name="直線コネクタ 106"/>
        <xdr:cNvCxnSpPr/>
      </xdr:nvCxnSpPr>
      <xdr:spPr>
        <a:xfrm>
          <a:off x="5335078" y="44581022"/>
          <a:ext cx="0" cy="131414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56091</xdr:colOff>
      <xdr:row>756</xdr:row>
      <xdr:rowOff>600461</xdr:rowOff>
    </xdr:from>
    <xdr:to>
      <xdr:col>26</xdr:col>
      <xdr:colOff>56091</xdr:colOff>
      <xdr:row>759</xdr:row>
      <xdr:rowOff>217520</xdr:rowOff>
    </xdr:to>
    <xdr:cxnSp macro="">
      <xdr:nvCxnSpPr>
        <xdr:cNvPr id="108" name="直線コネクタ 107"/>
        <xdr:cNvCxnSpPr/>
      </xdr:nvCxnSpPr>
      <xdr:spPr>
        <a:xfrm>
          <a:off x="5362877" y="47463461"/>
          <a:ext cx="0" cy="161730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93112</xdr:colOff>
      <xdr:row>753</xdr:row>
      <xdr:rowOff>160809</xdr:rowOff>
    </xdr:from>
    <xdr:to>
      <xdr:col>30</xdr:col>
      <xdr:colOff>163406</xdr:colOff>
      <xdr:row>755</xdr:row>
      <xdr:rowOff>276870</xdr:rowOff>
    </xdr:to>
    <xdr:sp macro="" textlink="">
      <xdr:nvSpPr>
        <xdr:cNvPr id="109" name="テキスト ボックス 108"/>
        <xdr:cNvSpPr txBox="1"/>
      </xdr:nvSpPr>
      <xdr:spPr>
        <a:xfrm>
          <a:off x="4787576" y="45962452"/>
          <a:ext cx="1499044" cy="823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13058</xdr:colOff>
      <xdr:row>754</xdr:row>
      <xdr:rowOff>93350</xdr:rowOff>
    </xdr:from>
    <xdr:to>
      <xdr:col>38</xdr:col>
      <xdr:colOff>83094</xdr:colOff>
      <xdr:row>756</xdr:row>
      <xdr:rowOff>106266</xdr:rowOff>
    </xdr:to>
    <xdr:sp macro="" textlink="">
      <xdr:nvSpPr>
        <xdr:cNvPr id="110" name="テキスト ボックス 109"/>
        <xdr:cNvSpPr txBox="1"/>
      </xdr:nvSpPr>
      <xdr:spPr>
        <a:xfrm>
          <a:off x="3278772" y="46248779"/>
          <a:ext cx="4560393" cy="7204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377</a:t>
          </a:r>
          <a:r>
            <a:rPr kumimoji="1" lang="ja-JP" altLang="en-US" sz="1400"/>
            <a:t>団体）</a:t>
          </a:r>
        </a:p>
        <a:p>
          <a:pPr algn="ctr"/>
          <a:r>
            <a:rPr kumimoji="1" lang="en-US" altLang="ja-JP" sz="1400"/>
            <a:t>93,155</a:t>
          </a:r>
          <a:r>
            <a:rPr kumimoji="1" lang="ja-JP" altLang="en-US" sz="1400"/>
            <a:t>百万円</a:t>
          </a:r>
        </a:p>
      </xdr:txBody>
    </xdr:sp>
    <xdr:clientData/>
  </xdr:twoCellAnchor>
  <xdr:twoCellAnchor>
    <xdr:from>
      <xdr:col>19</xdr:col>
      <xdr:colOff>19871</xdr:colOff>
      <xdr:row>756</xdr:row>
      <xdr:rowOff>135289</xdr:rowOff>
    </xdr:from>
    <xdr:to>
      <xdr:col>36</xdr:col>
      <xdr:colOff>156848</xdr:colOff>
      <xdr:row>757</xdr:row>
      <xdr:rowOff>67912</xdr:rowOff>
    </xdr:to>
    <xdr:sp macro="" textlink="">
      <xdr:nvSpPr>
        <xdr:cNvPr id="111" name="テキスト ボックス 110"/>
        <xdr:cNvSpPr txBox="1"/>
      </xdr:nvSpPr>
      <xdr:spPr>
        <a:xfrm>
          <a:off x="3897907" y="46998289"/>
          <a:ext cx="3606798" cy="599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15</xdr:col>
      <xdr:colOff>115379</xdr:colOff>
      <xdr:row>759</xdr:row>
      <xdr:rowOff>221021</xdr:rowOff>
    </xdr:from>
    <xdr:to>
      <xdr:col>38</xdr:col>
      <xdr:colOff>24110</xdr:colOff>
      <xdr:row>766</xdr:row>
      <xdr:rowOff>40818</xdr:rowOff>
    </xdr:to>
    <xdr:sp macro="" textlink="">
      <xdr:nvSpPr>
        <xdr:cNvPr id="112" name="テキスト ボックス 111"/>
        <xdr:cNvSpPr txBox="1"/>
      </xdr:nvSpPr>
      <xdr:spPr>
        <a:xfrm>
          <a:off x="3176986" y="49084271"/>
          <a:ext cx="4603195" cy="218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ja-JP" altLang="en-US" sz="1200" baseline="0"/>
            <a:t> </a:t>
          </a:r>
          <a:r>
            <a:rPr kumimoji="1" lang="en-US" altLang="ja-JP" sz="1200" baseline="0"/>
            <a:t>4,558</a:t>
          </a:r>
          <a:r>
            <a:rPr kumimoji="1" lang="ja-JP" altLang="en-US" sz="1200"/>
            <a:t>百万円</a:t>
          </a:r>
          <a:endParaRPr kumimoji="1" lang="en-US" altLang="ja-JP" sz="1200"/>
        </a:p>
        <a:p>
          <a:r>
            <a:rPr kumimoji="1" lang="ja-JP" altLang="en-US" sz="1200" baseline="0"/>
            <a:t>　　　後進地域特例法適用団体</a:t>
          </a:r>
          <a:r>
            <a:rPr kumimoji="1" lang="ja-JP" altLang="en-US" sz="1200" baseline="0">
              <a:solidFill>
                <a:schemeClr val="dk1"/>
              </a:solidFill>
              <a:effectLst/>
              <a:latin typeface="+mn-lt"/>
              <a:ea typeface="+mn-ea"/>
              <a:cs typeface="+mn-cs"/>
            </a:rPr>
            <a:t>補助率差額</a:t>
          </a:r>
          <a:r>
            <a:rPr kumimoji="1" lang="ja-JP" altLang="en-US" sz="1200"/>
            <a:t>　</a:t>
          </a:r>
          <a:r>
            <a:rPr kumimoji="1" lang="ja-JP" altLang="en-US" sz="1200" baseline="0"/>
            <a:t>　</a:t>
          </a:r>
          <a:r>
            <a:rPr kumimoji="1" lang="en-US" altLang="ja-JP" sz="1200" baseline="0"/>
            <a:t>915</a:t>
          </a:r>
          <a:r>
            <a:rPr kumimoji="1" lang="ja-JP" altLang="en-US" sz="1200" baseline="0"/>
            <a:t>百万円　　　　　　 　 　　　  </a:t>
          </a:r>
          <a:endParaRPr kumimoji="1" lang="en-US" altLang="ja-JP" sz="1200" baseline="0"/>
        </a:p>
        <a:p>
          <a:r>
            <a:rPr kumimoji="1" lang="ja-JP" altLang="en-US" sz="1200" baseline="0"/>
            <a:t>　　　用地費及補償費　　　　　　  　　　　　　　　  </a:t>
          </a:r>
          <a:r>
            <a:rPr kumimoji="1" lang="en-US" altLang="ja-JP" sz="1200" baseline="0"/>
            <a:t>495</a:t>
          </a:r>
          <a:r>
            <a:rPr kumimoji="1" lang="ja-JP" altLang="en-US" sz="1200" baseline="0"/>
            <a:t>百万円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a:t>
          </a:r>
          <a:r>
            <a:rPr kumimoji="1" lang="en-US" altLang="ja-JP" sz="1200" baseline="0"/>
            <a:t>318</a:t>
          </a:r>
          <a:r>
            <a:rPr kumimoji="1" lang="ja-JP" altLang="en-US" sz="1200" baseline="0"/>
            <a:t>百万円</a:t>
          </a:r>
          <a:endParaRPr kumimoji="1" lang="en-US" altLang="ja-JP" sz="1200"/>
        </a:p>
        <a:p>
          <a:r>
            <a:rPr kumimoji="1" lang="en-US" altLang="ja-JP" sz="1200"/>
            <a:t>         </a:t>
          </a:r>
          <a:r>
            <a:rPr kumimoji="1" lang="ja-JP" altLang="en-US" sz="1200"/>
            <a:t>委託費</a:t>
          </a:r>
          <a:r>
            <a:rPr kumimoji="1" lang="en-US" altLang="ja-JP" sz="1200"/>
            <a:t>                                          </a:t>
          </a:r>
          <a:r>
            <a:rPr kumimoji="1" lang="ja-JP" altLang="en-US" sz="1200"/>
            <a:t>　　　　　　　　</a:t>
          </a:r>
          <a:r>
            <a:rPr kumimoji="1" lang="en-US" altLang="ja-JP" sz="1200"/>
            <a:t> 3 </a:t>
          </a:r>
          <a:r>
            <a:rPr kumimoji="1" lang="ja-JP" altLang="en-US" sz="1200"/>
            <a:t>百万円</a:t>
          </a:r>
        </a:p>
        <a:p>
          <a:r>
            <a:rPr kumimoji="1" lang="ja-JP" altLang="en-US" sz="1200"/>
            <a:t>　　　指導監督事務費補助　　　　　　　　　　　        </a:t>
          </a:r>
          <a:r>
            <a:rPr kumimoji="1" lang="en-US" altLang="ja-JP" sz="1200"/>
            <a:t>0.1</a:t>
          </a:r>
          <a:r>
            <a:rPr kumimoji="1" lang="ja-JP" altLang="en-US" sz="1200"/>
            <a:t>百万円              　　</a:t>
          </a:r>
          <a:endParaRPr kumimoji="1" lang="en-US" altLang="ja-JP" sz="1200"/>
        </a:p>
        <a:p>
          <a:r>
            <a:rPr kumimoji="1" lang="ja-JP" altLang="en-US" sz="1200"/>
            <a:t>　　　　　　　　　　　　　　　　　　　　　　　　　　　　     </a:t>
          </a:r>
          <a:r>
            <a:rPr kumimoji="1" lang="en-US" altLang="ja-JP" sz="1200"/>
            <a:t>6,289.1</a:t>
          </a:r>
          <a:r>
            <a:rPr kumimoji="1" lang="ja-JP" altLang="en-US" sz="1200"/>
            <a:t>百万</a:t>
          </a:r>
          <a:endParaRPr kumimoji="1" lang="en-US" altLang="ja-JP" sz="1200"/>
        </a:p>
        <a:p>
          <a:r>
            <a:rPr kumimoji="1" lang="ja-JP" altLang="en-US" sz="1200"/>
            <a:t>　　　　　　　　　　　　　　　　　　　　　　　　　　　　＜交付決定ベース＞</a:t>
          </a:r>
        </a:p>
      </xdr:txBody>
    </xdr:sp>
    <xdr:clientData/>
  </xdr:twoCellAnchor>
  <xdr:twoCellAnchor>
    <xdr:from>
      <xdr:col>15</xdr:col>
      <xdr:colOff>108857</xdr:colOff>
      <xdr:row>758</xdr:row>
      <xdr:rowOff>519212</xdr:rowOff>
    </xdr:from>
    <xdr:to>
      <xdr:col>24</xdr:col>
      <xdr:colOff>73420</xdr:colOff>
      <xdr:row>759</xdr:row>
      <xdr:rowOff>236372</xdr:rowOff>
    </xdr:to>
    <xdr:sp macro="" textlink="">
      <xdr:nvSpPr>
        <xdr:cNvPr id="113" name="テキスト ボックス 112"/>
        <xdr:cNvSpPr txBox="1"/>
      </xdr:nvSpPr>
      <xdr:spPr>
        <a:xfrm>
          <a:off x="3170464" y="48715712"/>
          <a:ext cx="1801527" cy="38391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＜鹿児島県の例＞</a:t>
          </a:r>
        </a:p>
      </xdr:txBody>
    </xdr:sp>
    <xdr:clientData/>
  </xdr:twoCellAnchor>
  <xdr:twoCellAnchor>
    <xdr:from>
      <xdr:col>34</xdr:col>
      <xdr:colOff>150757</xdr:colOff>
      <xdr:row>742</xdr:row>
      <xdr:rowOff>326572</xdr:rowOff>
    </xdr:from>
    <xdr:to>
      <xdr:col>49</xdr:col>
      <xdr:colOff>420499</xdr:colOff>
      <xdr:row>744</xdr:row>
      <xdr:rowOff>122464</xdr:rowOff>
    </xdr:to>
    <xdr:sp macro="" textlink="">
      <xdr:nvSpPr>
        <xdr:cNvPr id="114" name="テキスト ボックス 113"/>
        <xdr:cNvSpPr txBox="1"/>
      </xdr:nvSpPr>
      <xdr:spPr>
        <a:xfrm>
          <a:off x="7090400" y="42236572"/>
          <a:ext cx="3331349" cy="503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t>※</a:t>
          </a:r>
          <a:r>
            <a:rPr kumimoji="1" lang="ja-JP" altLang="en-US" sz="1400" b="0"/>
            <a:t>交付決定ベースにて作成</a:t>
          </a:r>
          <a:endParaRPr kumimoji="1" lang="en-US" altLang="ja-JP" sz="1400" b="0"/>
        </a:p>
        <a:p>
          <a:endParaRPr kumimoji="1" lang="ja-JP" altLang="en-US" sz="14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181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122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589</v>
      </c>
      <c r="AF5" s="698"/>
      <c r="AG5" s="698"/>
      <c r="AH5" s="698"/>
      <c r="AI5" s="698"/>
      <c r="AJ5" s="698"/>
      <c r="AK5" s="698"/>
      <c r="AL5" s="698"/>
      <c r="AM5" s="698"/>
      <c r="AN5" s="698"/>
      <c r="AO5" s="698"/>
      <c r="AP5" s="699"/>
      <c r="AQ5" s="700" t="s">
        <v>632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549</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国土強靱化施策、一億総活躍推進</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53549</v>
      </c>
      <c r="Q13" s="657"/>
      <c r="R13" s="657"/>
      <c r="S13" s="657"/>
      <c r="T13" s="657"/>
      <c r="U13" s="657"/>
      <c r="V13" s="658"/>
      <c r="W13" s="656">
        <v>59740</v>
      </c>
      <c r="X13" s="657"/>
      <c r="Y13" s="657"/>
      <c r="Z13" s="657"/>
      <c r="AA13" s="657"/>
      <c r="AB13" s="657"/>
      <c r="AC13" s="658"/>
      <c r="AD13" s="656">
        <v>70595</v>
      </c>
      <c r="AE13" s="657"/>
      <c r="AF13" s="657"/>
      <c r="AG13" s="657"/>
      <c r="AH13" s="657"/>
      <c r="AI13" s="657"/>
      <c r="AJ13" s="658"/>
      <c r="AK13" s="656">
        <v>80667</v>
      </c>
      <c r="AL13" s="657"/>
      <c r="AM13" s="657"/>
      <c r="AN13" s="657"/>
      <c r="AO13" s="657"/>
      <c r="AP13" s="657"/>
      <c r="AQ13" s="658"/>
      <c r="AR13" s="917">
        <v>99359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25549</v>
      </c>
      <c r="Q14" s="657"/>
      <c r="R14" s="657"/>
      <c r="S14" s="657"/>
      <c r="T14" s="657"/>
      <c r="U14" s="657"/>
      <c r="V14" s="658"/>
      <c r="W14" s="656">
        <v>17009</v>
      </c>
      <c r="X14" s="657"/>
      <c r="Y14" s="657"/>
      <c r="Z14" s="657"/>
      <c r="AA14" s="657"/>
      <c r="AB14" s="657"/>
      <c r="AC14" s="658"/>
      <c r="AD14" s="656">
        <v>10300</v>
      </c>
      <c r="AE14" s="657"/>
      <c r="AF14" s="657"/>
      <c r="AG14" s="657"/>
      <c r="AH14" s="657"/>
      <c r="AI14" s="657"/>
      <c r="AJ14" s="658"/>
      <c r="AK14" s="656" t="s">
        <v>624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21066</v>
      </c>
      <c r="Q15" s="657"/>
      <c r="R15" s="657"/>
      <c r="S15" s="657"/>
      <c r="T15" s="657"/>
      <c r="U15" s="657"/>
      <c r="V15" s="658"/>
      <c r="W15" s="656">
        <v>38802</v>
      </c>
      <c r="X15" s="657"/>
      <c r="Y15" s="657"/>
      <c r="Z15" s="657"/>
      <c r="AA15" s="657"/>
      <c r="AB15" s="657"/>
      <c r="AC15" s="658"/>
      <c r="AD15" s="656">
        <v>36736</v>
      </c>
      <c r="AE15" s="657"/>
      <c r="AF15" s="657"/>
      <c r="AG15" s="657"/>
      <c r="AH15" s="657"/>
      <c r="AI15" s="657"/>
      <c r="AJ15" s="658"/>
      <c r="AK15" s="656">
        <v>35136</v>
      </c>
      <c r="AL15" s="657"/>
      <c r="AM15" s="657"/>
      <c r="AN15" s="657"/>
      <c r="AO15" s="657"/>
      <c r="AP15" s="657"/>
      <c r="AQ15" s="658"/>
      <c r="AR15" s="656" t="s">
        <v>630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-38802</v>
      </c>
      <c r="Q16" s="657"/>
      <c r="R16" s="657"/>
      <c r="S16" s="657"/>
      <c r="T16" s="657"/>
      <c r="U16" s="657"/>
      <c r="V16" s="658"/>
      <c r="W16" s="656">
        <v>-36736</v>
      </c>
      <c r="X16" s="657"/>
      <c r="Y16" s="657"/>
      <c r="Z16" s="657"/>
      <c r="AA16" s="657"/>
      <c r="AB16" s="657"/>
      <c r="AC16" s="658"/>
      <c r="AD16" s="656">
        <v>-35136</v>
      </c>
      <c r="AE16" s="657"/>
      <c r="AF16" s="657"/>
      <c r="AG16" s="657"/>
      <c r="AH16" s="657"/>
      <c r="AI16" s="657"/>
      <c r="AJ16" s="658"/>
      <c r="AK16" s="656" t="s">
        <v>624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-431</v>
      </c>
      <c r="Q17" s="657"/>
      <c r="R17" s="657"/>
      <c r="S17" s="657"/>
      <c r="T17" s="657"/>
      <c r="U17" s="657"/>
      <c r="V17" s="658"/>
      <c r="W17" s="656" t="s">
        <v>556</v>
      </c>
      <c r="X17" s="657"/>
      <c r="Y17" s="657"/>
      <c r="Z17" s="657"/>
      <c r="AA17" s="657"/>
      <c r="AB17" s="657"/>
      <c r="AC17" s="658"/>
      <c r="AD17" s="656">
        <v>12278</v>
      </c>
      <c r="AE17" s="657"/>
      <c r="AF17" s="657"/>
      <c r="AG17" s="657"/>
      <c r="AH17" s="657"/>
      <c r="AI17" s="657"/>
      <c r="AJ17" s="658"/>
      <c r="AK17" s="656" t="s">
        <v>624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60931</v>
      </c>
      <c r="Q18" s="878"/>
      <c r="R18" s="878"/>
      <c r="S18" s="878"/>
      <c r="T18" s="878"/>
      <c r="U18" s="878"/>
      <c r="V18" s="879"/>
      <c r="W18" s="877">
        <f>SUM(W13:AC17)</f>
        <v>78815</v>
      </c>
      <c r="X18" s="878"/>
      <c r="Y18" s="878"/>
      <c r="Z18" s="878"/>
      <c r="AA18" s="878"/>
      <c r="AB18" s="878"/>
      <c r="AC18" s="879"/>
      <c r="AD18" s="877">
        <f>SUM(AD13:AJ17)</f>
        <v>94773</v>
      </c>
      <c r="AE18" s="878"/>
      <c r="AF18" s="878"/>
      <c r="AG18" s="878"/>
      <c r="AH18" s="878"/>
      <c r="AI18" s="878"/>
      <c r="AJ18" s="879"/>
      <c r="AK18" s="877">
        <f>SUM(AK13:AQ17)</f>
        <v>115803</v>
      </c>
      <c r="AL18" s="878"/>
      <c r="AM18" s="878"/>
      <c r="AN18" s="878"/>
      <c r="AO18" s="878"/>
      <c r="AP18" s="878"/>
      <c r="AQ18" s="879"/>
      <c r="AR18" s="877">
        <f>SUM(AR13:AX17)</f>
        <v>99359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60906</v>
      </c>
      <c r="Q19" s="657"/>
      <c r="R19" s="657"/>
      <c r="S19" s="657"/>
      <c r="T19" s="657"/>
      <c r="U19" s="657"/>
      <c r="V19" s="658"/>
      <c r="W19" s="656">
        <v>78728</v>
      </c>
      <c r="X19" s="657"/>
      <c r="Y19" s="657"/>
      <c r="Z19" s="657"/>
      <c r="AA19" s="657"/>
      <c r="AB19" s="657"/>
      <c r="AC19" s="658"/>
      <c r="AD19" s="656">
        <v>94596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0.9995896998243915</v>
      </c>
      <c r="Q20" s="311"/>
      <c r="R20" s="311"/>
      <c r="S20" s="311"/>
      <c r="T20" s="311"/>
      <c r="U20" s="311"/>
      <c r="V20" s="311"/>
      <c r="W20" s="311">
        <f t="shared" ref="W20" si="0">IF(W18=0, "-", SUM(W19)/W18)</f>
        <v>0.99889614921017578</v>
      </c>
      <c r="X20" s="311"/>
      <c r="Y20" s="311"/>
      <c r="Z20" s="311"/>
      <c r="AA20" s="311"/>
      <c r="AB20" s="311"/>
      <c r="AC20" s="311"/>
      <c r="AD20" s="311">
        <f t="shared" ref="AD20" si="1">IF(AD18=0, "-", SUM(AD19)/AD18)</f>
        <v>0.99813237947516698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0.77000682697413336</v>
      </c>
      <c r="Q21" s="311"/>
      <c r="R21" s="311"/>
      <c r="S21" s="311"/>
      <c r="T21" s="311"/>
      <c r="U21" s="311"/>
      <c r="V21" s="311"/>
      <c r="W21" s="311">
        <f t="shared" ref="W21" si="2">IF(W19=0, "-", SUM(W19)/SUM(W13,W14))</f>
        <v>1.0257853522521465</v>
      </c>
      <c r="X21" s="311"/>
      <c r="Y21" s="311"/>
      <c r="Z21" s="311"/>
      <c r="AA21" s="311"/>
      <c r="AB21" s="311"/>
      <c r="AC21" s="311"/>
      <c r="AD21" s="311">
        <f t="shared" ref="AD21" si="3">IF(AD19=0, "-", SUM(AD19)/SUM(AD13,AD14))</f>
        <v>1.1693676988689041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584</v>
      </c>
      <c r="H23" s="951"/>
      <c r="I23" s="951"/>
      <c r="J23" s="951"/>
      <c r="K23" s="951"/>
      <c r="L23" s="951"/>
      <c r="M23" s="951"/>
      <c r="N23" s="951"/>
      <c r="O23" s="952"/>
      <c r="P23" s="917">
        <v>6640</v>
      </c>
      <c r="Q23" s="918"/>
      <c r="R23" s="918"/>
      <c r="S23" s="918"/>
      <c r="T23" s="918"/>
      <c r="U23" s="918"/>
      <c r="V23" s="935"/>
      <c r="W23" s="917">
        <v>8316</v>
      </c>
      <c r="X23" s="918"/>
      <c r="Y23" s="918"/>
      <c r="Z23" s="918"/>
      <c r="AA23" s="918"/>
      <c r="AB23" s="918"/>
      <c r="AC23" s="935"/>
      <c r="AD23" s="972" t="s">
        <v>631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585</v>
      </c>
      <c r="H24" s="954"/>
      <c r="I24" s="954"/>
      <c r="J24" s="954"/>
      <c r="K24" s="954"/>
      <c r="L24" s="954"/>
      <c r="M24" s="954"/>
      <c r="N24" s="954"/>
      <c r="O24" s="955"/>
      <c r="P24" s="656">
        <v>67416</v>
      </c>
      <c r="Q24" s="657"/>
      <c r="R24" s="657"/>
      <c r="S24" s="657"/>
      <c r="T24" s="657"/>
      <c r="U24" s="657"/>
      <c r="V24" s="658"/>
      <c r="W24" s="656">
        <v>82084</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586</v>
      </c>
      <c r="H25" s="954"/>
      <c r="I25" s="954"/>
      <c r="J25" s="954"/>
      <c r="K25" s="954"/>
      <c r="L25" s="954"/>
      <c r="M25" s="954"/>
      <c r="N25" s="954"/>
      <c r="O25" s="955"/>
      <c r="P25" s="656">
        <v>6611</v>
      </c>
      <c r="Q25" s="657"/>
      <c r="R25" s="657"/>
      <c r="S25" s="657"/>
      <c r="T25" s="657"/>
      <c r="U25" s="657"/>
      <c r="V25" s="658"/>
      <c r="W25" s="656">
        <v>8959</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80667</v>
      </c>
      <c r="Q29" s="932"/>
      <c r="R29" s="932"/>
      <c r="S29" s="932"/>
      <c r="T29" s="932"/>
      <c r="U29" s="932"/>
      <c r="V29" s="933"/>
      <c r="W29" s="931">
        <f>AR13</f>
        <v>99359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32</v>
      </c>
      <c r="AV31" s="192"/>
      <c r="AW31" s="394" t="s">
        <v>300</v>
      </c>
      <c r="AX31" s="395"/>
    </row>
    <row r="32" spans="1:50" ht="45" customHeight="1" x14ac:dyDescent="0.15">
      <c r="A32" s="399"/>
      <c r="B32" s="397"/>
      <c r="C32" s="397"/>
      <c r="D32" s="397"/>
      <c r="E32" s="397"/>
      <c r="F32" s="398"/>
      <c r="G32" s="560" t="s">
        <v>558</v>
      </c>
      <c r="H32" s="561"/>
      <c r="I32" s="561"/>
      <c r="J32" s="561"/>
      <c r="K32" s="561"/>
      <c r="L32" s="561"/>
      <c r="M32" s="561"/>
      <c r="N32" s="561"/>
      <c r="O32" s="562"/>
      <c r="P32" s="98" t="s">
        <v>588</v>
      </c>
      <c r="Q32" s="98"/>
      <c r="R32" s="98"/>
      <c r="S32" s="98"/>
      <c r="T32" s="98"/>
      <c r="U32" s="98"/>
      <c r="V32" s="98"/>
      <c r="W32" s="98"/>
      <c r="X32" s="99"/>
      <c r="Y32" s="467" t="s">
        <v>12</v>
      </c>
      <c r="Z32" s="527"/>
      <c r="AA32" s="528"/>
      <c r="AB32" s="457" t="s">
        <v>519</v>
      </c>
      <c r="AC32" s="457"/>
      <c r="AD32" s="457"/>
      <c r="AE32" s="211">
        <v>53</v>
      </c>
      <c r="AF32" s="212"/>
      <c r="AG32" s="212"/>
      <c r="AH32" s="212"/>
      <c r="AI32" s="211">
        <v>54</v>
      </c>
      <c r="AJ32" s="212"/>
      <c r="AK32" s="212"/>
      <c r="AL32" s="212"/>
      <c r="AM32" s="211" t="s">
        <v>556</v>
      </c>
      <c r="AN32" s="212"/>
      <c r="AO32" s="212"/>
      <c r="AP32" s="212"/>
      <c r="AQ32" s="333" t="s">
        <v>556</v>
      </c>
      <c r="AR32" s="200"/>
      <c r="AS32" s="200"/>
      <c r="AT32" s="334"/>
      <c r="AU32" s="212" t="s">
        <v>556</v>
      </c>
      <c r="AV32" s="212"/>
      <c r="AW32" s="212"/>
      <c r="AX32" s="214"/>
    </row>
    <row r="33" spans="1:50" ht="4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v>55</v>
      </c>
      <c r="AV33" s="212"/>
      <c r="AW33" s="212"/>
      <c r="AX33" s="214"/>
    </row>
    <row r="34" spans="1:50" ht="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96</v>
      </c>
      <c r="AF34" s="212"/>
      <c r="AG34" s="212"/>
      <c r="AH34" s="212"/>
      <c r="AI34" s="211">
        <v>98</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22</v>
      </c>
      <c r="AF101" s="212"/>
      <c r="AG101" s="212"/>
      <c r="AH101" s="213"/>
      <c r="AI101" s="211">
        <v>16</v>
      </c>
      <c r="AJ101" s="212"/>
      <c r="AK101" s="212"/>
      <c r="AL101" s="213"/>
      <c r="AM101" s="211">
        <v>44</v>
      </c>
      <c r="AN101" s="212"/>
      <c r="AO101" s="212"/>
      <c r="AP101" s="213"/>
      <c r="AQ101" s="211" t="s">
        <v>590</v>
      </c>
      <c r="AR101" s="212"/>
      <c r="AS101" s="212"/>
      <c r="AT101" s="213"/>
      <c r="AU101" s="211" t="s">
        <v>590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23</v>
      </c>
      <c r="AF102" s="414"/>
      <c r="AG102" s="414"/>
      <c r="AH102" s="414"/>
      <c r="AI102" s="414">
        <v>11</v>
      </c>
      <c r="AJ102" s="414"/>
      <c r="AK102" s="414"/>
      <c r="AL102" s="414"/>
      <c r="AM102" s="414">
        <v>60</v>
      </c>
      <c r="AN102" s="414"/>
      <c r="AO102" s="414"/>
      <c r="AP102" s="414"/>
      <c r="AQ102" s="266">
        <v>31</v>
      </c>
      <c r="AR102" s="267"/>
      <c r="AS102" s="267"/>
      <c r="AT102" s="312"/>
      <c r="AU102" s="266">
        <v>27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53</v>
      </c>
      <c r="AF134" s="200"/>
      <c r="AG134" s="200"/>
      <c r="AH134" s="200"/>
      <c r="AI134" s="199">
        <v>54</v>
      </c>
      <c r="AJ134" s="200"/>
      <c r="AK134" s="200"/>
      <c r="AL134" s="200"/>
      <c r="AM134" s="199" t="s">
        <v>556</v>
      </c>
      <c r="AN134" s="200"/>
      <c r="AO134" s="200"/>
      <c r="AP134" s="200"/>
      <c r="AQ134" s="199" t="s">
        <v>556</v>
      </c>
      <c r="AR134" s="200"/>
      <c r="AS134" s="200"/>
      <c r="AT134" s="200"/>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v>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627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564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624</v>
      </c>
      <c r="AF432" s="193"/>
      <c r="AG432" s="126" t="s">
        <v>356</v>
      </c>
      <c r="AH432" s="127"/>
      <c r="AI432" s="149"/>
      <c r="AJ432" s="149"/>
      <c r="AK432" s="149"/>
      <c r="AL432" s="147"/>
      <c r="AM432" s="149"/>
      <c r="AN432" s="149"/>
      <c r="AO432" s="149"/>
      <c r="AP432" s="147"/>
      <c r="AQ432" s="589" t="s">
        <v>624</v>
      </c>
      <c r="AR432" s="193"/>
      <c r="AS432" s="126" t="s">
        <v>356</v>
      </c>
      <c r="AT432" s="127"/>
      <c r="AU432" s="193" t="s">
        <v>624</v>
      </c>
      <c r="AV432" s="193"/>
      <c r="AW432" s="126" t="s">
        <v>300</v>
      </c>
      <c r="AX432" s="188"/>
    </row>
    <row r="433" spans="1:50" ht="23.25" customHeight="1" x14ac:dyDescent="0.15">
      <c r="A433" s="182"/>
      <c r="B433" s="179"/>
      <c r="C433" s="173"/>
      <c r="D433" s="179"/>
      <c r="E433" s="335"/>
      <c r="F433" s="336"/>
      <c r="G433" s="97" t="s">
        <v>624</v>
      </c>
      <c r="H433" s="98"/>
      <c r="I433" s="98"/>
      <c r="J433" s="98"/>
      <c r="K433" s="98"/>
      <c r="L433" s="98"/>
      <c r="M433" s="98"/>
      <c r="N433" s="98"/>
      <c r="O433" s="98"/>
      <c r="P433" s="98"/>
      <c r="Q433" s="98"/>
      <c r="R433" s="98"/>
      <c r="S433" s="98"/>
      <c r="T433" s="98"/>
      <c r="U433" s="98"/>
      <c r="V433" s="98"/>
      <c r="W433" s="98"/>
      <c r="X433" s="99"/>
      <c r="Y433" s="194" t="s">
        <v>12</v>
      </c>
      <c r="Z433" s="195"/>
      <c r="AA433" s="196"/>
      <c r="AB433" s="206" t="s">
        <v>624</v>
      </c>
      <c r="AC433" s="206"/>
      <c r="AD433" s="206"/>
      <c r="AE433" s="333" t="s">
        <v>624</v>
      </c>
      <c r="AF433" s="200"/>
      <c r="AG433" s="200"/>
      <c r="AH433" s="200"/>
      <c r="AI433" s="333" t="s">
        <v>624</v>
      </c>
      <c r="AJ433" s="200"/>
      <c r="AK433" s="200"/>
      <c r="AL433" s="200"/>
      <c r="AM433" s="333" t="s">
        <v>624</v>
      </c>
      <c r="AN433" s="200"/>
      <c r="AO433" s="200"/>
      <c r="AP433" s="334"/>
      <c r="AQ433" s="333" t="s">
        <v>624</v>
      </c>
      <c r="AR433" s="200"/>
      <c r="AS433" s="200"/>
      <c r="AT433" s="334"/>
      <c r="AU433" s="200" t="s">
        <v>624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624</v>
      </c>
      <c r="AC434" s="198"/>
      <c r="AD434" s="198"/>
      <c r="AE434" s="333" t="s">
        <v>624</v>
      </c>
      <c r="AF434" s="200"/>
      <c r="AG434" s="200"/>
      <c r="AH434" s="334"/>
      <c r="AI434" s="333" t="s">
        <v>624</v>
      </c>
      <c r="AJ434" s="200"/>
      <c r="AK434" s="200"/>
      <c r="AL434" s="200"/>
      <c r="AM434" s="333" t="s">
        <v>624</v>
      </c>
      <c r="AN434" s="200"/>
      <c r="AO434" s="200"/>
      <c r="AP434" s="334"/>
      <c r="AQ434" s="333" t="s">
        <v>624</v>
      </c>
      <c r="AR434" s="200"/>
      <c r="AS434" s="200"/>
      <c r="AT434" s="334"/>
      <c r="AU434" s="200" t="s">
        <v>624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624</v>
      </c>
      <c r="AF435" s="200"/>
      <c r="AG435" s="200"/>
      <c r="AH435" s="334"/>
      <c r="AI435" s="333" t="s">
        <v>624</v>
      </c>
      <c r="AJ435" s="200"/>
      <c r="AK435" s="200"/>
      <c r="AL435" s="200"/>
      <c r="AM435" s="333" t="s">
        <v>624</v>
      </c>
      <c r="AN435" s="200"/>
      <c r="AO435" s="200"/>
      <c r="AP435" s="334"/>
      <c r="AQ435" s="333" t="s">
        <v>624</v>
      </c>
      <c r="AR435" s="200"/>
      <c r="AS435" s="200"/>
      <c r="AT435" s="334"/>
      <c r="AU435" s="200" t="s">
        <v>624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624</v>
      </c>
      <c r="AF457" s="193"/>
      <c r="AG457" s="126" t="s">
        <v>356</v>
      </c>
      <c r="AH457" s="127"/>
      <c r="AI457" s="149"/>
      <c r="AJ457" s="149"/>
      <c r="AK457" s="149"/>
      <c r="AL457" s="147"/>
      <c r="AM457" s="149"/>
      <c r="AN457" s="149"/>
      <c r="AO457" s="149"/>
      <c r="AP457" s="147"/>
      <c r="AQ457" s="589" t="s">
        <v>624</v>
      </c>
      <c r="AR457" s="193"/>
      <c r="AS457" s="126" t="s">
        <v>356</v>
      </c>
      <c r="AT457" s="127"/>
      <c r="AU457" s="193" t="s">
        <v>624</v>
      </c>
      <c r="AV457" s="193"/>
      <c r="AW457" s="126" t="s">
        <v>300</v>
      </c>
      <c r="AX457" s="188"/>
    </row>
    <row r="458" spans="1:50" ht="23.25" customHeight="1" x14ac:dyDescent="0.15">
      <c r="A458" s="182"/>
      <c r="B458" s="179"/>
      <c r="C458" s="173"/>
      <c r="D458" s="179"/>
      <c r="E458" s="335"/>
      <c r="F458" s="336"/>
      <c r="G458" s="97" t="s">
        <v>624</v>
      </c>
      <c r="H458" s="98"/>
      <c r="I458" s="98"/>
      <c r="J458" s="98"/>
      <c r="K458" s="98"/>
      <c r="L458" s="98"/>
      <c r="M458" s="98"/>
      <c r="N458" s="98"/>
      <c r="O458" s="98"/>
      <c r="P458" s="98"/>
      <c r="Q458" s="98"/>
      <c r="R458" s="98"/>
      <c r="S458" s="98"/>
      <c r="T458" s="98"/>
      <c r="U458" s="98"/>
      <c r="V458" s="98"/>
      <c r="W458" s="98"/>
      <c r="X458" s="99"/>
      <c r="Y458" s="194" t="s">
        <v>12</v>
      </c>
      <c r="Z458" s="195"/>
      <c r="AA458" s="196"/>
      <c r="AB458" s="206" t="s">
        <v>624</v>
      </c>
      <c r="AC458" s="206"/>
      <c r="AD458" s="206"/>
      <c r="AE458" s="333" t="s">
        <v>624</v>
      </c>
      <c r="AF458" s="200"/>
      <c r="AG458" s="200"/>
      <c r="AH458" s="200"/>
      <c r="AI458" s="333" t="s">
        <v>624</v>
      </c>
      <c r="AJ458" s="200"/>
      <c r="AK458" s="200"/>
      <c r="AL458" s="200"/>
      <c r="AM458" s="333" t="s">
        <v>624</v>
      </c>
      <c r="AN458" s="200"/>
      <c r="AO458" s="200"/>
      <c r="AP458" s="334"/>
      <c r="AQ458" s="333" t="s">
        <v>624</v>
      </c>
      <c r="AR458" s="200"/>
      <c r="AS458" s="200"/>
      <c r="AT458" s="334"/>
      <c r="AU458" s="200" t="s">
        <v>624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624</v>
      </c>
      <c r="AC459" s="198"/>
      <c r="AD459" s="198"/>
      <c r="AE459" s="333" t="s">
        <v>624</v>
      </c>
      <c r="AF459" s="200"/>
      <c r="AG459" s="200"/>
      <c r="AH459" s="334"/>
      <c r="AI459" s="333" t="s">
        <v>624</v>
      </c>
      <c r="AJ459" s="200"/>
      <c r="AK459" s="200"/>
      <c r="AL459" s="200"/>
      <c r="AM459" s="333" t="s">
        <v>624</v>
      </c>
      <c r="AN459" s="200"/>
      <c r="AO459" s="200"/>
      <c r="AP459" s="334"/>
      <c r="AQ459" s="333" t="s">
        <v>624</v>
      </c>
      <c r="AR459" s="200"/>
      <c r="AS459" s="200"/>
      <c r="AT459" s="334"/>
      <c r="AU459" s="200" t="s">
        <v>624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624</v>
      </c>
      <c r="AF460" s="200"/>
      <c r="AG460" s="200"/>
      <c r="AH460" s="334"/>
      <c r="AI460" s="333" t="s">
        <v>624</v>
      </c>
      <c r="AJ460" s="200"/>
      <c r="AK460" s="200"/>
      <c r="AL460" s="200"/>
      <c r="AM460" s="333" t="s">
        <v>624</v>
      </c>
      <c r="AN460" s="200"/>
      <c r="AO460" s="200"/>
      <c r="AP460" s="334"/>
      <c r="AQ460" s="333" t="s">
        <v>624</v>
      </c>
      <c r="AR460" s="200"/>
      <c r="AS460" s="200"/>
      <c r="AT460" s="334"/>
      <c r="AU460" s="200" t="s">
        <v>624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574</v>
      </c>
      <c r="AE705" s="714"/>
      <c r="AF705" s="714"/>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625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625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576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t="s">
        <v>556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554</v>
      </c>
      <c r="AE713" s="322"/>
      <c r="AF713" s="662"/>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575</v>
      </c>
      <c r="AH715" s="742"/>
      <c r="AI715" s="742"/>
      <c r="AJ715" s="742"/>
      <c r="AK715" s="742"/>
      <c r="AL715" s="742"/>
      <c r="AM715" s="742"/>
      <c r="AN715" s="742"/>
      <c r="AO715" s="742"/>
      <c r="AP715" s="742"/>
      <c r="AQ715" s="742"/>
      <c r="AR715" s="742"/>
      <c r="AS715" s="742"/>
      <c r="AT715" s="742"/>
      <c r="AU715" s="742"/>
      <c r="AV715" s="742"/>
      <c r="AW715" s="742"/>
      <c r="AX715" s="743"/>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593</v>
      </c>
      <c r="AH716" s="95"/>
      <c r="AI716" s="95"/>
      <c r="AJ716" s="95"/>
      <c r="AK716" s="95"/>
      <c r="AL716" s="95"/>
      <c r="AM716" s="95"/>
      <c r="AN716" s="95"/>
      <c r="AO716" s="95"/>
      <c r="AP716" s="95"/>
      <c r="AQ716" s="95"/>
      <c r="AR716" s="95"/>
      <c r="AS716" s="95"/>
      <c r="AT716" s="95"/>
      <c r="AU716" s="95"/>
      <c r="AV716" s="95"/>
      <c r="AW716" s="95"/>
      <c r="AX716" s="96"/>
    </row>
    <row r="717" spans="1:50" ht="60"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t="s">
        <v>564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564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1" customHeight="1" x14ac:dyDescent="0.15">
      <c r="A726" s="639" t="s">
        <v>48</v>
      </c>
      <c r="B726" s="801"/>
      <c r="C726" s="814" t="s">
        <v>53</v>
      </c>
      <c r="D726" s="836"/>
      <c r="E726" s="836"/>
      <c r="F726" s="837"/>
      <c r="G726" s="573" t="s">
        <v>565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5.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0" customHeight="1" thickBot="1" x14ac:dyDescent="0.2">
      <c r="A731" s="798" t="s">
        <v>256</v>
      </c>
      <c r="B731" s="799"/>
      <c r="C731" s="799"/>
      <c r="D731" s="799"/>
      <c r="E731" s="800"/>
      <c r="F731" s="728" t="s">
        <v>629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1.5" customHeight="1" thickBot="1" x14ac:dyDescent="0.2">
      <c r="A733" s="672" t="s">
        <v>638</v>
      </c>
      <c r="B733" s="673"/>
      <c r="C733" s="673"/>
      <c r="D733" s="673"/>
      <c r="E733" s="674"/>
      <c r="F733" s="636" t="s">
        <v>639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87.75" customHeight="1" thickBot="1" x14ac:dyDescent="0.2">
      <c r="A735" s="789" t="s">
        <v>567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568</v>
      </c>
      <c r="F737" s="986"/>
      <c r="G737" s="986"/>
      <c r="H737" s="986"/>
      <c r="I737" s="986"/>
      <c r="J737" s="986"/>
      <c r="K737" s="986"/>
      <c r="L737" s="986"/>
      <c r="M737" s="986"/>
      <c r="N737" s="358" t="s">
        <v>358</v>
      </c>
      <c r="O737" s="358"/>
      <c r="P737" s="358"/>
      <c r="Q737" s="358"/>
      <c r="R737" s="986" t="s">
        <v>569</v>
      </c>
      <c r="S737" s="986"/>
      <c r="T737" s="986"/>
      <c r="U737" s="986"/>
      <c r="V737" s="986"/>
      <c r="W737" s="986"/>
      <c r="X737" s="986"/>
      <c r="Y737" s="986"/>
      <c r="Z737" s="986"/>
      <c r="AA737" s="358" t="s">
        <v>359</v>
      </c>
      <c r="AB737" s="358"/>
      <c r="AC737" s="358"/>
      <c r="AD737" s="358"/>
      <c r="AE737" s="986" t="s">
        <v>570</v>
      </c>
      <c r="AF737" s="986"/>
      <c r="AG737" s="986"/>
      <c r="AH737" s="986"/>
      <c r="AI737" s="986"/>
      <c r="AJ737" s="986"/>
      <c r="AK737" s="986"/>
      <c r="AL737" s="986"/>
      <c r="AM737" s="986"/>
      <c r="AN737" s="358" t="s">
        <v>360</v>
      </c>
      <c r="AO737" s="358"/>
      <c r="AP737" s="358"/>
      <c r="AQ737" s="358"/>
      <c r="AR737" s="987" t="s">
        <v>571</v>
      </c>
      <c r="AS737" s="988"/>
      <c r="AT737" s="988"/>
      <c r="AU737" s="988"/>
      <c r="AV737" s="988"/>
      <c r="AW737" s="988"/>
      <c r="AX737" s="989"/>
      <c r="AY737" s="89"/>
      <c r="AZ737" s="89"/>
    </row>
    <row r="738" spans="1:52" ht="24.75" customHeight="1" x14ac:dyDescent="0.15">
      <c r="A738" s="990" t="s">
        <v>361</v>
      </c>
      <c r="B738" s="203"/>
      <c r="C738" s="203"/>
      <c r="D738" s="204"/>
      <c r="E738" s="986" t="s">
        <v>572</v>
      </c>
      <c r="F738" s="986"/>
      <c r="G738" s="986"/>
      <c r="H738" s="986"/>
      <c r="I738" s="986"/>
      <c r="J738" s="986"/>
      <c r="K738" s="986"/>
      <c r="L738" s="986"/>
      <c r="M738" s="986"/>
      <c r="N738" s="358" t="s">
        <v>362</v>
      </c>
      <c r="O738" s="358"/>
      <c r="P738" s="358"/>
      <c r="Q738" s="358"/>
      <c r="R738" s="986" t="s">
        <v>587</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544</v>
      </c>
      <c r="B739" s="995"/>
      <c r="C739" s="995"/>
      <c r="D739" s="996"/>
      <c r="E739" s="997" t="s">
        <v>628</v>
      </c>
      <c r="F739" s="998"/>
      <c r="G739" s="998"/>
      <c r="H739" s="91" t="str">
        <f>IF(E739="", "", "(")</f>
        <v>(</v>
      </c>
      <c r="I739" s="981"/>
      <c r="J739" s="981"/>
      <c r="K739" s="91" t="str">
        <f>IF(OR(I739="　", I739=""), "", "-")</f>
        <v/>
      </c>
      <c r="L739" s="982">
        <v>183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594</v>
      </c>
      <c r="H781" s="670"/>
      <c r="I781" s="670"/>
      <c r="J781" s="670"/>
      <c r="K781" s="671"/>
      <c r="L781" s="663" t="s">
        <v>633</v>
      </c>
      <c r="M781" s="664"/>
      <c r="N781" s="664"/>
      <c r="O781" s="664"/>
      <c r="P781" s="664"/>
      <c r="Q781" s="664"/>
      <c r="R781" s="664"/>
      <c r="S781" s="664"/>
      <c r="T781" s="664"/>
      <c r="U781" s="664"/>
      <c r="V781" s="664"/>
      <c r="W781" s="664"/>
      <c r="X781" s="665"/>
      <c r="Y781" s="384">
        <v>4558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51" customHeight="1" x14ac:dyDescent="0.15">
      <c r="A782" s="630"/>
      <c r="B782" s="631"/>
      <c r="C782" s="631"/>
      <c r="D782" s="631"/>
      <c r="E782" s="631"/>
      <c r="F782" s="632"/>
      <c r="G782" s="605" t="s">
        <v>595</v>
      </c>
      <c r="H782" s="606"/>
      <c r="I782" s="606"/>
      <c r="J782" s="606"/>
      <c r="K782" s="607"/>
      <c r="L782" s="597" t="s">
        <v>634</v>
      </c>
      <c r="M782" s="598"/>
      <c r="N782" s="598"/>
      <c r="O782" s="598"/>
      <c r="P782" s="598"/>
      <c r="Q782" s="598"/>
      <c r="R782" s="598"/>
      <c r="S782" s="598"/>
      <c r="T782" s="598"/>
      <c r="U782" s="598"/>
      <c r="V782" s="598"/>
      <c r="W782" s="598"/>
      <c r="X782" s="599"/>
      <c r="Y782" s="600">
        <v>915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596</v>
      </c>
      <c r="H783" s="606"/>
      <c r="I783" s="606"/>
      <c r="J783" s="606"/>
      <c r="K783" s="607"/>
      <c r="L783" s="597" t="s">
        <v>635</v>
      </c>
      <c r="M783" s="598"/>
      <c r="N783" s="598"/>
      <c r="O783" s="598"/>
      <c r="P783" s="598"/>
      <c r="Q783" s="598"/>
      <c r="R783" s="598"/>
      <c r="S783" s="598"/>
      <c r="T783" s="598"/>
      <c r="U783" s="598"/>
      <c r="V783" s="598"/>
      <c r="W783" s="598"/>
      <c r="X783" s="599"/>
      <c r="Y783" s="600">
        <v>495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597</v>
      </c>
      <c r="H784" s="606"/>
      <c r="I784" s="606"/>
      <c r="J784" s="606"/>
      <c r="K784" s="607"/>
      <c r="L784" s="597" t="s">
        <v>636</v>
      </c>
      <c r="M784" s="598"/>
      <c r="N784" s="598"/>
      <c r="O784" s="598"/>
      <c r="P784" s="598"/>
      <c r="Q784" s="598"/>
      <c r="R784" s="598"/>
      <c r="S784" s="598"/>
      <c r="T784" s="598"/>
      <c r="U784" s="598"/>
      <c r="V784" s="598"/>
      <c r="W784" s="598"/>
      <c r="X784" s="599"/>
      <c r="Y784" s="600">
        <v>318</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598</v>
      </c>
      <c r="H785" s="606"/>
      <c r="I785" s="606"/>
      <c r="J785" s="606"/>
      <c r="K785" s="607"/>
      <c r="L785" s="597" t="s">
        <v>636</v>
      </c>
      <c r="M785" s="598"/>
      <c r="N785" s="598"/>
      <c r="O785" s="598"/>
      <c r="P785" s="598"/>
      <c r="Q785" s="598"/>
      <c r="R785" s="598"/>
      <c r="S785" s="598"/>
      <c r="T785" s="598"/>
      <c r="U785" s="598"/>
      <c r="V785" s="598"/>
      <c r="W785" s="598"/>
      <c r="X785" s="599"/>
      <c r="Y785" s="600">
        <v>3</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39.75" customHeight="1" x14ac:dyDescent="0.15">
      <c r="A786" s="630"/>
      <c r="B786" s="631"/>
      <c r="C786" s="631"/>
      <c r="D786" s="631"/>
      <c r="E786" s="631"/>
      <c r="F786" s="632"/>
      <c r="G786" s="605" t="s">
        <v>599</v>
      </c>
      <c r="H786" s="606"/>
      <c r="I786" s="606"/>
      <c r="J786" s="606"/>
      <c r="K786" s="607"/>
      <c r="L786" s="597" t="s">
        <v>637</v>
      </c>
      <c r="M786" s="598"/>
      <c r="N786" s="598"/>
      <c r="O786" s="598"/>
      <c r="P786" s="598"/>
      <c r="Q786" s="598"/>
      <c r="R786" s="598"/>
      <c r="S786" s="598"/>
      <c r="T786" s="598"/>
      <c r="U786" s="598"/>
      <c r="V786" s="598"/>
      <c r="W786" s="598"/>
      <c r="X786" s="599"/>
      <c r="Y786" s="600">
        <v>0.1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6289.1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8000020460001</v>
      </c>
      <c r="K837" s="342"/>
      <c r="L837" s="342"/>
      <c r="M837" s="342"/>
      <c r="N837" s="342"/>
      <c r="O837" s="342"/>
      <c r="P837" s="355" t="s">
        <v>602</v>
      </c>
      <c r="Q837" s="343"/>
      <c r="R837" s="343"/>
      <c r="S837" s="343"/>
      <c r="T837" s="343"/>
      <c r="U837" s="343"/>
      <c r="V837" s="343"/>
      <c r="W837" s="343"/>
      <c r="X837" s="343"/>
      <c r="Y837" s="344">
        <v>6289</v>
      </c>
      <c r="Z837" s="345"/>
      <c r="AA837" s="345"/>
      <c r="AB837" s="346"/>
      <c r="AC837" s="356" t="s">
        <v>603</v>
      </c>
      <c r="AD837" s="364"/>
      <c r="AE837" s="364"/>
      <c r="AF837" s="364"/>
      <c r="AG837" s="364"/>
      <c r="AH837" s="365" t="s">
        <v>624</v>
      </c>
      <c r="AI837" s="366"/>
      <c r="AJ837" s="366"/>
      <c r="AK837" s="366"/>
      <c r="AL837" s="350" t="s">
        <v>624</v>
      </c>
      <c r="AM837" s="351"/>
      <c r="AN837" s="351"/>
      <c r="AO837" s="352"/>
      <c r="AP837" s="353" t="s">
        <v>624</v>
      </c>
      <c r="AQ837" s="353"/>
      <c r="AR837" s="353"/>
      <c r="AS837" s="353"/>
      <c r="AT837" s="353"/>
      <c r="AU837" s="353"/>
      <c r="AV837" s="353"/>
      <c r="AW837" s="353"/>
      <c r="AX837" s="353"/>
    </row>
    <row r="838" spans="1:50" ht="30" customHeight="1" x14ac:dyDescent="0.15">
      <c r="A838" s="372">
        <v>2</v>
      </c>
      <c r="B838" s="372">
        <v>1</v>
      </c>
      <c r="C838" s="354" t="s">
        <v>604</v>
      </c>
      <c r="D838" s="340"/>
      <c r="E838" s="340"/>
      <c r="F838" s="340"/>
      <c r="G838" s="340"/>
      <c r="H838" s="340"/>
      <c r="I838" s="340"/>
      <c r="J838" s="341">
        <v>3000020141003</v>
      </c>
      <c r="K838" s="342"/>
      <c r="L838" s="342"/>
      <c r="M838" s="342"/>
      <c r="N838" s="342"/>
      <c r="O838" s="342"/>
      <c r="P838" s="355" t="s">
        <v>602</v>
      </c>
      <c r="Q838" s="343"/>
      <c r="R838" s="343"/>
      <c r="S838" s="343"/>
      <c r="T838" s="343"/>
      <c r="U838" s="343"/>
      <c r="V838" s="343"/>
      <c r="W838" s="343"/>
      <c r="X838" s="343"/>
      <c r="Y838" s="344">
        <v>6042</v>
      </c>
      <c r="Z838" s="345"/>
      <c r="AA838" s="345"/>
      <c r="AB838" s="346"/>
      <c r="AC838" s="356" t="s">
        <v>603</v>
      </c>
      <c r="AD838" s="356"/>
      <c r="AE838" s="356"/>
      <c r="AF838" s="356"/>
      <c r="AG838" s="356"/>
      <c r="AH838" s="365" t="s">
        <v>624</v>
      </c>
      <c r="AI838" s="366"/>
      <c r="AJ838" s="366"/>
      <c r="AK838" s="366"/>
      <c r="AL838" s="350" t="s">
        <v>624</v>
      </c>
      <c r="AM838" s="351"/>
      <c r="AN838" s="351"/>
      <c r="AO838" s="352"/>
      <c r="AP838" s="353" t="s">
        <v>624</v>
      </c>
      <c r="AQ838" s="353"/>
      <c r="AR838" s="353"/>
      <c r="AS838" s="353"/>
      <c r="AT838" s="353"/>
      <c r="AU838" s="353"/>
      <c r="AV838" s="353"/>
      <c r="AW838" s="353"/>
      <c r="AX838" s="353"/>
    </row>
    <row r="839" spans="1:50" ht="30" customHeight="1" x14ac:dyDescent="0.15">
      <c r="A839" s="372">
        <v>3</v>
      </c>
      <c r="B839" s="372">
        <v>1</v>
      </c>
      <c r="C839" s="354" t="s">
        <v>605</v>
      </c>
      <c r="D839" s="340"/>
      <c r="E839" s="340"/>
      <c r="F839" s="340"/>
      <c r="G839" s="340"/>
      <c r="H839" s="340"/>
      <c r="I839" s="340"/>
      <c r="J839" s="341">
        <v>4000020420000</v>
      </c>
      <c r="K839" s="342"/>
      <c r="L839" s="342"/>
      <c r="M839" s="342"/>
      <c r="N839" s="342"/>
      <c r="O839" s="342"/>
      <c r="P839" s="355" t="s">
        <v>602</v>
      </c>
      <c r="Q839" s="343"/>
      <c r="R839" s="343"/>
      <c r="S839" s="343"/>
      <c r="T839" s="343"/>
      <c r="U839" s="343"/>
      <c r="V839" s="343"/>
      <c r="W839" s="343"/>
      <c r="X839" s="343"/>
      <c r="Y839" s="344">
        <v>5669</v>
      </c>
      <c r="Z839" s="345"/>
      <c r="AA839" s="345"/>
      <c r="AB839" s="346"/>
      <c r="AC839" s="356" t="s">
        <v>603</v>
      </c>
      <c r="AD839" s="356"/>
      <c r="AE839" s="356"/>
      <c r="AF839" s="356"/>
      <c r="AG839" s="356"/>
      <c r="AH839" s="348" t="s">
        <v>624</v>
      </c>
      <c r="AI839" s="349"/>
      <c r="AJ839" s="349"/>
      <c r="AK839" s="349"/>
      <c r="AL839" s="350" t="s">
        <v>624</v>
      </c>
      <c r="AM839" s="351"/>
      <c r="AN839" s="351"/>
      <c r="AO839" s="352"/>
      <c r="AP839" s="353" t="s">
        <v>624</v>
      </c>
      <c r="AQ839" s="353"/>
      <c r="AR839" s="353"/>
      <c r="AS839" s="353"/>
      <c r="AT839" s="353"/>
      <c r="AU839" s="353"/>
      <c r="AV839" s="353"/>
      <c r="AW839" s="353"/>
      <c r="AX839" s="353"/>
    </row>
    <row r="840" spans="1:50" ht="30" customHeight="1" x14ac:dyDescent="0.15">
      <c r="A840" s="372">
        <v>4</v>
      </c>
      <c r="B840" s="372">
        <v>1</v>
      </c>
      <c r="C840" s="354" t="s">
        <v>606</v>
      </c>
      <c r="D840" s="340"/>
      <c r="E840" s="340"/>
      <c r="F840" s="340"/>
      <c r="G840" s="340"/>
      <c r="H840" s="340"/>
      <c r="I840" s="340"/>
      <c r="J840" s="341">
        <v>4000020300004</v>
      </c>
      <c r="K840" s="342"/>
      <c r="L840" s="342"/>
      <c r="M840" s="342"/>
      <c r="N840" s="342"/>
      <c r="O840" s="342"/>
      <c r="P840" s="355" t="s">
        <v>602</v>
      </c>
      <c r="Q840" s="343"/>
      <c r="R840" s="343"/>
      <c r="S840" s="343"/>
      <c r="T840" s="343"/>
      <c r="U840" s="343"/>
      <c r="V840" s="343"/>
      <c r="W840" s="343"/>
      <c r="X840" s="343"/>
      <c r="Y840" s="344">
        <v>3892</v>
      </c>
      <c r="Z840" s="345"/>
      <c r="AA840" s="345"/>
      <c r="AB840" s="346"/>
      <c r="AC840" s="356" t="s">
        <v>603</v>
      </c>
      <c r="AD840" s="356"/>
      <c r="AE840" s="356"/>
      <c r="AF840" s="356"/>
      <c r="AG840" s="356"/>
      <c r="AH840" s="348" t="s">
        <v>624</v>
      </c>
      <c r="AI840" s="349"/>
      <c r="AJ840" s="349"/>
      <c r="AK840" s="349"/>
      <c r="AL840" s="350" t="s">
        <v>624</v>
      </c>
      <c r="AM840" s="351"/>
      <c r="AN840" s="351"/>
      <c r="AO840" s="352"/>
      <c r="AP840" s="353" t="s">
        <v>624</v>
      </c>
      <c r="AQ840" s="353"/>
      <c r="AR840" s="353"/>
      <c r="AS840" s="353"/>
      <c r="AT840" s="353"/>
      <c r="AU840" s="353"/>
      <c r="AV840" s="353"/>
      <c r="AW840" s="353"/>
      <c r="AX840" s="353"/>
    </row>
    <row r="841" spans="1:50" ht="30" customHeight="1" x14ac:dyDescent="0.15">
      <c r="A841" s="372">
        <v>5</v>
      </c>
      <c r="B841" s="372">
        <v>1</v>
      </c>
      <c r="C841" s="354" t="s">
        <v>607</v>
      </c>
      <c r="D841" s="340"/>
      <c r="E841" s="340"/>
      <c r="F841" s="340"/>
      <c r="G841" s="340"/>
      <c r="H841" s="340"/>
      <c r="I841" s="340"/>
      <c r="J841" s="341">
        <v>1000020410004</v>
      </c>
      <c r="K841" s="342"/>
      <c r="L841" s="342"/>
      <c r="M841" s="342"/>
      <c r="N841" s="342"/>
      <c r="O841" s="342"/>
      <c r="P841" s="355" t="s">
        <v>602</v>
      </c>
      <c r="Q841" s="343"/>
      <c r="R841" s="343"/>
      <c r="S841" s="343"/>
      <c r="T841" s="343"/>
      <c r="U841" s="343"/>
      <c r="V841" s="343"/>
      <c r="W841" s="343"/>
      <c r="X841" s="343"/>
      <c r="Y841" s="344">
        <v>3681</v>
      </c>
      <c r="Z841" s="345"/>
      <c r="AA841" s="345"/>
      <c r="AB841" s="346"/>
      <c r="AC841" s="347" t="s">
        <v>603</v>
      </c>
      <c r="AD841" s="347"/>
      <c r="AE841" s="347"/>
      <c r="AF841" s="347"/>
      <c r="AG841" s="347"/>
      <c r="AH841" s="348" t="s">
        <v>624</v>
      </c>
      <c r="AI841" s="349"/>
      <c r="AJ841" s="349"/>
      <c r="AK841" s="349"/>
      <c r="AL841" s="350" t="s">
        <v>624</v>
      </c>
      <c r="AM841" s="351"/>
      <c r="AN841" s="351"/>
      <c r="AO841" s="352"/>
      <c r="AP841" s="353" t="s">
        <v>624</v>
      </c>
      <c r="AQ841" s="353"/>
      <c r="AR841" s="353"/>
      <c r="AS841" s="353"/>
      <c r="AT841" s="353"/>
      <c r="AU841" s="353"/>
      <c r="AV841" s="353"/>
      <c r="AW841" s="353"/>
      <c r="AX841" s="353"/>
    </row>
    <row r="842" spans="1:50" ht="30" customHeight="1" x14ac:dyDescent="0.15">
      <c r="A842" s="372">
        <v>6</v>
      </c>
      <c r="B842" s="372">
        <v>1</v>
      </c>
      <c r="C842" s="354" t="s">
        <v>608</v>
      </c>
      <c r="D842" s="340"/>
      <c r="E842" s="340"/>
      <c r="F842" s="340"/>
      <c r="G842" s="340"/>
      <c r="H842" s="340"/>
      <c r="I842" s="340"/>
      <c r="J842" s="341">
        <v>1000020440001</v>
      </c>
      <c r="K842" s="342"/>
      <c r="L842" s="342"/>
      <c r="M842" s="342"/>
      <c r="N842" s="342"/>
      <c r="O842" s="342"/>
      <c r="P842" s="355" t="s">
        <v>602</v>
      </c>
      <c r="Q842" s="343"/>
      <c r="R842" s="343"/>
      <c r="S842" s="343"/>
      <c r="T842" s="343"/>
      <c r="U842" s="343"/>
      <c r="V842" s="343"/>
      <c r="W842" s="343"/>
      <c r="X842" s="343"/>
      <c r="Y842" s="344">
        <v>3584</v>
      </c>
      <c r="Z842" s="345"/>
      <c r="AA842" s="345"/>
      <c r="AB842" s="346"/>
      <c r="AC842" s="347" t="s">
        <v>603</v>
      </c>
      <c r="AD842" s="347"/>
      <c r="AE842" s="347"/>
      <c r="AF842" s="347"/>
      <c r="AG842" s="347"/>
      <c r="AH842" s="348" t="s">
        <v>624</v>
      </c>
      <c r="AI842" s="349"/>
      <c r="AJ842" s="349"/>
      <c r="AK842" s="349"/>
      <c r="AL842" s="350" t="s">
        <v>624</v>
      </c>
      <c r="AM842" s="351"/>
      <c r="AN842" s="351"/>
      <c r="AO842" s="352"/>
      <c r="AP842" s="353" t="s">
        <v>624</v>
      </c>
      <c r="AQ842" s="353"/>
      <c r="AR842" s="353"/>
      <c r="AS842" s="353"/>
      <c r="AT842" s="353"/>
      <c r="AU842" s="353"/>
      <c r="AV842" s="353"/>
      <c r="AW842" s="353"/>
      <c r="AX842" s="353"/>
    </row>
    <row r="843" spans="1:50" ht="30" customHeight="1" x14ac:dyDescent="0.15">
      <c r="A843" s="372">
        <v>7</v>
      </c>
      <c r="B843" s="372">
        <v>1</v>
      </c>
      <c r="C843" s="354" t="s">
        <v>609</v>
      </c>
      <c r="D843" s="340"/>
      <c r="E843" s="340"/>
      <c r="F843" s="340"/>
      <c r="G843" s="340"/>
      <c r="H843" s="340"/>
      <c r="I843" s="340"/>
      <c r="J843" s="341">
        <v>7000020100005</v>
      </c>
      <c r="K843" s="342"/>
      <c r="L843" s="342"/>
      <c r="M843" s="342"/>
      <c r="N843" s="342"/>
      <c r="O843" s="342"/>
      <c r="P843" s="355" t="s">
        <v>602</v>
      </c>
      <c r="Q843" s="343"/>
      <c r="R843" s="343"/>
      <c r="S843" s="343"/>
      <c r="T843" s="343"/>
      <c r="U843" s="343"/>
      <c r="V843" s="343"/>
      <c r="W843" s="343"/>
      <c r="X843" s="343"/>
      <c r="Y843" s="344">
        <v>2858</v>
      </c>
      <c r="Z843" s="345"/>
      <c r="AA843" s="345"/>
      <c r="AB843" s="346"/>
      <c r="AC843" s="347" t="s">
        <v>603</v>
      </c>
      <c r="AD843" s="347"/>
      <c r="AE843" s="347"/>
      <c r="AF843" s="347"/>
      <c r="AG843" s="347"/>
      <c r="AH843" s="348" t="s">
        <v>624</v>
      </c>
      <c r="AI843" s="349"/>
      <c r="AJ843" s="349"/>
      <c r="AK843" s="349"/>
      <c r="AL843" s="350" t="s">
        <v>624</v>
      </c>
      <c r="AM843" s="351"/>
      <c r="AN843" s="351"/>
      <c r="AO843" s="352"/>
      <c r="AP843" s="353" t="s">
        <v>624</v>
      </c>
      <c r="AQ843" s="353"/>
      <c r="AR843" s="353"/>
      <c r="AS843" s="353"/>
      <c r="AT843" s="353"/>
      <c r="AU843" s="353"/>
      <c r="AV843" s="353"/>
      <c r="AW843" s="353"/>
      <c r="AX843" s="353"/>
    </row>
    <row r="844" spans="1:50" ht="30" customHeight="1" x14ac:dyDescent="0.15">
      <c r="A844" s="372">
        <v>8</v>
      </c>
      <c r="B844" s="372">
        <v>1</v>
      </c>
      <c r="C844" s="354" t="s">
        <v>610</v>
      </c>
      <c r="D844" s="340"/>
      <c r="E844" s="340"/>
      <c r="F844" s="340"/>
      <c r="G844" s="340"/>
      <c r="H844" s="340"/>
      <c r="I844" s="340"/>
      <c r="J844" s="341">
        <v>8000020280003</v>
      </c>
      <c r="K844" s="342"/>
      <c r="L844" s="342"/>
      <c r="M844" s="342"/>
      <c r="N844" s="342"/>
      <c r="O844" s="342"/>
      <c r="P844" s="355" t="s">
        <v>602</v>
      </c>
      <c r="Q844" s="343"/>
      <c r="R844" s="343"/>
      <c r="S844" s="343"/>
      <c r="T844" s="343"/>
      <c r="U844" s="343"/>
      <c r="V844" s="343"/>
      <c r="W844" s="343"/>
      <c r="X844" s="343"/>
      <c r="Y844" s="344">
        <v>2558</v>
      </c>
      <c r="Z844" s="345"/>
      <c r="AA844" s="345"/>
      <c r="AB844" s="346"/>
      <c r="AC844" s="347" t="s">
        <v>603</v>
      </c>
      <c r="AD844" s="347"/>
      <c r="AE844" s="347"/>
      <c r="AF844" s="347"/>
      <c r="AG844" s="347"/>
      <c r="AH844" s="348" t="s">
        <v>624</v>
      </c>
      <c r="AI844" s="349"/>
      <c r="AJ844" s="349"/>
      <c r="AK844" s="349"/>
      <c r="AL844" s="350" t="s">
        <v>624</v>
      </c>
      <c r="AM844" s="351"/>
      <c r="AN844" s="351"/>
      <c r="AO844" s="352"/>
      <c r="AP844" s="353" t="s">
        <v>624</v>
      </c>
      <c r="AQ844" s="353"/>
      <c r="AR844" s="353"/>
      <c r="AS844" s="353"/>
      <c r="AT844" s="353"/>
      <c r="AU844" s="353"/>
      <c r="AV844" s="353"/>
      <c r="AW844" s="353"/>
      <c r="AX844" s="353"/>
    </row>
    <row r="845" spans="1:50" ht="30" customHeight="1" x14ac:dyDescent="0.15">
      <c r="A845" s="372">
        <v>9</v>
      </c>
      <c r="B845" s="372">
        <v>1</v>
      </c>
      <c r="C845" s="354" t="s">
        <v>611</v>
      </c>
      <c r="D845" s="340"/>
      <c r="E845" s="340"/>
      <c r="F845" s="340"/>
      <c r="G845" s="340"/>
      <c r="H845" s="340"/>
      <c r="I845" s="340"/>
      <c r="J845" s="341">
        <v>7000020310000</v>
      </c>
      <c r="K845" s="342"/>
      <c r="L845" s="342"/>
      <c r="M845" s="342"/>
      <c r="N845" s="342"/>
      <c r="O845" s="342"/>
      <c r="P845" s="355" t="s">
        <v>602</v>
      </c>
      <c r="Q845" s="343"/>
      <c r="R845" s="343"/>
      <c r="S845" s="343"/>
      <c r="T845" s="343"/>
      <c r="U845" s="343"/>
      <c r="V845" s="343"/>
      <c r="W845" s="343"/>
      <c r="X845" s="343"/>
      <c r="Y845" s="344">
        <v>2545</v>
      </c>
      <c r="Z845" s="345"/>
      <c r="AA845" s="345"/>
      <c r="AB845" s="346"/>
      <c r="AC845" s="347" t="s">
        <v>603</v>
      </c>
      <c r="AD845" s="347"/>
      <c r="AE845" s="347"/>
      <c r="AF845" s="347"/>
      <c r="AG845" s="347"/>
      <c r="AH845" s="348" t="s">
        <v>624</v>
      </c>
      <c r="AI845" s="349"/>
      <c r="AJ845" s="349"/>
      <c r="AK845" s="349"/>
      <c r="AL845" s="350" t="s">
        <v>624</v>
      </c>
      <c r="AM845" s="351"/>
      <c r="AN845" s="351"/>
      <c r="AO845" s="352"/>
      <c r="AP845" s="353" t="s">
        <v>624</v>
      </c>
      <c r="AQ845" s="353"/>
      <c r="AR845" s="353"/>
      <c r="AS845" s="353"/>
      <c r="AT845" s="353"/>
      <c r="AU845" s="353"/>
      <c r="AV845" s="353"/>
      <c r="AW845" s="353"/>
      <c r="AX845" s="353"/>
    </row>
    <row r="846" spans="1:50" ht="30" customHeight="1" x14ac:dyDescent="0.15">
      <c r="A846" s="372">
        <v>10</v>
      </c>
      <c r="B846" s="372">
        <v>1</v>
      </c>
      <c r="C846" s="354" t="s">
        <v>612</v>
      </c>
      <c r="D846" s="340"/>
      <c r="E846" s="340"/>
      <c r="F846" s="340"/>
      <c r="G846" s="340"/>
      <c r="H846" s="340"/>
      <c r="I846" s="340"/>
      <c r="J846" s="341">
        <v>5000020090000</v>
      </c>
      <c r="K846" s="342"/>
      <c r="L846" s="342"/>
      <c r="M846" s="342"/>
      <c r="N846" s="342"/>
      <c r="O846" s="342"/>
      <c r="P846" s="355" t="s">
        <v>602</v>
      </c>
      <c r="Q846" s="343"/>
      <c r="R846" s="343"/>
      <c r="S846" s="343"/>
      <c r="T846" s="343"/>
      <c r="U846" s="343"/>
      <c r="V846" s="343"/>
      <c r="W846" s="343"/>
      <c r="X846" s="343"/>
      <c r="Y846" s="344">
        <v>2486</v>
      </c>
      <c r="Z846" s="345"/>
      <c r="AA846" s="345"/>
      <c r="AB846" s="346"/>
      <c r="AC846" s="347" t="s">
        <v>603</v>
      </c>
      <c r="AD846" s="347"/>
      <c r="AE846" s="347"/>
      <c r="AF846" s="347"/>
      <c r="AG846" s="347"/>
      <c r="AH846" s="348" t="s">
        <v>624</v>
      </c>
      <c r="AI846" s="349"/>
      <c r="AJ846" s="349"/>
      <c r="AK846" s="349"/>
      <c r="AL846" s="350" t="s">
        <v>624</v>
      </c>
      <c r="AM846" s="351"/>
      <c r="AN846" s="351"/>
      <c r="AO846" s="352"/>
      <c r="AP846" s="353" t="s">
        <v>624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626</v>
      </c>
      <c r="D1102" s="370"/>
      <c r="E1102" s="140" t="s">
        <v>613</v>
      </c>
      <c r="F1102" s="371"/>
      <c r="G1102" s="371"/>
      <c r="H1102" s="371"/>
      <c r="I1102" s="371"/>
      <c r="J1102" s="341">
        <v>3000020141003</v>
      </c>
      <c r="K1102" s="342"/>
      <c r="L1102" s="342"/>
      <c r="M1102" s="342"/>
      <c r="N1102" s="342"/>
      <c r="O1102" s="342"/>
      <c r="P1102" s="355" t="s">
        <v>602</v>
      </c>
      <c r="Q1102" s="343"/>
      <c r="R1102" s="343"/>
      <c r="S1102" s="343"/>
      <c r="T1102" s="343"/>
      <c r="U1102" s="343"/>
      <c r="V1102" s="343"/>
      <c r="W1102" s="343"/>
      <c r="X1102" s="343"/>
      <c r="Y1102" s="344">
        <v>5043</v>
      </c>
      <c r="Z1102" s="345"/>
      <c r="AA1102" s="345"/>
      <c r="AB1102" s="346"/>
      <c r="AC1102" s="347"/>
      <c r="AD1102" s="347"/>
      <c r="AE1102" s="347"/>
      <c r="AF1102" s="347"/>
      <c r="AG1102" s="347"/>
      <c r="AH1102" s="348" t="s">
        <v>624</v>
      </c>
      <c r="AI1102" s="349"/>
      <c r="AJ1102" s="349"/>
      <c r="AK1102" s="349"/>
      <c r="AL1102" s="350" t="s">
        <v>624</v>
      </c>
      <c r="AM1102" s="351"/>
      <c r="AN1102" s="351"/>
      <c r="AO1102" s="352"/>
      <c r="AP1102" s="353" t="s">
        <v>624</v>
      </c>
      <c r="AQ1102" s="353"/>
      <c r="AR1102" s="353"/>
      <c r="AS1102" s="353"/>
      <c r="AT1102" s="353"/>
      <c r="AU1102" s="353"/>
      <c r="AV1102" s="353"/>
      <c r="AW1102" s="353"/>
      <c r="AX1102" s="353"/>
    </row>
    <row r="1103" spans="1:50" ht="30" customHeight="1" x14ac:dyDescent="0.15">
      <c r="A1103" s="372">
        <v>2</v>
      </c>
      <c r="B1103" s="372">
        <v>1</v>
      </c>
      <c r="C1103" s="370" t="s">
        <v>626</v>
      </c>
      <c r="D1103" s="370"/>
      <c r="E1103" s="140" t="s">
        <v>614</v>
      </c>
      <c r="F1103" s="371"/>
      <c r="G1103" s="371"/>
      <c r="H1103" s="371"/>
      <c r="I1103" s="371"/>
      <c r="J1103" s="341">
        <v>7000020310000</v>
      </c>
      <c r="K1103" s="342"/>
      <c r="L1103" s="342"/>
      <c r="M1103" s="342"/>
      <c r="N1103" s="342"/>
      <c r="O1103" s="342"/>
      <c r="P1103" s="355" t="s">
        <v>602</v>
      </c>
      <c r="Q1103" s="343"/>
      <c r="R1103" s="343"/>
      <c r="S1103" s="343"/>
      <c r="T1103" s="343"/>
      <c r="U1103" s="343"/>
      <c r="V1103" s="343"/>
      <c r="W1103" s="343"/>
      <c r="X1103" s="343"/>
      <c r="Y1103" s="344">
        <v>532</v>
      </c>
      <c r="Z1103" s="345"/>
      <c r="AA1103" s="345"/>
      <c r="AB1103" s="346"/>
      <c r="AC1103" s="347"/>
      <c r="AD1103" s="347"/>
      <c r="AE1103" s="347"/>
      <c r="AF1103" s="347"/>
      <c r="AG1103" s="347"/>
      <c r="AH1103" s="348" t="s">
        <v>624</v>
      </c>
      <c r="AI1103" s="349"/>
      <c r="AJ1103" s="349"/>
      <c r="AK1103" s="349"/>
      <c r="AL1103" s="350" t="s">
        <v>624</v>
      </c>
      <c r="AM1103" s="351"/>
      <c r="AN1103" s="351"/>
      <c r="AO1103" s="352"/>
      <c r="AP1103" s="353" t="s">
        <v>624</v>
      </c>
      <c r="AQ1103" s="353"/>
      <c r="AR1103" s="353"/>
      <c r="AS1103" s="353"/>
      <c r="AT1103" s="353"/>
      <c r="AU1103" s="353"/>
      <c r="AV1103" s="353"/>
      <c r="AW1103" s="353"/>
      <c r="AX1103" s="353"/>
    </row>
    <row r="1104" spans="1:50" ht="30" customHeight="1" x14ac:dyDescent="0.15">
      <c r="A1104" s="372">
        <v>3</v>
      </c>
      <c r="B1104" s="372">
        <v>1</v>
      </c>
      <c r="C1104" s="370" t="s">
        <v>626</v>
      </c>
      <c r="D1104" s="370"/>
      <c r="E1104" s="140" t="s">
        <v>615</v>
      </c>
      <c r="F1104" s="371"/>
      <c r="G1104" s="371"/>
      <c r="H1104" s="371"/>
      <c r="I1104" s="371"/>
      <c r="J1104" s="341">
        <v>1000020432130</v>
      </c>
      <c r="K1104" s="342"/>
      <c r="L1104" s="342"/>
      <c r="M1104" s="342"/>
      <c r="N1104" s="342"/>
      <c r="O1104" s="342"/>
      <c r="P1104" s="355" t="s">
        <v>602</v>
      </c>
      <c r="Q1104" s="343"/>
      <c r="R1104" s="343"/>
      <c r="S1104" s="343"/>
      <c r="T1104" s="343"/>
      <c r="U1104" s="343"/>
      <c r="V1104" s="343"/>
      <c r="W1104" s="343"/>
      <c r="X1104" s="343"/>
      <c r="Y1104" s="344">
        <v>330</v>
      </c>
      <c r="Z1104" s="345"/>
      <c r="AA1104" s="345"/>
      <c r="AB1104" s="346"/>
      <c r="AC1104" s="347"/>
      <c r="AD1104" s="347"/>
      <c r="AE1104" s="347"/>
      <c r="AF1104" s="347"/>
      <c r="AG1104" s="347"/>
      <c r="AH1104" s="348" t="s">
        <v>624</v>
      </c>
      <c r="AI1104" s="349"/>
      <c r="AJ1104" s="349"/>
      <c r="AK1104" s="349"/>
      <c r="AL1104" s="350" t="s">
        <v>624</v>
      </c>
      <c r="AM1104" s="351"/>
      <c r="AN1104" s="351"/>
      <c r="AO1104" s="352"/>
      <c r="AP1104" s="353" t="s">
        <v>624</v>
      </c>
      <c r="AQ1104" s="353"/>
      <c r="AR1104" s="353"/>
      <c r="AS1104" s="353"/>
      <c r="AT1104" s="353"/>
      <c r="AU1104" s="353"/>
      <c r="AV1104" s="353"/>
      <c r="AW1104" s="353"/>
      <c r="AX1104" s="353"/>
    </row>
    <row r="1105" spans="1:50" ht="30" customHeight="1" x14ac:dyDescent="0.15">
      <c r="A1105" s="372">
        <v>4</v>
      </c>
      <c r="B1105" s="372">
        <v>1</v>
      </c>
      <c r="C1105" s="370" t="s">
        <v>626</v>
      </c>
      <c r="D1105" s="370"/>
      <c r="E1105" s="140" t="s">
        <v>616</v>
      </c>
      <c r="F1105" s="371"/>
      <c r="G1105" s="371"/>
      <c r="H1105" s="371"/>
      <c r="I1105" s="371"/>
      <c r="J1105" s="341">
        <v>7000020430005</v>
      </c>
      <c r="K1105" s="342"/>
      <c r="L1105" s="342"/>
      <c r="M1105" s="342"/>
      <c r="N1105" s="342"/>
      <c r="O1105" s="342"/>
      <c r="P1105" s="355" t="s">
        <v>602</v>
      </c>
      <c r="Q1105" s="343"/>
      <c r="R1105" s="343"/>
      <c r="S1105" s="343"/>
      <c r="T1105" s="343"/>
      <c r="U1105" s="343"/>
      <c r="V1105" s="343"/>
      <c r="W1105" s="343"/>
      <c r="X1105" s="343"/>
      <c r="Y1105" s="344">
        <v>297</v>
      </c>
      <c r="Z1105" s="345"/>
      <c r="AA1105" s="345"/>
      <c r="AB1105" s="346"/>
      <c r="AC1105" s="347"/>
      <c r="AD1105" s="347"/>
      <c r="AE1105" s="347"/>
      <c r="AF1105" s="347"/>
      <c r="AG1105" s="347"/>
      <c r="AH1105" s="348" t="s">
        <v>624</v>
      </c>
      <c r="AI1105" s="349"/>
      <c r="AJ1105" s="349"/>
      <c r="AK1105" s="349"/>
      <c r="AL1105" s="350" t="s">
        <v>624</v>
      </c>
      <c r="AM1105" s="351"/>
      <c r="AN1105" s="351"/>
      <c r="AO1105" s="352"/>
      <c r="AP1105" s="353" t="s">
        <v>624</v>
      </c>
      <c r="AQ1105" s="353"/>
      <c r="AR1105" s="353"/>
      <c r="AS1105" s="353"/>
      <c r="AT1105" s="353"/>
      <c r="AU1105" s="353"/>
      <c r="AV1105" s="353"/>
      <c r="AW1105" s="353"/>
      <c r="AX1105" s="353"/>
    </row>
    <row r="1106" spans="1:50" ht="30" customHeight="1" x14ac:dyDescent="0.15">
      <c r="A1106" s="372">
        <v>5</v>
      </c>
      <c r="B1106" s="372">
        <v>1</v>
      </c>
      <c r="C1106" s="370" t="s">
        <v>626</v>
      </c>
      <c r="D1106" s="370"/>
      <c r="E1106" s="140" t="s">
        <v>617</v>
      </c>
      <c r="F1106" s="371"/>
      <c r="G1106" s="371"/>
      <c r="H1106" s="371"/>
      <c r="I1106" s="371"/>
      <c r="J1106" s="341">
        <v>3000020052019</v>
      </c>
      <c r="K1106" s="342"/>
      <c r="L1106" s="342"/>
      <c r="M1106" s="342"/>
      <c r="N1106" s="342"/>
      <c r="O1106" s="342"/>
      <c r="P1106" s="355" t="s">
        <v>602</v>
      </c>
      <c r="Q1106" s="343"/>
      <c r="R1106" s="343"/>
      <c r="S1106" s="343"/>
      <c r="T1106" s="343"/>
      <c r="U1106" s="343"/>
      <c r="V1106" s="343"/>
      <c r="W1106" s="343"/>
      <c r="X1106" s="343"/>
      <c r="Y1106" s="344">
        <v>200</v>
      </c>
      <c r="Z1106" s="345"/>
      <c r="AA1106" s="345"/>
      <c r="AB1106" s="346"/>
      <c r="AC1106" s="347"/>
      <c r="AD1106" s="347"/>
      <c r="AE1106" s="347"/>
      <c r="AF1106" s="347"/>
      <c r="AG1106" s="347"/>
      <c r="AH1106" s="348" t="s">
        <v>624</v>
      </c>
      <c r="AI1106" s="349"/>
      <c r="AJ1106" s="349"/>
      <c r="AK1106" s="349"/>
      <c r="AL1106" s="350" t="s">
        <v>624</v>
      </c>
      <c r="AM1106" s="351"/>
      <c r="AN1106" s="351"/>
      <c r="AO1106" s="352"/>
      <c r="AP1106" s="353" t="s">
        <v>624</v>
      </c>
      <c r="AQ1106" s="353"/>
      <c r="AR1106" s="353"/>
      <c r="AS1106" s="353"/>
      <c r="AT1106" s="353"/>
      <c r="AU1106" s="353"/>
      <c r="AV1106" s="353"/>
      <c r="AW1106" s="353"/>
      <c r="AX1106" s="353"/>
    </row>
    <row r="1107" spans="1:50" ht="30" customHeight="1" x14ac:dyDescent="0.15">
      <c r="A1107" s="372">
        <v>6</v>
      </c>
      <c r="B1107" s="372">
        <v>1</v>
      </c>
      <c r="C1107" s="370" t="s">
        <v>626</v>
      </c>
      <c r="D1107" s="370"/>
      <c r="E1107" s="140" t="s">
        <v>618</v>
      </c>
      <c r="F1107" s="371"/>
      <c r="G1107" s="371"/>
      <c r="H1107" s="371"/>
      <c r="I1107" s="371"/>
      <c r="J1107" s="341">
        <v>4000020172014</v>
      </c>
      <c r="K1107" s="342"/>
      <c r="L1107" s="342"/>
      <c r="M1107" s="342"/>
      <c r="N1107" s="342"/>
      <c r="O1107" s="342"/>
      <c r="P1107" s="355" t="s">
        <v>602</v>
      </c>
      <c r="Q1107" s="343"/>
      <c r="R1107" s="343"/>
      <c r="S1107" s="343"/>
      <c r="T1107" s="343"/>
      <c r="U1107" s="343"/>
      <c r="V1107" s="343"/>
      <c r="W1107" s="343"/>
      <c r="X1107" s="343"/>
      <c r="Y1107" s="344">
        <v>194</v>
      </c>
      <c r="Z1107" s="345"/>
      <c r="AA1107" s="345"/>
      <c r="AB1107" s="346"/>
      <c r="AC1107" s="347"/>
      <c r="AD1107" s="347"/>
      <c r="AE1107" s="347"/>
      <c r="AF1107" s="347"/>
      <c r="AG1107" s="347"/>
      <c r="AH1107" s="348" t="s">
        <v>624</v>
      </c>
      <c r="AI1107" s="349"/>
      <c r="AJ1107" s="349"/>
      <c r="AK1107" s="349"/>
      <c r="AL1107" s="350" t="s">
        <v>624</v>
      </c>
      <c r="AM1107" s="351"/>
      <c r="AN1107" s="351"/>
      <c r="AO1107" s="352"/>
      <c r="AP1107" s="353" t="s">
        <v>624</v>
      </c>
      <c r="AQ1107" s="353"/>
      <c r="AR1107" s="353"/>
      <c r="AS1107" s="353"/>
      <c r="AT1107" s="353"/>
      <c r="AU1107" s="353"/>
      <c r="AV1107" s="353"/>
      <c r="AW1107" s="353"/>
      <c r="AX1107" s="353"/>
    </row>
    <row r="1108" spans="1:50" ht="30" customHeight="1" x14ac:dyDescent="0.15">
      <c r="A1108" s="372">
        <v>7</v>
      </c>
      <c r="B1108" s="372">
        <v>1</v>
      </c>
      <c r="C1108" s="370" t="s">
        <v>626</v>
      </c>
      <c r="D1108" s="370"/>
      <c r="E1108" s="140" t="s">
        <v>619</v>
      </c>
      <c r="F1108" s="371"/>
      <c r="G1108" s="371"/>
      <c r="H1108" s="371"/>
      <c r="I1108" s="371"/>
      <c r="J1108" s="341">
        <v>1000020290009</v>
      </c>
      <c r="K1108" s="342"/>
      <c r="L1108" s="342"/>
      <c r="M1108" s="342"/>
      <c r="N1108" s="342"/>
      <c r="O1108" s="342"/>
      <c r="P1108" s="355" t="s">
        <v>602</v>
      </c>
      <c r="Q1108" s="343"/>
      <c r="R1108" s="343"/>
      <c r="S1108" s="343"/>
      <c r="T1108" s="343"/>
      <c r="U1108" s="343"/>
      <c r="V1108" s="343"/>
      <c r="W1108" s="343"/>
      <c r="X1108" s="343"/>
      <c r="Y1108" s="344">
        <v>138</v>
      </c>
      <c r="Z1108" s="345"/>
      <c r="AA1108" s="345"/>
      <c r="AB1108" s="346"/>
      <c r="AC1108" s="347"/>
      <c r="AD1108" s="347"/>
      <c r="AE1108" s="347"/>
      <c r="AF1108" s="347"/>
      <c r="AG1108" s="347"/>
      <c r="AH1108" s="348" t="s">
        <v>624</v>
      </c>
      <c r="AI1108" s="349"/>
      <c r="AJ1108" s="349"/>
      <c r="AK1108" s="349"/>
      <c r="AL1108" s="350" t="s">
        <v>624</v>
      </c>
      <c r="AM1108" s="351"/>
      <c r="AN1108" s="351"/>
      <c r="AO1108" s="352"/>
      <c r="AP1108" s="353" t="s">
        <v>624</v>
      </c>
      <c r="AQ1108" s="353"/>
      <c r="AR1108" s="353"/>
      <c r="AS1108" s="353"/>
      <c r="AT1108" s="353"/>
      <c r="AU1108" s="353"/>
      <c r="AV1108" s="353"/>
      <c r="AW1108" s="353"/>
      <c r="AX1108" s="353"/>
    </row>
    <row r="1109" spans="1:50" ht="30" customHeight="1" x14ac:dyDescent="0.15">
      <c r="A1109" s="372">
        <v>8</v>
      </c>
      <c r="B1109" s="372">
        <v>1</v>
      </c>
      <c r="C1109" s="370" t="s">
        <v>626</v>
      </c>
      <c r="D1109" s="370"/>
      <c r="E1109" s="140" t="s">
        <v>620</v>
      </c>
      <c r="F1109" s="371"/>
      <c r="G1109" s="371"/>
      <c r="H1109" s="371"/>
      <c r="I1109" s="371"/>
      <c r="J1109" s="341">
        <v>7000020282090</v>
      </c>
      <c r="K1109" s="342"/>
      <c r="L1109" s="342"/>
      <c r="M1109" s="342"/>
      <c r="N1109" s="342"/>
      <c r="O1109" s="342"/>
      <c r="P1109" s="355" t="s">
        <v>602</v>
      </c>
      <c r="Q1109" s="343"/>
      <c r="R1109" s="343"/>
      <c r="S1109" s="343"/>
      <c r="T1109" s="343"/>
      <c r="U1109" s="343"/>
      <c r="V1109" s="343"/>
      <c r="W1109" s="343"/>
      <c r="X1109" s="343"/>
      <c r="Y1109" s="344">
        <v>100</v>
      </c>
      <c r="Z1109" s="345"/>
      <c r="AA1109" s="345"/>
      <c r="AB1109" s="346"/>
      <c r="AC1109" s="347"/>
      <c r="AD1109" s="347"/>
      <c r="AE1109" s="347"/>
      <c r="AF1109" s="347"/>
      <c r="AG1109" s="347"/>
      <c r="AH1109" s="348" t="s">
        <v>624</v>
      </c>
      <c r="AI1109" s="349"/>
      <c r="AJ1109" s="349"/>
      <c r="AK1109" s="349"/>
      <c r="AL1109" s="350" t="s">
        <v>624</v>
      </c>
      <c r="AM1109" s="351"/>
      <c r="AN1109" s="351"/>
      <c r="AO1109" s="352"/>
      <c r="AP1109" s="353" t="s">
        <v>624</v>
      </c>
      <c r="AQ1109" s="353"/>
      <c r="AR1109" s="353"/>
      <c r="AS1109" s="353"/>
      <c r="AT1109" s="353"/>
      <c r="AU1109" s="353"/>
      <c r="AV1109" s="353"/>
      <c r="AW1109" s="353"/>
      <c r="AX1109" s="353"/>
    </row>
    <row r="1110" spans="1:50" ht="30" customHeight="1" x14ac:dyDescent="0.15">
      <c r="A1110" s="372">
        <v>9</v>
      </c>
      <c r="B1110" s="372">
        <v>1</v>
      </c>
      <c r="C1110" s="370" t="s">
        <v>626</v>
      </c>
      <c r="D1110" s="370"/>
      <c r="E1110" s="140" t="s">
        <v>621</v>
      </c>
      <c r="F1110" s="371"/>
      <c r="G1110" s="371"/>
      <c r="H1110" s="371"/>
      <c r="I1110" s="371"/>
      <c r="J1110" s="341">
        <v>6000020452025</v>
      </c>
      <c r="K1110" s="342"/>
      <c r="L1110" s="342"/>
      <c r="M1110" s="342"/>
      <c r="N1110" s="342"/>
      <c r="O1110" s="342"/>
      <c r="P1110" s="355" t="s">
        <v>602</v>
      </c>
      <c r="Q1110" s="343"/>
      <c r="R1110" s="343"/>
      <c r="S1110" s="343"/>
      <c r="T1110" s="343"/>
      <c r="U1110" s="343"/>
      <c r="V1110" s="343"/>
      <c r="W1110" s="343"/>
      <c r="X1110" s="343"/>
      <c r="Y1110" s="344">
        <v>85</v>
      </c>
      <c r="Z1110" s="345"/>
      <c r="AA1110" s="345"/>
      <c r="AB1110" s="346"/>
      <c r="AC1110" s="347"/>
      <c r="AD1110" s="347"/>
      <c r="AE1110" s="347"/>
      <c r="AF1110" s="347"/>
      <c r="AG1110" s="347"/>
      <c r="AH1110" s="348" t="s">
        <v>624</v>
      </c>
      <c r="AI1110" s="349"/>
      <c r="AJ1110" s="349"/>
      <c r="AK1110" s="349"/>
      <c r="AL1110" s="350" t="s">
        <v>624</v>
      </c>
      <c r="AM1110" s="351"/>
      <c r="AN1110" s="351"/>
      <c r="AO1110" s="352"/>
      <c r="AP1110" s="353" t="s">
        <v>624</v>
      </c>
      <c r="AQ1110" s="353"/>
      <c r="AR1110" s="353"/>
      <c r="AS1110" s="353"/>
      <c r="AT1110" s="353"/>
      <c r="AU1110" s="353"/>
      <c r="AV1110" s="353"/>
      <c r="AW1110" s="353"/>
      <c r="AX1110" s="353"/>
    </row>
    <row r="1111" spans="1:50" ht="30" customHeight="1" x14ac:dyDescent="0.15">
      <c r="A1111" s="372">
        <v>10</v>
      </c>
      <c r="B1111" s="372">
        <v>1</v>
      </c>
      <c r="C1111" s="370" t="s">
        <v>626</v>
      </c>
      <c r="D1111" s="370"/>
      <c r="E1111" s="140" t="s">
        <v>622</v>
      </c>
      <c r="F1111" s="371"/>
      <c r="G1111" s="371"/>
      <c r="H1111" s="371"/>
      <c r="I1111" s="371"/>
      <c r="J1111" s="341">
        <v>2000020432121</v>
      </c>
      <c r="K1111" s="342"/>
      <c r="L1111" s="342"/>
      <c r="M1111" s="342"/>
      <c r="N1111" s="342"/>
      <c r="O1111" s="342"/>
      <c r="P1111" s="355" t="s">
        <v>602</v>
      </c>
      <c r="Q1111" s="343"/>
      <c r="R1111" s="343"/>
      <c r="S1111" s="343"/>
      <c r="T1111" s="343"/>
      <c r="U1111" s="343"/>
      <c r="V1111" s="343"/>
      <c r="W1111" s="343"/>
      <c r="X1111" s="343"/>
      <c r="Y1111" s="344">
        <v>50</v>
      </c>
      <c r="Z1111" s="345"/>
      <c r="AA1111" s="345"/>
      <c r="AB1111" s="346"/>
      <c r="AC1111" s="347"/>
      <c r="AD1111" s="347"/>
      <c r="AE1111" s="347"/>
      <c r="AF1111" s="347"/>
      <c r="AG1111" s="347"/>
      <c r="AH1111" s="348" t="s">
        <v>624</v>
      </c>
      <c r="AI1111" s="349"/>
      <c r="AJ1111" s="349"/>
      <c r="AK1111" s="349"/>
      <c r="AL1111" s="350" t="s">
        <v>624</v>
      </c>
      <c r="AM1111" s="351"/>
      <c r="AN1111" s="351"/>
      <c r="AO1111" s="352"/>
      <c r="AP1111" s="353" t="s">
        <v>624</v>
      </c>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7:Y790">
    <cfRule type="expression" dxfId="2789" priority="13689">
      <formula>IF(RIGHT(TEXT(Y787,"0.#"),1)=".",FALSE,TRUE)</formula>
    </cfRule>
    <cfRule type="expression" dxfId="2788" priority="13690">
      <formula>IF(RIGHT(TEXT(Y787,"0.#"),1)=".",TRUE,FALSE)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66">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12:Y1131">
    <cfRule type="expression" dxfId="2399" priority="2869">
      <formula>IF(RIGHT(TEXT(Y1112,"0.#"),1)=".",FALSE,TRUE)</formula>
    </cfRule>
    <cfRule type="expression" dxfId="2398" priority="2870">
      <formula>IF(RIGHT(TEXT(Y1112,"0.#"),1)=".",TRUE,FALSE)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7">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6 Y781">
    <cfRule type="expression" dxfId="711" priority="11">
      <formula>IF(RIGHT(TEXT(Y781,"0.#"),1)=".",FALSE,TRUE)</formula>
    </cfRule>
    <cfRule type="expression" dxfId="710" priority="12">
      <formula>IF(RIGHT(TEXT(Y781,"0.#"),1)=".",TRUE,FALSE)</formula>
    </cfRule>
  </conditionalFormatting>
  <conditionalFormatting sqref="Y839:Y846">
    <cfRule type="expression" dxfId="709" priority="9">
      <formula>IF(RIGHT(TEXT(Y839,"0.#"),1)=".",FALSE,TRUE)</formula>
    </cfRule>
    <cfRule type="expression" dxfId="708" priority="10">
      <formula>IF(RIGHT(TEXT(Y839,"0.#"),1)=".",TRUE,FALSE)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1102:Y1111">
    <cfRule type="expression" dxfId="705" priority="5">
      <formula>IF(RIGHT(TEXT(Y1102,"0.#"),1)=".",FALSE,TRUE)</formula>
    </cfRule>
    <cfRule type="expression" dxfId="704" priority="6">
      <formula>IF(RIGHT(TEXT(Y1102,"0.#"),1)=".",TRUE,FALSE)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554</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2018-06-05T07:08:22Z</cp:lastPrinted>
  <dcterms:created xsi:type="dcterms:W3CDTF">2012-03-13T00:50:25Z</dcterms:created>
  <dcterms:modified xsi:type="dcterms:W3CDTF">2018-08-23T02:14:04Z</dcterms:modified>
</cp:coreProperties>
</file>