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愛知県Aichi!$A$1:$AF$46</definedName>
    <definedName name="_xlnm.Print_Area" localSheetId="1">'三大都市圏Three Metropolitan Areas'!$A$1:$AF$52</definedName>
    <definedName name="_xlnm.Print_Area" localSheetId="2">'三大都市圏以外の地域Other than TMA'!$A$1:$AF$52</definedName>
    <definedName name="_xlnm.Print_Area" localSheetId="0">全国Japan!$A$1:$AF$52</definedName>
    <definedName name="_xlnm.Print_Area" localSheetId="6">大阪府Osaka!$A$1:$AF$46</definedName>
    <definedName name="_xlnm.Print_Area" localSheetId="4">東京都Tokyo!$A$1:$AF$46</definedName>
    <definedName name="_xlnm.Print_Area" localSheetId="3">'南関東圏Tokyo including suburbs'!$A$1:$T$53</definedName>
  </definedNames>
  <calcPr calcId="144525"/>
</workbook>
</file>

<file path=xl/calcChain.xml><?xml version="1.0" encoding="utf-8"?>
<calcChain xmlns="http://schemas.openxmlformats.org/spreadsheetml/2006/main">
  <c r="AE44" i="83" l="1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1" i="11"/>
  <c r="P51" i="11"/>
  <c r="M51" i="11"/>
  <c r="J51" i="11"/>
  <c r="G51" i="11"/>
  <c r="D51" i="11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1" i="81"/>
  <c r="AB51" i="81"/>
  <c r="Y51" i="81"/>
  <c r="V51" i="81"/>
  <c r="S51" i="81"/>
  <c r="P51" i="81"/>
  <c r="M51" i="81"/>
  <c r="J51" i="81"/>
  <c r="G51" i="81"/>
  <c r="D51" i="8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1" i="82"/>
  <c r="AB51" i="82"/>
  <c r="Y51" i="82"/>
  <c r="V51" i="82"/>
  <c r="S51" i="82"/>
  <c r="P51" i="82"/>
  <c r="M51" i="82"/>
  <c r="J51" i="82"/>
  <c r="G51" i="82"/>
  <c r="D51" i="82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1" i="73"/>
  <c r="AB51" i="73"/>
  <c r="Y51" i="73"/>
  <c r="V51" i="73"/>
  <c r="S51" i="73"/>
  <c r="P51" i="73"/>
  <c r="M51" i="73"/>
  <c r="J51" i="73"/>
  <c r="G51" i="73"/>
  <c r="D51" i="73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<sst xmlns="http://schemas.openxmlformats.org/spreadsheetml/2006/main" count="553" uniqueCount="52">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</sst>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5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1" si="0">IFERROR(ROUND( (F15-F11)/F11*100,2),"")</f>
        <v>-14.45</v>
      </c>
      <c r="H15" s="140">
        <v>2008</v>
      </c>
      <c r="I15" s="5">
        <v>109.39</v>
      </c>
      <c r="J15" s="8">
        <f t="shared" ref="J15:J51" si="1">IFERROR(ROUND( (I15-I11)/I11*100,2),"")</f>
        <v>-11.3</v>
      </c>
      <c r="K15" s="140">
        <v>640</v>
      </c>
      <c r="L15" s="5">
        <v>108.51</v>
      </c>
      <c r="M15" s="8">
        <f t="shared" ref="M15:M51" si="2">IFERROR(ROUND( (L15-L11)/L11*100,2),"")</f>
        <v>-13.65</v>
      </c>
      <c r="N15" s="140">
        <v>445</v>
      </c>
      <c r="O15" s="5">
        <v>111.2</v>
      </c>
      <c r="P15" s="8">
        <f t="shared" ref="P15:P51" si="3">IFERROR(ROUND( (O15-O11)/O11*100,2),"")</f>
        <v>-10.97</v>
      </c>
      <c r="Q15" s="140">
        <v>211</v>
      </c>
      <c r="R15" s="19">
        <v>91.34</v>
      </c>
      <c r="S15" s="8">
        <f t="shared" ref="S15:S51" si="4">IFERROR(ROUND( (R15-R11)/R11*100,2),"")</f>
        <v>-24.34</v>
      </c>
      <c r="T15" s="140">
        <v>174</v>
      </c>
      <c r="U15" s="5">
        <v>98.06</v>
      </c>
      <c r="V15" s="8">
        <f t="shared" ref="V15:V51" si="5">IFERROR(ROUND( (U15-U11)/U11*100,2),"")</f>
        <v>-14.79</v>
      </c>
      <c r="W15" s="140">
        <v>538</v>
      </c>
      <c r="X15" s="5">
        <v>101.49</v>
      </c>
      <c r="Y15" s="8">
        <f t="shared" ref="Y15:Y51" si="6">IFERROR(ROUND( (X15-X11)/X11*100,2),"")</f>
        <v>-12.88</v>
      </c>
      <c r="Z15" s="140">
        <v>2676</v>
      </c>
      <c r="AA15" s="5">
        <v>103.6</v>
      </c>
      <c r="AB15" s="8">
        <f t="shared" ref="AB15:AB51" si="7">IFERROR(ROUND( (AA15-AA11)/AA11*100,2),"")</f>
        <v>-13.27</v>
      </c>
      <c r="AC15" s="140">
        <v>1454</v>
      </c>
      <c r="AD15" s="5">
        <v>99.09</v>
      </c>
      <c r="AE15" s="8">
        <f t="shared" ref="AE15:AE51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1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123.55</v>
      </c>
      <c r="D50" s="7">
        <f t="shared" si="9"/>
        <v>4.05</v>
      </c>
      <c r="E50" s="141">
        <v>6573</v>
      </c>
      <c r="F50" s="9">
        <v>131.61000000000001</v>
      </c>
      <c r="G50" s="7">
        <f t="shared" si="0"/>
        <v>4.09</v>
      </c>
      <c r="H50" s="145">
        <v>3595</v>
      </c>
      <c r="I50" s="20">
        <v>138.06</v>
      </c>
      <c r="J50" s="7">
        <f t="shared" si="1"/>
        <v>4.43</v>
      </c>
      <c r="K50" s="145">
        <v>607</v>
      </c>
      <c r="L50" s="20">
        <v>136.41999999999999</v>
      </c>
      <c r="M50" s="7">
        <f t="shared" si="2"/>
        <v>11.06</v>
      </c>
      <c r="N50" s="141">
        <v>633</v>
      </c>
      <c r="O50" s="9">
        <v>123.11</v>
      </c>
      <c r="P50" s="7">
        <f t="shared" si="3"/>
        <v>8.32</v>
      </c>
      <c r="Q50" s="145">
        <v>292</v>
      </c>
      <c r="R50" s="20">
        <v>104.48</v>
      </c>
      <c r="S50" s="7">
        <f t="shared" si="4"/>
        <v>-2.82</v>
      </c>
      <c r="T50" s="145">
        <v>207</v>
      </c>
      <c r="U50" s="20">
        <v>135.99</v>
      </c>
      <c r="V50" s="7">
        <f t="shared" si="5"/>
        <v>0.86</v>
      </c>
      <c r="W50" s="141">
        <v>1856</v>
      </c>
      <c r="X50" s="9">
        <v>103.24</v>
      </c>
      <c r="Y50" s="7">
        <f t="shared" si="6"/>
        <v>2.08</v>
      </c>
      <c r="Z50" s="145">
        <v>2978</v>
      </c>
      <c r="AA50" s="20">
        <v>102.35</v>
      </c>
      <c r="AB50" s="7">
        <f t="shared" si="7"/>
        <v>-0.43</v>
      </c>
      <c r="AC50" s="145">
        <v>1660</v>
      </c>
      <c r="AD50" s="20">
        <v>104.07</v>
      </c>
      <c r="AE50" s="7">
        <f t="shared" si="8"/>
        <v>5.21</v>
      </c>
      <c r="AF50" s="141">
        <v>1318</v>
      </c>
    </row>
    <row r="51" spans="1:32" s="104" customFormat="1" ht="24.75" customHeight="1" thickBot="1" x14ac:dyDescent="0.2">
      <c r="A51" s="90">
        <v>2018</v>
      </c>
      <c r="B51" s="124">
        <v>2</v>
      </c>
      <c r="C51" s="20">
        <v>123.12</v>
      </c>
      <c r="D51" s="7">
        <f t="shared" si="9"/>
        <v>5.85</v>
      </c>
      <c r="E51" s="141">
        <v>6226</v>
      </c>
      <c r="F51" s="9">
        <v>131</v>
      </c>
      <c r="G51" s="7">
        <f t="shared" si="0"/>
        <v>4.8099999999999996</v>
      </c>
      <c r="H51" s="145">
        <v>3309</v>
      </c>
      <c r="I51" s="20">
        <v>135.91999999999999</v>
      </c>
      <c r="J51" s="7">
        <f t="shared" si="1"/>
        <v>0.47</v>
      </c>
      <c r="K51" s="145">
        <v>595</v>
      </c>
      <c r="L51" s="20">
        <v>133.15</v>
      </c>
      <c r="M51" s="7">
        <f t="shared" si="2"/>
        <v>6.55</v>
      </c>
      <c r="N51" s="141">
        <v>569</v>
      </c>
      <c r="O51" s="9">
        <v>126.08</v>
      </c>
      <c r="P51" s="7">
        <f t="shared" si="3"/>
        <v>10.89</v>
      </c>
      <c r="Q51" s="145">
        <v>233</v>
      </c>
      <c r="R51" s="20">
        <v>106.48</v>
      </c>
      <c r="S51" s="7">
        <f t="shared" si="4"/>
        <v>10.78</v>
      </c>
      <c r="T51" s="145">
        <v>200</v>
      </c>
      <c r="U51" s="20">
        <v>134.30000000000001</v>
      </c>
      <c r="V51" s="7">
        <f t="shared" si="5"/>
        <v>1.37</v>
      </c>
      <c r="W51" s="141">
        <v>1712</v>
      </c>
      <c r="X51" s="9">
        <v>103.14</v>
      </c>
      <c r="Y51" s="7">
        <f t="shared" si="6"/>
        <v>5.65</v>
      </c>
      <c r="Z51" s="145">
        <v>2917</v>
      </c>
      <c r="AA51" s="20">
        <v>102.99</v>
      </c>
      <c r="AB51" s="7">
        <f t="shared" si="7"/>
        <v>7.19</v>
      </c>
      <c r="AC51" s="145">
        <v>1594</v>
      </c>
      <c r="AD51" s="20">
        <v>102.97</v>
      </c>
      <c r="AE51" s="7">
        <f t="shared" si="8"/>
        <v>3.3</v>
      </c>
      <c r="AF51" s="141">
        <v>1323</v>
      </c>
    </row>
    <row r="52" spans="1:32" ht="22.5" customHeight="1" x14ac:dyDescent="0.15">
      <c r="A52" s="116"/>
      <c r="B52" s="117"/>
      <c r="C52" s="40"/>
      <c r="D52" s="40"/>
      <c r="E52" s="40"/>
      <c r="F52" s="40"/>
      <c r="G52" s="40"/>
      <c r="H52" s="40"/>
      <c r="I52" s="40"/>
      <c r="J52" s="54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</row>
    <row r="53" spans="1:32" ht="22.5" customHeight="1" x14ac:dyDescent="0.15"/>
    <row r="54" spans="1:32" ht="22.5" customHeight="1" x14ac:dyDescent="0.15"/>
    <row r="55" spans="1:32" ht="22.5" customHeight="1" x14ac:dyDescent="0.15"/>
    <row r="56" spans="1:32" ht="22.5" customHeight="1" x14ac:dyDescent="0.15"/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1" si="0">IFERROR(ROUND( (F15-F11)/F11*100,2),"")</f>
        <v>-16.760000000000002</v>
      </c>
      <c r="H15" s="140">
        <v>927</v>
      </c>
      <c r="I15" s="5">
        <v>105.35</v>
      </c>
      <c r="J15" s="8">
        <f t="shared" ref="J15:J51" si="1">IFERROR(ROUND( (I15-I11)/I11*100,2),"")</f>
        <v>-14.66</v>
      </c>
      <c r="K15" s="140">
        <v>316</v>
      </c>
      <c r="L15" s="5">
        <v>109.83</v>
      </c>
      <c r="M15" s="8">
        <f t="shared" ref="M15:M51" si="2">IFERROR(ROUND( (L15-L11)/L11*100,2),"")</f>
        <v>-14.22</v>
      </c>
      <c r="N15" s="140">
        <v>184</v>
      </c>
      <c r="O15" s="5">
        <v>110.26</v>
      </c>
      <c r="P15" s="8">
        <f t="shared" ref="P15:P51" si="3">IFERROR(ROUND( (O15-O11)/O11*100,2),"")</f>
        <v>-13.34</v>
      </c>
      <c r="Q15" s="140">
        <v>100</v>
      </c>
      <c r="R15" s="19">
        <v>81.96</v>
      </c>
      <c r="S15" s="8">
        <f t="shared" ref="S15:S51" si="4">IFERROR(ROUND( (R15-R11)/R11*100,2),"")</f>
        <v>-35.549999999999997</v>
      </c>
      <c r="T15" s="140">
        <v>68</v>
      </c>
      <c r="U15" s="5">
        <v>97.57</v>
      </c>
      <c r="V15" s="8">
        <f t="shared" ref="V15:V51" si="5">IFERROR(ROUND( (U15-U11)/U11*100,2),"")</f>
        <v>-15.86</v>
      </c>
      <c r="W15" s="140">
        <v>259</v>
      </c>
      <c r="X15" s="5">
        <v>100.28</v>
      </c>
      <c r="Y15" s="8">
        <f t="shared" ref="Y15:Y51" si="6">IFERROR(ROUND( (X15-X11)/X11*100,2),"")</f>
        <v>-14.89</v>
      </c>
      <c r="Z15" s="140">
        <v>1218</v>
      </c>
      <c r="AA15" s="5">
        <v>102.75</v>
      </c>
      <c r="AB15" s="8">
        <f t="shared" ref="AB15:AB51" si="7">IFERROR(ROUND( (AA15-AA11)/AA11*100,2),"")</f>
        <v>-15.12</v>
      </c>
      <c r="AC15" s="140">
        <v>643</v>
      </c>
      <c r="AD15" s="5">
        <v>97.49</v>
      </c>
      <c r="AE15" s="8">
        <f t="shared" ref="AE15:AE51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1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127.12</v>
      </c>
      <c r="D50" s="7">
        <f t="shared" si="9"/>
        <v>5.43</v>
      </c>
      <c r="E50" s="141">
        <v>3060</v>
      </c>
      <c r="F50" s="9">
        <v>133.16999999999999</v>
      </c>
      <c r="G50" s="7">
        <f t="shared" si="0"/>
        <v>4.96</v>
      </c>
      <c r="H50" s="145">
        <v>1832</v>
      </c>
      <c r="I50" s="20">
        <v>139.99</v>
      </c>
      <c r="J50" s="7">
        <f t="shared" si="1"/>
        <v>4.6500000000000004</v>
      </c>
      <c r="K50" s="145">
        <v>282</v>
      </c>
      <c r="L50" s="20">
        <v>138.9</v>
      </c>
      <c r="M50" s="7">
        <f t="shared" si="2"/>
        <v>9.8699999999999992</v>
      </c>
      <c r="N50" s="141">
        <v>310</v>
      </c>
      <c r="O50" s="9">
        <v>128.28</v>
      </c>
      <c r="P50" s="7">
        <f t="shared" si="3"/>
        <v>13.08</v>
      </c>
      <c r="Q50" s="145">
        <v>138</v>
      </c>
      <c r="R50" s="20">
        <v>96.93</v>
      </c>
      <c r="S50" s="7">
        <f t="shared" si="4"/>
        <v>-10.75</v>
      </c>
      <c r="T50" s="145">
        <v>91</v>
      </c>
      <c r="U50" s="20">
        <v>134.57</v>
      </c>
      <c r="V50" s="7">
        <f t="shared" si="5"/>
        <v>1.68</v>
      </c>
      <c r="W50" s="141">
        <v>1011</v>
      </c>
      <c r="X50" s="9">
        <v>107.62</v>
      </c>
      <c r="Y50" s="7">
        <f t="shared" si="6"/>
        <v>2.65</v>
      </c>
      <c r="Z50" s="145">
        <v>1228</v>
      </c>
      <c r="AA50" s="20">
        <v>109.56</v>
      </c>
      <c r="AB50" s="7">
        <f t="shared" si="7"/>
        <v>1.93</v>
      </c>
      <c r="AC50" s="145">
        <v>643</v>
      </c>
      <c r="AD50" s="20">
        <v>104.69</v>
      </c>
      <c r="AE50" s="7">
        <f t="shared" si="8"/>
        <v>3.42</v>
      </c>
      <c r="AF50" s="141">
        <v>585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127.12</v>
      </c>
      <c r="D51" s="7">
        <f t="shared" si="9"/>
        <v>7.42</v>
      </c>
      <c r="E51" s="141">
        <v>2747</v>
      </c>
      <c r="F51" s="9">
        <v>132.63</v>
      </c>
      <c r="G51" s="7">
        <f t="shared" si="0"/>
        <v>5.25</v>
      </c>
      <c r="H51" s="145">
        <v>1578</v>
      </c>
      <c r="I51" s="20">
        <v>137.18</v>
      </c>
      <c r="J51" s="7">
        <f t="shared" si="1"/>
        <v>-0.46</v>
      </c>
      <c r="K51" s="145">
        <v>250</v>
      </c>
      <c r="L51" s="20">
        <v>135.44</v>
      </c>
      <c r="M51" s="7">
        <f t="shared" si="2"/>
        <v>7.92</v>
      </c>
      <c r="N51" s="141">
        <v>241</v>
      </c>
      <c r="O51" s="9">
        <v>133.97</v>
      </c>
      <c r="P51" s="7">
        <f t="shared" si="3"/>
        <v>10.63</v>
      </c>
      <c r="Q51" s="145">
        <v>92</v>
      </c>
      <c r="R51" s="20">
        <v>104.93</v>
      </c>
      <c r="S51" s="7">
        <f t="shared" si="4"/>
        <v>12.55</v>
      </c>
      <c r="T51" s="145">
        <v>81</v>
      </c>
      <c r="U51" s="20">
        <v>133.4</v>
      </c>
      <c r="V51" s="7">
        <f t="shared" si="5"/>
        <v>3.35</v>
      </c>
      <c r="W51" s="141">
        <v>914</v>
      </c>
      <c r="X51" s="9">
        <v>109.97</v>
      </c>
      <c r="Y51" s="7">
        <f t="shared" si="6"/>
        <v>9.4700000000000006</v>
      </c>
      <c r="Z51" s="145">
        <v>1169</v>
      </c>
      <c r="AA51" s="20">
        <v>110.53</v>
      </c>
      <c r="AB51" s="7">
        <f t="shared" si="7"/>
        <v>11.31</v>
      </c>
      <c r="AC51" s="145">
        <v>641</v>
      </c>
      <c r="AD51" s="20">
        <v>108.55</v>
      </c>
      <c r="AE51" s="7">
        <f t="shared" si="8"/>
        <v>6.28</v>
      </c>
      <c r="AF51" s="141">
        <v>528</v>
      </c>
    </row>
    <row r="52" spans="1:32" x14ac:dyDescent="0.15">
      <c r="A52" s="40"/>
      <c r="B52" s="130"/>
      <c r="C52" s="40"/>
      <c r="D52" s="40"/>
      <c r="E52" s="40"/>
      <c r="F52" s="40"/>
      <c r="G52" s="40"/>
      <c r="H52" s="40"/>
      <c r="I52" s="40"/>
      <c r="J52" s="54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</row>
    <row r="179" spans="1:1" x14ac:dyDescent="0.15">
      <c r="A179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1" si="0">IFERROR(ROUND( (F15-F11)/F11*100,2),"")</f>
        <v>-7.42</v>
      </c>
      <c r="H15" s="140">
        <v>1081</v>
      </c>
      <c r="I15" s="5">
        <v>116.73</v>
      </c>
      <c r="J15" s="8">
        <f t="shared" ref="J15:J51" si="1">IFERROR(ROUND( (I15-I11)/I11*100,2),"")</f>
        <v>-5.08</v>
      </c>
      <c r="K15" s="140">
        <v>324</v>
      </c>
      <c r="L15" s="5">
        <v>105.75</v>
      </c>
      <c r="M15" s="8">
        <f t="shared" ref="M15:M51" si="2">IFERROR(ROUND( (L15-L11)/L11*100,2),"")</f>
        <v>-7.82</v>
      </c>
      <c r="N15" s="140">
        <v>261</v>
      </c>
      <c r="O15" s="5">
        <v>114.38</v>
      </c>
      <c r="P15" s="8">
        <f t="shared" ref="P15:P51" si="3">IFERROR(ROUND( (O15-O11)/O11*100,2),"")</f>
        <v>-4.78</v>
      </c>
      <c r="Q15" s="140">
        <v>111</v>
      </c>
      <c r="R15" s="19">
        <v>103.09</v>
      </c>
      <c r="S15" s="8">
        <f t="shared" ref="S15:S51" si="4">IFERROR(ROUND( (R15-R11)/R11*100,2),"")</f>
        <v>-7.42</v>
      </c>
      <c r="T15" s="140">
        <v>106</v>
      </c>
      <c r="U15" s="5">
        <v>99.52</v>
      </c>
      <c r="V15" s="8">
        <f t="shared" ref="V15:V51" si="5">IFERROR(ROUND( (U15-U11)/U11*100,2),"")</f>
        <v>-10.78</v>
      </c>
      <c r="W15" s="140">
        <v>279</v>
      </c>
      <c r="X15" s="5">
        <v>103.81</v>
      </c>
      <c r="Y15" s="8">
        <f t="shared" ref="Y15:Y51" si="6">IFERROR(ROUND( (X15-X11)/X11*100,2),"")</f>
        <v>-8.94</v>
      </c>
      <c r="Z15" s="140">
        <v>1458</v>
      </c>
      <c r="AA15" s="5">
        <v>105.19</v>
      </c>
      <c r="AB15" s="8">
        <f t="shared" ref="AB15:AB51" si="7">IFERROR(ROUND( (AA15-AA11)/AA11*100,2),"")</f>
        <v>-9.4600000000000009</v>
      </c>
      <c r="AC15" s="140">
        <v>811</v>
      </c>
      <c r="AD15" s="5">
        <v>102.22</v>
      </c>
      <c r="AE15" s="8">
        <f t="shared" ref="AE15:AE51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1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114.38</v>
      </c>
      <c r="D50" s="7">
        <f t="shared" si="9"/>
        <v>0.05</v>
      </c>
      <c r="E50" s="141">
        <v>3513</v>
      </c>
      <c r="F50" s="9">
        <v>126.35</v>
      </c>
      <c r="G50" s="7">
        <f t="shared" si="0"/>
        <v>0.95</v>
      </c>
      <c r="H50" s="145">
        <v>1763</v>
      </c>
      <c r="I50" s="20">
        <v>134.91</v>
      </c>
      <c r="J50" s="7">
        <f t="shared" si="1"/>
        <v>3.71</v>
      </c>
      <c r="K50" s="145">
        <v>325</v>
      </c>
      <c r="L50" s="20">
        <v>120.97</v>
      </c>
      <c r="M50" s="7">
        <f t="shared" si="2"/>
        <v>8.02</v>
      </c>
      <c r="N50" s="141">
        <v>323</v>
      </c>
      <c r="O50" s="9">
        <v>104.3</v>
      </c>
      <c r="P50" s="7">
        <f t="shared" si="3"/>
        <v>-7.86</v>
      </c>
      <c r="Q50" s="145">
        <v>154</v>
      </c>
      <c r="R50" s="20">
        <v>117.94</v>
      </c>
      <c r="S50" s="7">
        <f t="shared" si="4"/>
        <v>11.97</v>
      </c>
      <c r="T50" s="145">
        <v>116</v>
      </c>
      <c r="U50" s="20">
        <v>141.74</v>
      </c>
      <c r="V50" s="7">
        <f t="shared" si="5"/>
        <v>-0.44</v>
      </c>
      <c r="W50" s="141">
        <v>845</v>
      </c>
      <c r="X50" s="9">
        <v>96.85</v>
      </c>
      <c r="Y50" s="7">
        <f t="shared" si="6"/>
        <v>2.73</v>
      </c>
      <c r="Z50" s="145">
        <v>1750</v>
      </c>
      <c r="AA50" s="20">
        <v>89.96</v>
      </c>
      <c r="AB50" s="7">
        <f t="shared" si="7"/>
        <v>-3.9</v>
      </c>
      <c r="AC50" s="145">
        <v>1017</v>
      </c>
      <c r="AD50" s="20">
        <v>103.67</v>
      </c>
      <c r="AE50" s="7">
        <f t="shared" si="8"/>
        <v>9.23</v>
      </c>
      <c r="AF50" s="141">
        <v>733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113.79</v>
      </c>
      <c r="D51" s="7">
        <f t="shared" si="9"/>
        <v>1.75</v>
      </c>
      <c r="E51" s="141">
        <v>3479</v>
      </c>
      <c r="F51" s="9">
        <v>126.4</v>
      </c>
      <c r="G51" s="7">
        <f t="shared" si="0"/>
        <v>2.97</v>
      </c>
      <c r="H51" s="145">
        <v>1731</v>
      </c>
      <c r="I51" s="20">
        <v>133.91999999999999</v>
      </c>
      <c r="J51" s="7">
        <f t="shared" si="1"/>
        <v>1.9</v>
      </c>
      <c r="K51" s="145">
        <v>345</v>
      </c>
      <c r="L51" s="20">
        <v>122.03</v>
      </c>
      <c r="M51" s="7">
        <f t="shared" si="2"/>
        <v>-0.47</v>
      </c>
      <c r="N51" s="141">
        <v>328</v>
      </c>
      <c r="O51" s="9">
        <v>113.1</v>
      </c>
      <c r="P51" s="7">
        <f t="shared" si="3"/>
        <v>16.8</v>
      </c>
      <c r="Q51" s="145">
        <v>141</v>
      </c>
      <c r="R51" s="20">
        <v>108.09</v>
      </c>
      <c r="S51" s="7">
        <f t="shared" si="4"/>
        <v>7.58</v>
      </c>
      <c r="T51" s="145">
        <v>119</v>
      </c>
      <c r="U51" s="20">
        <v>139.66999999999999</v>
      </c>
      <c r="V51" s="7">
        <f t="shared" si="5"/>
        <v>-2.5</v>
      </c>
      <c r="W51" s="141">
        <v>798</v>
      </c>
      <c r="X51" s="9">
        <v>92.07</v>
      </c>
      <c r="Y51" s="7">
        <f t="shared" si="6"/>
        <v>-0.12</v>
      </c>
      <c r="Z51" s="145">
        <v>1748</v>
      </c>
      <c r="AA51" s="20">
        <v>88.32</v>
      </c>
      <c r="AB51" s="7">
        <f t="shared" si="7"/>
        <v>-1.21</v>
      </c>
      <c r="AC51" s="145">
        <v>953</v>
      </c>
      <c r="AD51" s="20">
        <v>96.29</v>
      </c>
      <c r="AE51" s="7">
        <f t="shared" si="8"/>
        <v>0.98</v>
      </c>
      <c r="AF51" s="141">
        <v>795</v>
      </c>
    </row>
    <row r="52" spans="1:32" x14ac:dyDescent="0.15">
      <c r="A52" s="40"/>
      <c r="B52" s="130"/>
      <c r="C52" s="40"/>
      <c r="D52" s="40"/>
      <c r="E52" s="40"/>
      <c r="F52" s="40"/>
      <c r="G52" s="40"/>
      <c r="H52" s="40"/>
      <c r="I52" s="40"/>
      <c r="J52" s="54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</row>
    <row r="179" spans="1:1" x14ac:dyDescent="0.15">
      <c r="A179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1" si="0">IFERROR(ROUND( (F15-F11)/F11*100,2),"")</f>
        <v>-12.11</v>
      </c>
      <c r="H15" s="140">
        <v>93</v>
      </c>
      <c r="I15" s="19">
        <v>100.86</v>
      </c>
      <c r="J15" s="8">
        <f t="shared" ref="J15:J51" si="1">IFERROR(ROUND( (I15-I11)/I11*100,2),"")</f>
        <v>-8.57</v>
      </c>
      <c r="K15" s="140">
        <v>197</v>
      </c>
      <c r="L15" s="19">
        <v>99.74</v>
      </c>
      <c r="M15" s="8">
        <f t="shared" ref="M15:M51" si="2">IFERROR(ROUND( (L15-L11)/L11*100,2),"")</f>
        <v>-19.149999999999999</v>
      </c>
      <c r="N15" s="140">
        <v>614</v>
      </c>
      <c r="O15" s="19">
        <v>99.98</v>
      </c>
      <c r="P15" s="8">
        <f t="shared" ref="P15:P51" si="3">IFERROR(ROUND( (O15-O11)/O11*100,2),"")</f>
        <v>-19.059999999999999</v>
      </c>
      <c r="Q15" s="140">
        <v>343</v>
      </c>
      <c r="R15" s="19">
        <v>99.42</v>
      </c>
      <c r="S15" s="8">
        <f t="shared" ref="S15:S51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1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x14ac:dyDescent="0.15">
      <c r="A50" s="90">
        <v>2018</v>
      </c>
      <c r="B50" s="124">
        <v>1</v>
      </c>
      <c r="C50" s="20">
        <v>146.88999999999999</v>
      </c>
      <c r="D50" s="7">
        <f t="shared" si="5"/>
        <v>9.65</v>
      </c>
      <c r="E50" s="141">
        <v>159</v>
      </c>
      <c r="F50" s="9">
        <v>160.47999999999999</v>
      </c>
      <c r="G50" s="7">
        <f t="shared" si="0"/>
        <v>11.02</v>
      </c>
      <c r="H50" s="145">
        <v>147</v>
      </c>
      <c r="I50" s="20">
        <v>133.26</v>
      </c>
      <c r="J50" s="7">
        <f t="shared" si="1"/>
        <v>3.94</v>
      </c>
      <c r="K50" s="145">
        <v>599</v>
      </c>
      <c r="L50" s="20">
        <v>111.26</v>
      </c>
      <c r="M50" s="7">
        <f t="shared" si="2"/>
        <v>-2.08</v>
      </c>
      <c r="N50" s="141">
        <v>555</v>
      </c>
      <c r="O50" s="9">
        <v>109.86</v>
      </c>
      <c r="P50" s="7">
        <f t="shared" si="3"/>
        <v>-5.7</v>
      </c>
      <c r="Q50" s="145">
        <v>308</v>
      </c>
      <c r="R50" s="20">
        <v>111.84</v>
      </c>
      <c r="S50" s="7">
        <f t="shared" si="4"/>
        <v>2.83</v>
      </c>
      <c r="T50" s="141">
        <v>247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s="104" customFormat="1" ht="24.75" customHeight="1" thickBot="1" x14ac:dyDescent="0.2">
      <c r="A51" s="90">
        <v>2018</v>
      </c>
      <c r="B51" s="124">
        <v>2</v>
      </c>
      <c r="C51" s="20">
        <v>149.87</v>
      </c>
      <c r="D51" s="7">
        <f t="shared" si="5"/>
        <v>8.66</v>
      </c>
      <c r="E51" s="141">
        <v>137</v>
      </c>
      <c r="F51" s="9">
        <v>154.72999999999999</v>
      </c>
      <c r="G51" s="7">
        <f t="shared" si="0"/>
        <v>4.46</v>
      </c>
      <c r="H51" s="145">
        <v>112</v>
      </c>
      <c r="I51" s="20">
        <v>130.31</v>
      </c>
      <c r="J51" s="7">
        <f t="shared" si="1"/>
        <v>2.44</v>
      </c>
      <c r="K51" s="145">
        <v>591</v>
      </c>
      <c r="L51" s="20">
        <v>118.61</v>
      </c>
      <c r="M51" s="7">
        <f t="shared" si="2"/>
        <v>10.68</v>
      </c>
      <c r="N51" s="141">
        <v>544</v>
      </c>
      <c r="O51" s="9">
        <v>118.37</v>
      </c>
      <c r="P51" s="7">
        <f t="shared" si="3"/>
        <v>16.72</v>
      </c>
      <c r="Q51" s="145">
        <v>305</v>
      </c>
      <c r="R51" s="20">
        <v>117.02</v>
      </c>
      <c r="S51" s="7">
        <f t="shared" si="4"/>
        <v>-0.32</v>
      </c>
      <c r="T51" s="141">
        <v>239</v>
      </c>
      <c r="U51" s="159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</row>
    <row r="52" spans="1:32" ht="17.25" x14ac:dyDescent="0.15">
      <c r="A52" s="102"/>
      <c r="B52" s="133"/>
      <c r="C52" s="103"/>
      <c r="D52" s="103"/>
      <c r="E52" s="103"/>
      <c r="F52" s="103"/>
      <c r="G52" s="103"/>
      <c r="H52" s="103"/>
      <c r="I52" s="103"/>
      <c r="J52" s="103"/>
      <c r="K52" s="103"/>
      <c r="L52" s="40"/>
      <c r="M52" s="40"/>
      <c r="N52" s="40"/>
      <c r="O52" s="40"/>
      <c r="P52" s="40"/>
      <c r="Q52" s="40"/>
      <c r="R52" s="40"/>
      <c r="S52" s="40"/>
      <c r="T52" s="40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</row>
    <row r="53" spans="1:32" ht="17.25" x14ac:dyDescent="0.15">
      <c r="A53" s="60" t="s">
        <v>37</v>
      </c>
      <c r="B53" s="134"/>
      <c r="C53" s="50"/>
      <c r="D53" s="50"/>
      <c r="E53" s="50"/>
      <c r="F53" s="50"/>
      <c r="G53" s="50"/>
      <c r="H53" s="50"/>
      <c r="I53" s="50"/>
      <c r="J53" s="50"/>
      <c r="K53" s="50"/>
    </row>
  </sheetData>
  <phoneticPr fontId="1"/>
  <conditionalFormatting sqref="A11:T51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4" si="0">IFERROR(ROUND((F12-F11)/F11*100,2),"")</f>
        <v>15.51</v>
      </c>
      <c r="H12" s="140">
        <v>478</v>
      </c>
      <c r="I12" s="5">
        <v>190.15</v>
      </c>
      <c r="J12" s="92">
        <f t="shared" ref="J12:J44" si="1">IFERROR(ROUND((I12-I11)/I11*100,2),"")</f>
        <v>13.62</v>
      </c>
      <c r="K12" s="140">
        <v>237</v>
      </c>
      <c r="L12" s="5">
        <v>182.8</v>
      </c>
      <c r="M12" s="92">
        <f t="shared" ref="M12:M44" si="2">IFERROR(ROUND((L12-L11)/L11*100,2),"")</f>
        <v>18.66</v>
      </c>
      <c r="N12" s="140">
        <v>84</v>
      </c>
      <c r="O12" s="5">
        <v>49.15</v>
      </c>
      <c r="P12" s="92">
        <f t="shared" ref="P12:P44" si="3">IFERROR(ROUND((O12-O11)/O11*100,2),"")</f>
        <v>2.59</v>
      </c>
      <c r="Q12" s="140">
        <v>23</v>
      </c>
      <c r="R12" s="19">
        <v>112.58</v>
      </c>
      <c r="S12" s="92">
        <f t="shared" ref="S12:S44" si="4">IFERROR(ROUND((R12-R11)/R11*100,2),"")</f>
        <v>30.72</v>
      </c>
      <c r="T12" s="140">
        <v>33</v>
      </c>
      <c r="U12" s="5">
        <v>90.12</v>
      </c>
      <c r="V12" s="92">
        <f t="shared" ref="V12:V44" si="5">IFERROR(ROUND((U12-U11)/U11*100,2),"")</f>
        <v>16.34</v>
      </c>
      <c r="W12" s="140">
        <v>101</v>
      </c>
      <c r="X12" s="5">
        <v>180.65</v>
      </c>
      <c r="Y12" s="92">
        <f t="shared" ref="Y12:Y44" si="6">IFERROR(ROUND((X12-X11)/X11*100,2),"")</f>
        <v>26.3</v>
      </c>
      <c r="Z12" s="140">
        <v>1587</v>
      </c>
      <c r="AA12" s="5">
        <v>197.55</v>
      </c>
      <c r="AB12" s="92">
        <f t="shared" ref="AB12:AB44" si="7">IFERROR(ROUND((AA12-AA11)/AA11*100,2),"")</f>
        <v>33.22</v>
      </c>
      <c r="AC12" s="140">
        <v>1134</v>
      </c>
      <c r="AD12" s="5">
        <v>120.39</v>
      </c>
      <c r="AE12" s="92">
        <f t="shared" ref="AE12:AE44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4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x14ac:dyDescent="0.15">
      <c r="A45" s="100"/>
      <c r="B45" s="1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17.25" x14ac:dyDescent="0.15">
      <c r="A46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4" si="0">IFERROR(ROUND((F12-F11)/F11*100,2),"")</f>
        <v>23.4</v>
      </c>
      <c r="H12" s="140">
        <v>122</v>
      </c>
      <c r="I12" s="5">
        <v>153.72999999999999</v>
      </c>
      <c r="J12" s="92">
        <f t="shared" ref="J12:J44" si="1">IFERROR(ROUND((I12-I11)/I11*100,2),"")</f>
        <v>2.5099999999999998</v>
      </c>
      <c r="K12" s="140">
        <v>56</v>
      </c>
      <c r="L12" s="5">
        <v>134.84</v>
      </c>
      <c r="M12" s="92">
        <f t="shared" ref="M12:M44" si="2">IFERROR(ROUND((L12-L11)/L11*100,2),"")</f>
        <v>43.55</v>
      </c>
      <c r="N12" s="140">
        <v>16</v>
      </c>
      <c r="O12" s="5">
        <v>171.79</v>
      </c>
      <c r="P12" s="92">
        <f t="shared" ref="P12:P44" si="3">IFERROR(ROUND((O12-O11)/O11*100,2),"")</f>
        <v>22.98</v>
      </c>
      <c r="Q12" s="140">
        <v>21</v>
      </c>
      <c r="R12" s="19">
        <v>145.19</v>
      </c>
      <c r="S12" s="92">
        <f t="shared" ref="S12:S44" si="4">IFERROR(ROUND((R12-R11)/R11*100,2),"")</f>
        <v>16.11</v>
      </c>
      <c r="T12" s="140">
        <v>21</v>
      </c>
      <c r="U12" s="5">
        <v>97.4</v>
      </c>
      <c r="V12" s="92">
        <f t="shared" ref="V12:V44" si="5">IFERROR(ROUND((U12-U11)/U11*100,2),"")</f>
        <v>9.67</v>
      </c>
      <c r="W12" s="140">
        <v>8</v>
      </c>
      <c r="X12" s="5">
        <v>124.39</v>
      </c>
      <c r="Y12" s="92">
        <f t="shared" ref="Y12:Y44" si="6">IFERROR(ROUND((X12-X11)/X11*100,2),"")</f>
        <v>-0.91</v>
      </c>
      <c r="Z12" s="140">
        <v>1202</v>
      </c>
      <c r="AA12" s="5">
        <v>145.81</v>
      </c>
      <c r="AB12" s="92">
        <f t="shared" ref="AB12:AB44" si="7">IFERROR(ROUND((AA12-AA11)/AA11*100,2),"")</f>
        <v>5.15</v>
      </c>
      <c r="AC12" s="140">
        <v>443</v>
      </c>
      <c r="AD12" s="5">
        <v>108.28</v>
      </c>
      <c r="AE12" s="92">
        <f t="shared" ref="AE12:AE44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4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x14ac:dyDescent="0.15">
      <c r="A45" s="100"/>
      <c r="B45" s="1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22.5" customHeight="1" x14ac:dyDescent="0.15">
      <c r="A46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4" si="0">IFERROR(ROUND((F12-F11)/F11*100,2),"")</f>
        <v>8.48</v>
      </c>
      <c r="H12" s="140">
        <v>339</v>
      </c>
      <c r="I12" s="5">
        <v>205.32</v>
      </c>
      <c r="J12" s="92">
        <f t="shared" ref="J12:J44" si="1">IFERROR(ROUND((I12-I11)/I11*100,2),"")</f>
        <v>3.35</v>
      </c>
      <c r="K12" s="140">
        <v>176</v>
      </c>
      <c r="L12" s="5">
        <v>147.97</v>
      </c>
      <c r="M12" s="92">
        <f t="shared" ref="M12:M44" si="2">IFERROR(ROUND((L12-L11)/L11*100,2),"")</f>
        <v>5.86</v>
      </c>
      <c r="N12" s="140">
        <v>47</v>
      </c>
      <c r="O12" s="5">
        <v>145.56</v>
      </c>
      <c r="P12" s="92">
        <f t="shared" ref="P12:P44" si="3">IFERROR(ROUND((O12-O11)/O11*100,2),"")</f>
        <v>21.06</v>
      </c>
      <c r="Q12" s="140">
        <v>37</v>
      </c>
      <c r="R12" s="19">
        <v>169.78</v>
      </c>
      <c r="S12" s="92">
        <f t="shared" ref="S12:S44" si="4">IFERROR(ROUND((R12-R11)/R11*100,2),"")</f>
        <v>20.81</v>
      </c>
      <c r="T12" s="140">
        <v>34</v>
      </c>
      <c r="U12" s="5">
        <v>106.47</v>
      </c>
      <c r="V12" s="92">
        <f t="shared" ref="V12:V44" si="5">IFERROR(ROUND((U12-U11)/U11*100,2),"")</f>
        <v>-5.8</v>
      </c>
      <c r="W12" s="140">
        <v>45</v>
      </c>
      <c r="X12" s="5">
        <v>201.7</v>
      </c>
      <c r="Y12" s="92">
        <f t="shared" ref="Y12:Y44" si="6">IFERROR(ROUND((X12-X11)/X11*100,2),"")</f>
        <v>2.76</v>
      </c>
      <c r="Z12" s="140">
        <v>624</v>
      </c>
      <c r="AA12" s="5">
        <v>226.05</v>
      </c>
      <c r="AB12" s="92">
        <f t="shared" ref="AB12:AB44" si="7">IFERROR(ROUND((AA12-AA11)/AA11*100,2),"")</f>
        <v>-0.96</v>
      </c>
      <c r="AC12" s="140">
        <v>259</v>
      </c>
      <c r="AD12" s="5">
        <v>179.27</v>
      </c>
      <c r="AE12" s="92">
        <f t="shared" ref="AE12:AE44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4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thickBot="1" x14ac:dyDescent="0.2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ht="17.25" x14ac:dyDescent="0.15">
      <c r="A45" s="100"/>
      <c r="B45" s="132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22.5" customHeight="1" x14ac:dyDescent="0.15">
      <c r="A46" s="101" t="s">
        <v>51</v>
      </c>
    </row>
    <row r="47" spans="1:32" ht="18" thickBot="1" x14ac:dyDescent="0.2">
      <c r="B47" s="123"/>
    </row>
    <row r="48" spans="1:32" ht="17.25" x14ac:dyDescent="0.15">
      <c r="B48" s="124"/>
    </row>
    <row r="49" spans="2:2" ht="17.25" x14ac:dyDescent="0.15">
      <c r="B49" s="124"/>
    </row>
    <row r="50" spans="2:2" ht="17.25" x14ac:dyDescent="0.15">
      <c r="B50" s="124"/>
    </row>
    <row r="51" spans="2:2" ht="18" thickBot="1" x14ac:dyDescent="0.2">
      <c r="B51" s="123"/>
    </row>
    <row r="52" spans="2:2" ht="17.25" x14ac:dyDescent="0.15">
      <c r="B52" s="124"/>
    </row>
    <row r="53" spans="2:2" ht="17.25" x14ac:dyDescent="0.15">
      <c r="B53" s="124"/>
    </row>
    <row r="54" spans="2:2" ht="17.25" x14ac:dyDescent="0.15">
      <c r="B54" s="124"/>
    </row>
    <row r="55" spans="2:2" ht="18" thickBot="1" x14ac:dyDescent="0.2">
      <c r="B55" s="123"/>
    </row>
    <row r="56" spans="2:2" ht="17.25" x14ac:dyDescent="0.15">
      <c r="B56" s="124"/>
    </row>
    <row r="57" spans="2:2" ht="17.25" x14ac:dyDescent="0.15">
      <c r="B57" s="124"/>
    </row>
    <row r="58" spans="2:2" ht="17.25" x14ac:dyDescent="0.15">
      <c r="B58" s="124"/>
    </row>
    <row r="59" spans="2:2" ht="18" thickBot="1" x14ac:dyDescent="0.2">
      <c r="B59" s="123"/>
    </row>
    <row r="60" spans="2:2" ht="17.25" x14ac:dyDescent="0.15">
      <c r="B60" s="124"/>
    </row>
    <row r="61" spans="2:2" ht="17.25" x14ac:dyDescent="0.15">
      <c r="B61" s="124"/>
    </row>
    <row r="62" spans="2:2" ht="17.25" x14ac:dyDescent="0.15">
      <c r="B62" s="124"/>
    </row>
    <row r="63" spans="2:2" ht="18" thickBot="1" x14ac:dyDescent="0.2">
      <c r="B63" s="123"/>
    </row>
    <row r="64" spans="2:2" ht="17.25" x14ac:dyDescent="0.15">
      <c r="B64" s="124"/>
    </row>
    <row r="65" spans="2:2" ht="17.25" x14ac:dyDescent="0.15">
      <c r="B65" s="124"/>
    </row>
    <row r="66" spans="2:2" ht="17.25" x14ac:dyDescent="0.15">
      <c r="B66" s="124"/>
    </row>
    <row r="67" spans="2:2" ht="18" thickBot="1" x14ac:dyDescent="0.2">
      <c r="B67" s="123"/>
    </row>
    <row r="68" spans="2:2" ht="17.25" x14ac:dyDescent="0.15">
      <c r="B68" s="124"/>
    </row>
    <row r="69" spans="2:2" ht="17.25" x14ac:dyDescent="0.15">
      <c r="B69" s="124"/>
    </row>
    <row r="70" spans="2:2" ht="17.25" x14ac:dyDescent="0.15">
      <c r="B70" s="124"/>
    </row>
    <row r="71" spans="2:2" ht="18" thickBot="1" x14ac:dyDescent="0.2">
      <c r="B71" s="123"/>
    </row>
    <row r="72" spans="2:2" ht="17.25" x14ac:dyDescent="0.15">
      <c r="B72" s="124"/>
    </row>
    <row r="73" spans="2:2" ht="17.25" x14ac:dyDescent="0.15">
      <c r="B73" s="124"/>
    </row>
    <row r="74" spans="2:2" ht="17.25" x14ac:dyDescent="0.15">
      <c r="B74" s="124"/>
    </row>
    <row r="75" spans="2:2" ht="18" thickBot="1" x14ac:dyDescent="0.2">
      <c r="B75" s="123"/>
    </row>
    <row r="76" spans="2:2" ht="17.25" x14ac:dyDescent="0.15">
      <c r="B76" s="124"/>
    </row>
    <row r="77" spans="2:2" ht="17.25" x14ac:dyDescent="0.15">
      <c r="B77" s="124"/>
    </row>
    <row r="78" spans="2:2" ht="17.25" x14ac:dyDescent="0.15">
      <c r="B78" s="124"/>
    </row>
    <row r="79" spans="2:2" ht="18" thickBot="1" x14ac:dyDescent="0.2">
      <c r="B79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2018-11-20T05:00:18Z</dcterms:modified>
</cp:coreProperties>
</file>