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愛知県Aichi!$A$1:$M$427</definedName>
    <definedName name="_xlnm.Print_Area" localSheetId="3">関東地方Kanto!$A$1:$M$138</definedName>
    <definedName name="_xlnm.Print_Area" localSheetId="12">'京阪神圏Osaka including suburbs'!$A$1:$M$138</definedName>
    <definedName name="_xlnm.Print_Area" localSheetId="6">近畿地方Kinki!$A$1:$M$138</definedName>
    <definedName name="_xlnm.Print_Area" localSheetId="9">'九州・沖縄地方Kyushu-Okinawa'!$A$1:$M$138</definedName>
    <definedName name="_xlnm.Print_Area" localSheetId="8">四国地方Shikoku!$A$1:$M$139</definedName>
    <definedName name="_xlnm.Print_Area" localSheetId="0">全国Japan!$A$1:$M$138</definedName>
    <definedName name="_xlnm.Print_Area" localSheetId="15">大阪府Osaka!$A$1:$M$427</definedName>
    <definedName name="_xlnm.Print_Area" localSheetId="7">中国地方Chugoku!$A$1:$M$139</definedName>
    <definedName name="_xlnm.Print_Area" localSheetId="5">中部地方Chubu!$A$1:$M$138</definedName>
    <definedName name="_xlnm.Print_Area" localSheetId="13">東京都Tokyo!$A$1:$M$427</definedName>
    <definedName name="_xlnm.Print_Area" localSheetId="2">東北地方Tohoku!$A$1:$M$139</definedName>
    <definedName name="_xlnm.Print_Area" localSheetId="10">'南関東圏Tokyo including suburbs'!$A$1:$M$138</definedName>
    <definedName name="_xlnm.Print_Area" localSheetId="1">北海道地方Hokkaido!$A$1:$M$138</definedName>
    <definedName name="_xlnm.Print_Area" localSheetId="4">北陸地方Hokuriku!$A$1:$M$139</definedName>
    <definedName name="_xlnm.Print_Area" localSheetId="11">'名古屋圏Nagoya including suburbs'!$A$1:$M$138</definedName>
  </definedNames>
  <calcPr calcId="144525"/>
</workbook>
</file>

<file path=xl/calcChain.xml><?xml version="1.0" encoding="utf-8"?>
<calcChain xmlns="http://schemas.openxmlformats.org/spreadsheetml/2006/main">
  <c r="L425" i="73" l="1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<sst xmlns="http://schemas.openxmlformats.org/spreadsheetml/2006/main" count="567" uniqueCount="67">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</sst>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8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37" si="4">IFERROR( ROUND((E86-E74)/E74*100,2),"")</f>
        <v>-0.89</v>
      </c>
      <c r="G86" s="9">
        <v>3261</v>
      </c>
      <c r="H86" s="29">
        <v>99.42</v>
      </c>
      <c r="I86" s="30">
        <f t="shared" ref="I86:I137" si="5">IFERROR( ROUND((H86-H74)/H74*100,2),"")</f>
        <v>-1.21</v>
      </c>
      <c r="J86" s="9">
        <v>5292</v>
      </c>
      <c r="K86" s="29">
        <v>114.15</v>
      </c>
      <c r="L86" s="30">
        <f t="shared" ref="L86:L137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37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111.24</v>
      </c>
      <c r="C135" s="30">
        <f t="shared" si="7"/>
        <v>0.82</v>
      </c>
      <c r="D135" s="9">
        <v>12100</v>
      </c>
      <c r="E135" s="29">
        <v>101.39</v>
      </c>
      <c r="F135" s="30">
        <f t="shared" si="4"/>
        <v>0.79</v>
      </c>
      <c r="G135" s="9">
        <v>3441</v>
      </c>
      <c r="H135" s="29">
        <v>102.88</v>
      </c>
      <c r="I135" s="30">
        <f t="shared" si="5"/>
        <v>0.25</v>
      </c>
      <c r="J135" s="9">
        <v>5106</v>
      </c>
      <c r="K135" s="29">
        <v>139.13</v>
      </c>
      <c r="L135" s="30">
        <f t="shared" si="6"/>
        <v>1.94</v>
      </c>
      <c r="M135" s="9">
        <v>3553</v>
      </c>
    </row>
    <row r="136" spans="1:13" ht="25.5" customHeight="1" x14ac:dyDescent="0.15">
      <c r="A136" s="96">
        <v>43374</v>
      </c>
      <c r="B136" s="30">
        <v>112.01</v>
      </c>
      <c r="C136" s="30">
        <f t="shared" si="7"/>
        <v>3.84</v>
      </c>
      <c r="D136" s="9">
        <v>11324</v>
      </c>
      <c r="E136" s="29">
        <v>100.18</v>
      </c>
      <c r="F136" s="30">
        <f t="shared" si="4"/>
        <v>0.66</v>
      </c>
      <c r="G136" s="9">
        <v>3312</v>
      </c>
      <c r="H136" s="29">
        <v>101.12</v>
      </c>
      <c r="I136" s="30">
        <f t="shared" si="5"/>
        <v>2.5299999999999998</v>
      </c>
      <c r="J136" s="9">
        <v>4200</v>
      </c>
      <c r="K136" s="29">
        <v>143.36000000000001</v>
      </c>
      <c r="L136" s="30">
        <f t="shared" si="6"/>
        <v>6.52</v>
      </c>
      <c r="M136" s="9">
        <v>3812</v>
      </c>
    </row>
    <row r="137" spans="1:13" ht="25.5" customHeight="1" thickBot="1" x14ac:dyDescent="0.2">
      <c r="A137" s="96">
        <v>43405</v>
      </c>
      <c r="B137" s="30">
        <v>112.09</v>
      </c>
      <c r="C137" s="30">
        <f t="shared" si="7"/>
        <v>2.37</v>
      </c>
      <c r="D137" s="9">
        <v>9928</v>
      </c>
      <c r="E137" s="29">
        <v>99.03</v>
      </c>
      <c r="F137" s="30">
        <f t="shared" si="4"/>
        <v>0.2</v>
      </c>
      <c r="G137" s="9">
        <v>2882</v>
      </c>
      <c r="H137" s="29">
        <v>102.33</v>
      </c>
      <c r="I137" s="30">
        <f t="shared" si="5"/>
        <v>0.94</v>
      </c>
      <c r="J137" s="9">
        <v>3641</v>
      </c>
      <c r="K137" s="29">
        <v>141.76</v>
      </c>
      <c r="L137" s="30">
        <f t="shared" si="6"/>
        <v>3.7</v>
      </c>
      <c r="M137" s="9">
        <v>3405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37" si="4">IFERROR( ROUND((E86-E74)/E74*100,2),"")</f>
        <v>0.97</v>
      </c>
      <c r="G86" s="20">
        <v>344</v>
      </c>
      <c r="H86" s="43">
        <v>106.35</v>
      </c>
      <c r="I86" s="44">
        <f t="shared" ref="I86:I137" si="5">IFERROR( ROUND((H86-H74)/H74*100,2),"")</f>
        <v>-0.56000000000000005</v>
      </c>
      <c r="J86" s="20">
        <v>420</v>
      </c>
      <c r="K86" s="43">
        <v>127.71</v>
      </c>
      <c r="L86" s="44">
        <f t="shared" ref="L86:L137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37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120.92</v>
      </c>
      <c r="C135" s="30">
        <f t="shared" si="7"/>
        <v>2.61</v>
      </c>
      <c r="D135" s="9">
        <v>1030</v>
      </c>
      <c r="E135" s="29">
        <v>102.92</v>
      </c>
      <c r="F135" s="30">
        <f t="shared" si="4"/>
        <v>0.15</v>
      </c>
      <c r="G135" s="9">
        <v>395</v>
      </c>
      <c r="H135" s="29">
        <v>111.4</v>
      </c>
      <c r="I135" s="30">
        <f t="shared" si="5"/>
        <v>3.45</v>
      </c>
      <c r="J135" s="9">
        <v>397</v>
      </c>
      <c r="K135" s="29">
        <v>180.25</v>
      </c>
      <c r="L135" s="30">
        <f t="shared" si="6"/>
        <v>5.0199999999999996</v>
      </c>
      <c r="M135" s="9">
        <v>238</v>
      </c>
    </row>
    <row r="136" spans="1:13" ht="25.5" customHeight="1" x14ac:dyDescent="0.15">
      <c r="A136" s="96">
        <v>43374</v>
      </c>
      <c r="B136" s="30">
        <v>120.09</v>
      </c>
      <c r="C136" s="30">
        <f t="shared" si="7"/>
        <v>3.74</v>
      </c>
      <c r="D136" s="9">
        <v>1016</v>
      </c>
      <c r="E136" s="29">
        <v>107.21</v>
      </c>
      <c r="F136" s="30">
        <f t="shared" si="4"/>
        <v>3.97</v>
      </c>
      <c r="G136" s="9">
        <v>386</v>
      </c>
      <c r="H136" s="29">
        <v>105.07</v>
      </c>
      <c r="I136" s="30">
        <f t="shared" si="5"/>
        <v>0.63</v>
      </c>
      <c r="J136" s="9">
        <v>363</v>
      </c>
      <c r="K136" s="29">
        <v>180.37</v>
      </c>
      <c r="L136" s="30">
        <f t="shared" si="6"/>
        <v>9.41</v>
      </c>
      <c r="M136" s="9">
        <v>267</v>
      </c>
    </row>
    <row r="137" spans="1:13" ht="25.5" customHeight="1" thickBot="1" x14ac:dyDescent="0.2">
      <c r="A137" s="96">
        <v>43405</v>
      </c>
      <c r="B137" s="30">
        <v>120.9</v>
      </c>
      <c r="C137" s="30">
        <f t="shared" si="7"/>
        <v>4.08</v>
      </c>
      <c r="D137" s="9">
        <v>819</v>
      </c>
      <c r="E137" s="29">
        <v>101.36</v>
      </c>
      <c r="F137" s="30">
        <f t="shared" si="4"/>
        <v>5.63</v>
      </c>
      <c r="G137" s="9">
        <v>308</v>
      </c>
      <c r="H137" s="29">
        <v>112.63</v>
      </c>
      <c r="I137" s="30">
        <f t="shared" si="5"/>
        <v>1.44</v>
      </c>
      <c r="J137" s="9">
        <v>287</v>
      </c>
      <c r="K137" s="29">
        <v>174.71</v>
      </c>
      <c r="L137" s="30">
        <f t="shared" si="6"/>
        <v>5.92</v>
      </c>
      <c r="M137" s="9">
        <v>224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37" si="4">IFERROR( ROUND((E86-E74)/E74*100,2),"")</f>
        <v>-3.28</v>
      </c>
      <c r="G86" s="20">
        <v>765</v>
      </c>
      <c r="H86" s="43">
        <v>96.18</v>
      </c>
      <c r="I86" s="44">
        <f t="shared" ref="I86:I137" si="5">IFERROR( ROUND((H86-H74)/H74*100,2),"")</f>
        <v>-3.11</v>
      </c>
      <c r="J86" s="20">
        <v>1830</v>
      </c>
      <c r="K86" s="43">
        <v>110.92</v>
      </c>
      <c r="L86" s="44">
        <f t="shared" ref="L86:L137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37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113.12</v>
      </c>
      <c r="C135" s="30">
        <f t="shared" si="7"/>
        <v>-0.61</v>
      </c>
      <c r="D135" s="9">
        <v>4575</v>
      </c>
      <c r="E135" s="29">
        <v>107.74</v>
      </c>
      <c r="F135" s="30">
        <f t="shared" si="4"/>
        <v>0.85</v>
      </c>
      <c r="G135" s="9">
        <v>786</v>
      </c>
      <c r="H135" s="29">
        <v>101.74</v>
      </c>
      <c r="I135" s="30">
        <f t="shared" si="5"/>
        <v>-2.14</v>
      </c>
      <c r="J135" s="9">
        <v>1814</v>
      </c>
      <c r="K135" s="29">
        <v>133.72</v>
      </c>
      <c r="L135" s="30">
        <f t="shared" si="6"/>
        <v>1.1399999999999999</v>
      </c>
      <c r="M135" s="9">
        <v>1975</v>
      </c>
    </row>
    <row r="136" spans="1:13" ht="25.5" customHeight="1" x14ac:dyDescent="0.15">
      <c r="A136" s="96">
        <v>43374</v>
      </c>
      <c r="B136" s="30">
        <v>115.21</v>
      </c>
      <c r="C136" s="30">
        <f t="shared" si="7"/>
        <v>4.78</v>
      </c>
      <c r="D136" s="9">
        <v>4175</v>
      </c>
      <c r="E136" s="29">
        <v>104.75</v>
      </c>
      <c r="F136" s="30">
        <f t="shared" si="4"/>
        <v>4.42</v>
      </c>
      <c r="G136" s="9">
        <v>762</v>
      </c>
      <c r="H136" s="29">
        <v>102.75</v>
      </c>
      <c r="I136" s="30">
        <f t="shared" si="5"/>
        <v>3.45</v>
      </c>
      <c r="J136" s="9">
        <v>1406</v>
      </c>
      <c r="K136" s="29">
        <v>137.33000000000001</v>
      </c>
      <c r="L136" s="30">
        <f t="shared" si="6"/>
        <v>4.97</v>
      </c>
      <c r="M136" s="9">
        <v>2007</v>
      </c>
    </row>
    <row r="137" spans="1:13" ht="25.5" customHeight="1" thickBot="1" x14ac:dyDescent="0.2">
      <c r="A137" s="96">
        <v>43405</v>
      </c>
      <c r="B137" s="30">
        <v>114.32</v>
      </c>
      <c r="C137" s="30">
        <f t="shared" si="7"/>
        <v>1.35</v>
      </c>
      <c r="D137" s="9">
        <v>3723</v>
      </c>
      <c r="E137" s="29">
        <v>99.4</v>
      </c>
      <c r="F137" s="30">
        <f t="shared" si="4"/>
        <v>-2.92</v>
      </c>
      <c r="G137" s="9">
        <v>645</v>
      </c>
      <c r="H137" s="29">
        <v>103.21</v>
      </c>
      <c r="I137" s="30">
        <f t="shared" si="5"/>
        <v>0.7</v>
      </c>
      <c r="J137" s="9">
        <v>1222</v>
      </c>
      <c r="K137" s="29">
        <v>136.72999999999999</v>
      </c>
      <c r="L137" s="30">
        <f t="shared" si="6"/>
        <v>1.98</v>
      </c>
      <c r="M137" s="9">
        <v>1856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37" si="4">IFERROR( ROUND((E86-E74)/E74*100,2),"")</f>
        <v>-4.53</v>
      </c>
      <c r="G86" s="20">
        <v>294</v>
      </c>
      <c r="H86" s="43">
        <v>98.68</v>
      </c>
      <c r="I86" s="44">
        <f t="shared" ref="I86:I137" si="5">IFERROR( ROUND((H86-H74)/H74*100,2),"")</f>
        <v>-0.65</v>
      </c>
      <c r="J86" s="20">
        <v>502</v>
      </c>
      <c r="K86" s="43">
        <v>109.38</v>
      </c>
      <c r="L86" s="44">
        <f t="shared" ref="L86:L137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37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106.98</v>
      </c>
      <c r="C135" s="30">
        <f t="shared" si="7"/>
        <v>0.09</v>
      </c>
      <c r="D135" s="9">
        <v>980</v>
      </c>
      <c r="E135" s="29">
        <v>105.78</v>
      </c>
      <c r="F135" s="30">
        <f t="shared" si="4"/>
        <v>1.91</v>
      </c>
      <c r="G135" s="9">
        <v>327</v>
      </c>
      <c r="H135" s="29">
        <v>99.58</v>
      </c>
      <c r="I135" s="30">
        <f t="shared" si="5"/>
        <v>-2.81</v>
      </c>
      <c r="J135" s="9">
        <v>480</v>
      </c>
      <c r="K135" s="29">
        <v>146.57</v>
      </c>
      <c r="L135" s="30">
        <f t="shared" si="6"/>
        <v>7.72</v>
      </c>
      <c r="M135" s="9">
        <v>173</v>
      </c>
    </row>
    <row r="136" spans="1:13" ht="25.5" customHeight="1" x14ac:dyDescent="0.15">
      <c r="A136" s="96">
        <v>43374</v>
      </c>
      <c r="B136" s="30">
        <v>104.99</v>
      </c>
      <c r="C136" s="30">
        <f t="shared" si="7"/>
        <v>2.81</v>
      </c>
      <c r="D136" s="9">
        <v>848</v>
      </c>
      <c r="E136" s="29">
        <v>99.67</v>
      </c>
      <c r="F136" s="30">
        <f t="shared" si="4"/>
        <v>1.31</v>
      </c>
      <c r="G136" s="9">
        <v>302</v>
      </c>
      <c r="H136" s="29">
        <v>98.49</v>
      </c>
      <c r="I136" s="30">
        <f t="shared" si="5"/>
        <v>2.2400000000000002</v>
      </c>
      <c r="J136" s="9">
        <v>353</v>
      </c>
      <c r="K136" s="29">
        <v>141.81</v>
      </c>
      <c r="L136" s="30">
        <f t="shared" si="6"/>
        <v>4.58</v>
      </c>
      <c r="M136" s="9">
        <v>193</v>
      </c>
    </row>
    <row r="137" spans="1:13" ht="25.5" customHeight="1" thickBot="1" x14ac:dyDescent="0.2">
      <c r="A137" s="96">
        <v>43405</v>
      </c>
      <c r="B137" s="30">
        <v>107.69</v>
      </c>
      <c r="C137" s="30">
        <f t="shared" si="7"/>
        <v>3.82</v>
      </c>
      <c r="D137" s="9">
        <v>783</v>
      </c>
      <c r="E137" s="29">
        <v>100.31</v>
      </c>
      <c r="F137" s="30">
        <f t="shared" si="4"/>
        <v>-2.56</v>
      </c>
      <c r="G137" s="9">
        <v>275</v>
      </c>
      <c r="H137" s="29">
        <v>102.82</v>
      </c>
      <c r="I137" s="30">
        <f t="shared" si="5"/>
        <v>4.03</v>
      </c>
      <c r="J137" s="9">
        <v>306</v>
      </c>
      <c r="K137" s="29">
        <v>140.54</v>
      </c>
      <c r="L137" s="30">
        <f t="shared" si="6"/>
        <v>11.18</v>
      </c>
      <c r="M137" s="9">
        <v>202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37" si="4">IFERROR( ROUND((E86-E74)/E74*100,2),"")</f>
        <v>7.03</v>
      </c>
      <c r="G86" s="11">
        <v>347</v>
      </c>
      <c r="H86" s="33">
        <v>100.89</v>
      </c>
      <c r="I86" s="34">
        <f t="shared" ref="I86:I137" si="5">IFERROR( ROUND((H86-H74)/H74*100,2),"")</f>
        <v>1.37</v>
      </c>
      <c r="J86" s="11">
        <v>831</v>
      </c>
      <c r="K86" s="33">
        <v>117.24</v>
      </c>
      <c r="L86" s="34">
        <f t="shared" ref="L86:L137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37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113.84</v>
      </c>
      <c r="C135" s="30">
        <f t="shared" si="7"/>
        <v>2.77</v>
      </c>
      <c r="D135" s="9">
        <v>1793</v>
      </c>
      <c r="E135" s="29">
        <v>106.79</v>
      </c>
      <c r="F135" s="30">
        <f t="shared" si="4"/>
        <v>5.47</v>
      </c>
      <c r="G135" s="9">
        <v>387</v>
      </c>
      <c r="H135" s="29">
        <v>100.78</v>
      </c>
      <c r="I135" s="30">
        <f t="shared" si="5"/>
        <v>0.14000000000000001</v>
      </c>
      <c r="J135" s="9">
        <v>695</v>
      </c>
      <c r="K135" s="29">
        <v>146.13</v>
      </c>
      <c r="L135" s="30">
        <f t="shared" si="6"/>
        <v>3.48</v>
      </c>
      <c r="M135" s="9">
        <v>711</v>
      </c>
    </row>
    <row r="136" spans="1:13" ht="25.5" customHeight="1" x14ac:dyDescent="0.15">
      <c r="A136" s="96">
        <v>43374</v>
      </c>
      <c r="B136" s="30">
        <v>115.78</v>
      </c>
      <c r="C136" s="30">
        <f t="shared" si="7"/>
        <v>4.54</v>
      </c>
      <c r="D136" s="9">
        <v>1743</v>
      </c>
      <c r="E136" s="29">
        <v>102.93</v>
      </c>
      <c r="F136" s="30">
        <f t="shared" si="4"/>
        <v>-6.98</v>
      </c>
      <c r="G136" s="9">
        <v>345</v>
      </c>
      <c r="H136" s="29">
        <v>100.94</v>
      </c>
      <c r="I136" s="30">
        <f t="shared" si="5"/>
        <v>4.17</v>
      </c>
      <c r="J136" s="9">
        <v>584</v>
      </c>
      <c r="K136" s="29">
        <v>151.49</v>
      </c>
      <c r="L136" s="30">
        <f t="shared" si="6"/>
        <v>9.24</v>
      </c>
      <c r="M136" s="9">
        <v>814</v>
      </c>
    </row>
    <row r="137" spans="1:13" ht="25.5" customHeight="1" thickBot="1" x14ac:dyDescent="0.2">
      <c r="A137" s="96">
        <v>43405</v>
      </c>
      <c r="B137" s="30">
        <v>111.69</v>
      </c>
      <c r="C137" s="30">
        <f t="shared" si="7"/>
        <v>-0.39</v>
      </c>
      <c r="D137" s="9">
        <v>1534</v>
      </c>
      <c r="E137" s="29">
        <v>94.03</v>
      </c>
      <c r="F137" s="30">
        <f t="shared" si="4"/>
        <v>-9.7200000000000006</v>
      </c>
      <c r="G137" s="9">
        <v>300</v>
      </c>
      <c r="H137" s="29">
        <v>97.29</v>
      </c>
      <c r="I137" s="30">
        <f t="shared" si="5"/>
        <v>-3.77</v>
      </c>
      <c r="J137" s="9">
        <v>536</v>
      </c>
      <c r="K137" s="29">
        <v>151.24</v>
      </c>
      <c r="L137" s="30">
        <f t="shared" si="6"/>
        <v>6.75</v>
      </c>
      <c r="M137" s="9">
        <v>698</v>
      </c>
    </row>
    <row r="138" spans="1:13" x14ac:dyDescent="0.15">
      <c r="A138" s="108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25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25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122.18</v>
      </c>
      <c r="C423" s="30">
        <f t="shared" si="14"/>
        <v>0.17</v>
      </c>
      <c r="D423" s="9">
        <v>1903</v>
      </c>
      <c r="E423" s="29">
        <v>122.34</v>
      </c>
      <c r="F423" s="30">
        <f t="shared" si="17"/>
        <v>4.7300000000000004</v>
      </c>
      <c r="G423" s="9">
        <v>238</v>
      </c>
      <c r="H423" s="29">
        <v>105.18</v>
      </c>
      <c r="I423" s="30">
        <f t="shared" si="16"/>
        <v>-2.89</v>
      </c>
      <c r="J423" s="9">
        <v>564</v>
      </c>
      <c r="K423" s="29">
        <v>139.61000000000001</v>
      </c>
      <c r="L423" s="30">
        <f t="shared" si="15"/>
        <v>1.94</v>
      </c>
      <c r="M423" s="9">
        <v>1101</v>
      </c>
    </row>
    <row r="424" spans="1:13" ht="25.5" customHeight="1" x14ac:dyDescent="0.15">
      <c r="A424" s="96">
        <v>43374</v>
      </c>
      <c r="B424" s="30">
        <v>125.12</v>
      </c>
      <c r="C424" s="30">
        <f t="shared" si="14"/>
        <v>7.33</v>
      </c>
      <c r="D424" s="9">
        <v>1790</v>
      </c>
      <c r="E424" s="29">
        <v>111.83</v>
      </c>
      <c r="F424" s="30">
        <f t="shared" si="17"/>
        <v>8.5399999999999991</v>
      </c>
      <c r="G424" s="9">
        <v>230</v>
      </c>
      <c r="H424" s="29">
        <v>113.04</v>
      </c>
      <c r="I424" s="30">
        <f t="shared" si="16"/>
        <v>9.69</v>
      </c>
      <c r="J424" s="9">
        <v>391</v>
      </c>
      <c r="K424" s="29">
        <v>141.15</v>
      </c>
      <c r="L424" s="30">
        <f t="shared" si="15"/>
        <v>3.96</v>
      </c>
      <c r="M424" s="9">
        <v>1169</v>
      </c>
    </row>
    <row r="425" spans="1:13" ht="25.5" customHeight="1" thickBot="1" x14ac:dyDescent="0.2">
      <c r="A425" s="96">
        <v>43405</v>
      </c>
      <c r="B425" s="30">
        <v>121.94</v>
      </c>
      <c r="C425" s="30">
        <f t="shared" si="14"/>
        <v>0.98</v>
      </c>
      <c r="D425" s="9">
        <v>1577</v>
      </c>
      <c r="E425" s="29">
        <v>103.71</v>
      </c>
      <c r="F425" s="30">
        <f t="shared" si="17"/>
        <v>-5.21</v>
      </c>
      <c r="G425" s="9">
        <v>187</v>
      </c>
      <c r="H425" s="29">
        <v>105.45</v>
      </c>
      <c r="I425" s="30">
        <f t="shared" si="16"/>
        <v>-1.82</v>
      </c>
      <c r="J425" s="9">
        <v>380</v>
      </c>
      <c r="K425" s="29">
        <v>143.61000000000001</v>
      </c>
      <c r="L425" s="30">
        <f t="shared" si="15"/>
        <v>2.91</v>
      </c>
      <c r="M425" s="9">
        <v>1010</v>
      </c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  <row r="427" spans="1:13" ht="18.75" x14ac:dyDescent="0.15">
      <c r="A427" s="106" t="s">
        <v>64</v>
      </c>
    </row>
  </sheetData>
  <phoneticPr fontId="1"/>
  <conditionalFormatting sqref="A1:M21 A23:M425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25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25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109.41</v>
      </c>
      <c r="C423" s="30">
        <f t="shared" si="14"/>
        <v>-0.04</v>
      </c>
      <c r="D423" s="9">
        <v>714</v>
      </c>
      <c r="E423" s="29">
        <v>109.47</v>
      </c>
      <c r="F423" s="30">
        <f t="shared" si="17"/>
        <v>1.1299999999999999</v>
      </c>
      <c r="G423" s="9">
        <v>205</v>
      </c>
      <c r="H423" s="29">
        <v>100.47</v>
      </c>
      <c r="I423" s="30">
        <f t="shared" si="16"/>
        <v>-3.27</v>
      </c>
      <c r="J423" s="9">
        <v>348</v>
      </c>
      <c r="K423" s="29">
        <v>147.13</v>
      </c>
      <c r="L423" s="30">
        <f t="shared" si="15"/>
        <v>8.4499999999999993</v>
      </c>
      <c r="M423" s="9">
        <v>161</v>
      </c>
    </row>
    <row r="424" spans="1:13" ht="25.5" customHeight="1" x14ac:dyDescent="0.15">
      <c r="A424" s="96">
        <v>43374</v>
      </c>
      <c r="B424" s="30">
        <v>108.63</v>
      </c>
      <c r="C424" s="30">
        <f t="shared" si="14"/>
        <v>2.66</v>
      </c>
      <c r="D424" s="9">
        <v>609</v>
      </c>
      <c r="E424" s="29">
        <v>101.92</v>
      </c>
      <c r="F424" s="30">
        <f t="shared" si="17"/>
        <v>-1.47</v>
      </c>
      <c r="G424" s="9">
        <v>182</v>
      </c>
      <c r="H424" s="29">
        <v>101.01</v>
      </c>
      <c r="I424" s="30">
        <f t="shared" si="16"/>
        <v>2</v>
      </c>
      <c r="J424" s="9">
        <v>250</v>
      </c>
      <c r="K424" s="29">
        <v>147.04</v>
      </c>
      <c r="L424" s="30">
        <f t="shared" si="15"/>
        <v>8.1199999999999992</v>
      </c>
      <c r="M424" s="9">
        <v>177</v>
      </c>
    </row>
    <row r="425" spans="1:13" ht="25.5" customHeight="1" thickBot="1" x14ac:dyDescent="0.2">
      <c r="A425" s="96">
        <v>43405</v>
      </c>
      <c r="B425" s="30">
        <v>110.44</v>
      </c>
      <c r="C425" s="30">
        <f t="shared" si="14"/>
        <v>3.13</v>
      </c>
      <c r="D425" s="9">
        <v>557</v>
      </c>
      <c r="E425" s="29">
        <v>103.69</v>
      </c>
      <c r="F425" s="30">
        <f t="shared" si="17"/>
        <v>-5.26</v>
      </c>
      <c r="G425" s="9">
        <v>171</v>
      </c>
      <c r="H425" s="29">
        <v>103.63</v>
      </c>
      <c r="I425" s="30">
        <f t="shared" si="16"/>
        <v>3.35</v>
      </c>
      <c r="J425" s="9">
        <v>205</v>
      </c>
      <c r="K425" s="29">
        <v>142.55000000000001</v>
      </c>
      <c r="L425" s="30">
        <f t="shared" si="15"/>
        <v>10.48</v>
      </c>
      <c r="M425" s="9">
        <v>181</v>
      </c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  <row r="427" spans="1:13" ht="18.75" x14ac:dyDescent="0.15">
      <c r="A427" s="106" t="s">
        <v>55</v>
      </c>
    </row>
  </sheetData>
  <phoneticPr fontId="1"/>
  <conditionalFormatting sqref="A1:M21 A23:M425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25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25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113.36</v>
      </c>
      <c r="C423" s="30">
        <f t="shared" si="14"/>
        <v>2.93</v>
      </c>
      <c r="D423" s="9">
        <v>903</v>
      </c>
      <c r="E423" s="29">
        <v>104.08</v>
      </c>
      <c r="F423" s="30">
        <f t="shared" si="17"/>
        <v>0.87</v>
      </c>
      <c r="G423" s="9">
        <v>157</v>
      </c>
      <c r="H423" s="29">
        <v>100.25</v>
      </c>
      <c r="I423" s="30">
        <f t="shared" si="16"/>
        <v>3.13</v>
      </c>
      <c r="J423" s="9">
        <v>361</v>
      </c>
      <c r="K423" s="29">
        <v>143.62</v>
      </c>
      <c r="L423" s="30">
        <f t="shared" si="15"/>
        <v>1.56</v>
      </c>
      <c r="M423" s="9">
        <v>385</v>
      </c>
    </row>
    <row r="424" spans="1:13" ht="25.5" customHeight="1" x14ac:dyDescent="0.15">
      <c r="A424" s="96">
        <v>43374</v>
      </c>
      <c r="B424" s="30">
        <v>113.57</v>
      </c>
      <c r="C424" s="30">
        <f t="shared" si="14"/>
        <v>2.5499999999999998</v>
      </c>
      <c r="D424" s="9">
        <v>898</v>
      </c>
      <c r="E424" s="29">
        <v>99.22</v>
      </c>
      <c r="F424" s="30">
        <f t="shared" si="17"/>
        <v>-11.91</v>
      </c>
      <c r="G424" s="9">
        <v>146</v>
      </c>
      <c r="H424" s="29">
        <v>96.05</v>
      </c>
      <c r="I424" s="30">
        <f t="shared" si="16"/>
        <v>0.06</v>
      </c>
      <c r="J424" s="9">
        <v>281</v>
      </c>
      <c r="K424" s="29">
        <v>149.31</v>
      </c>
      <c r="L424" s="30">
        <f t="shared" si="15"/>
        <v>10.06</v>
      </c>
      <c r="M424" s="9">
        <v>471</v>
      </c>
    </row>
    <row r="425" spans="1:13" ht="25.5" customHeight="1" thickBot="1" x14ac:dyDescent="0.2">
      <c r="A425" s="96">
        <v>43405</v>
      </c>
      <c r="B425" s="30">
        <v>113.47</v>
      </c>
      <c r="C425" s="30">
        <f t="shared" si="14"/>
        <v>1.38</v>
      </c>
      <c r="D425" s="9">
        <v>807</v>
      </c>
      <c r="E425" s="29">
        <v>102.33</v>
      </c>
      <c r="F425" s="30">
        <f t="shared" si="17"/>
        <v>-7.63</v>
      </c>
      <c r="G425" s="9">
        <v>129</v>
      </c>
      <c r="H425" s="29">
        <v>94.54</v>
      </c>
      <c r="I425" s="30">
        <f t="shared" si="16"/>
        <v>-2.96</v>
      </c>
      <c r="J425" s="9">
        <v>269</v>
      </c>
      <c r="K425" s="29">
        <v>149.41</v>
      </c>
      <c r="L425" s="30">
        <f t="shared" si="15"/>
        <v>6.27</v>
      </c>
      <c r="M425" s="9">
        <v>409</v>
      </c>
    </row>
    <row r="426" spans="1:13" ht="13.5" customHeight="1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  <row r="427" spans="1:13" ht="18.75" x14ac:dyDescent="0.15">
      <c r="A427" s="106" t="s">
        <v>50</v>
      </c>
    </row>
  </sheetData>
  <phoneticPr fontId="1"/>
  <conditionalFormatting sqref="A1:M425">
    <cfRule type="expression" dxfId="2" priority="37">
      <formula>MATCH(MAX(A:A)+1,A:A, 1)-2&lt;=ROW($A1)=TRUE</formula>
    </cfRule>
  </conditionalFormatting>
  <conditionalFormatting sqref="E21:E425 H21:H425">
    <cfRule type="expression" dxfId="1" priority="6">
      <formula>AVERAGE(G10:G21) &lt; 100</formula>
    </cfRule>
  </conditionalFormatting>
  <conditionalFormatting sqref="F23:F425 I22:I425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37" si="4">IFERROR( ROUND((E86-E74)/E74*100,2),"")</f>
        <v>-11.67</v>
      </c>
      <c r="G86" s="11">
        <v>197</v>
      </c>
      <c r="H86" s="33">
        <v>97.47</v>
      </c>
      <c r="I86" s="34">
        <f t="shared" ref="I86:I137" si="5">IFERROR( ROUND((H86-H74)/H74*100,2),"")</f>
        <v>-3.96</v>
      </c>
      <c r="J86" s="11">
        <v>245</v>
      </c>
      <c r="K86" s="33">
        <v>134.71</v>
      </c>
      <c r="L86" s="34">
        <f t="shared" ref="L86:L137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37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115.51</v>
      </c>
      <c r="C135" s="30">
        <f t="shared" si="7"/>
        <v>-2.72</v>
      </c>
      <c r="D135" s="9">
        <v>430</v>
      </c>
      <c r="E135" s="29">
        <v>95.22</v>
      </c>
      <c r="F135" s="30">
        <f t="shared" si="4"/>
        <v>-7.42</v>
      </c>
      <c r="G135" s="9">
        <v>184</v>
      </c>
      <c r="H135" s="29">
        <v>110.33</v>
      </c>
      <c r="I135" s="30">
        <f t="shared" si="5"/>
        <v>-0.92</v>
      </c>
      <c r="J135" s="9">
        <v>163</v>
      </c>
      <c r="K135" s="29">
        <v>169.79</v>
      </c>
      <c r="L135" s="30">
        <f t="shared" si="6"/>
        <v>2.77</v>
      </c>
      <c r="M135" s="9">
        <v>83</v>
      </c>
    </row>
    <row r="136" spans="1:13" ht="25.5" customHeight="1" x14ac:dyDescent="0.15">
      <c r="A136" s="96">
        <v>43374</v>
      </c>
      <c r="B136" s="30">
        <v>119.39</v>
      </c>
      <c r="C136" s="30">
        <f t="shared" si="7"/>
        <v>-0.23</v>
      </c>
      <c r="D136" s="9">
        <v>503</v>
      </c>
      <c r="E136" s="29">
        <v>91.77</v>
      </c>
      <c r="F136" s="30">
        <f t="shared" si="4"/>
        <v>-13.81</v>
      </c>
      <c r="G136" s="9">
        <v>202</v>
      </c>
      <c r="H136" s="29">
        <v>114.13</v>
      </c>
      <c r="I136" s="30">
        <f t="shared" si="5"/>
        <v>4.32</v>
      </c>
      <c r="J136" s="9">
        <v>164</v>
      </c>
      <c r="K136" s="29">
        <v>181.17</v>
      </c>
      <c r="L136" s="30">
        <f t="shared" si="6"/>
        <v>4.22</v>
      </c>
      <c r="M136" s="9">
        <v>137</v>
      </c>
    </row>
    <row r="137" spans="1:13" ht="25.5" customHeight="1" thickBot="1" x14ac:dyDescent="0.2">
      <c r="A137" s="96">
        <v>43405</v>
      </c>
      <c r="B137" s="30">
        <v>118.72</v>
      </c>
      <c r="C137" s="30">
        <f t="shared" si="7"/>
        <v>0.7</v>
      </c>
      <c r="D137" s="9">
        <v>462</v>
      </c>
      <c r="E137" s="29">
        <v>99.87</v>
      </c>
      <c r="F137" s="30">
        <f t="shared" si="4"/>
        <v>3.6</v>
      </c>
      <c r="G137" s="9">
        <v>204</v>
      </c>
      <c r="H137" s="29">
        <v>115.56</v>
      </c>
      <c r="I137" s="30">
        <f t="shared" si="5"/>
        <v>2.0299999999999998</v>
      </c>
      <c r="J137" s="9">
        <v>161</v>
      </c>
      <c r="K137" s="29">
        <v>171.68</v>
      </c>
      <c r="L137" s="30">
        <f t="shared" si="6"/>
        <v>1.65</v>
      </c>
      <c r="M137" s="9">
        <v>97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37" si="4">IFERROR( ROUND((E86-E74)/E74*100,2),"")</f>
        <v>2.0699999999999998</v>
      </c>
      <c r="G86" s="20">
        <v>414</v>
      </c>
      <c r="H86" s="43">
        <v>113.44</v>
      </c>
      <c r="I86" s="44">
        <f t="shared" ref="I86:I137" si="5">IFERROR( ROUND((H86-H74)/H74*100,2),"")</f>
        <v>0.36</v>
      </c>
      <c r="J86" s="20">
        <v>342</v>
      </c>
      <c r="K86" s="43">
        <v>168.89</v>
      </c>
      <c r="L86" s="44">
        <f t="shared" ref="L86:L137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37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122.5</v>
      </c>
      <c r="C135" s="30">
        <f t="shared" si="7"/>
        <v>3.13</v>
      </c>
      <c r="D135" s="9">
        <v>884</v>
      </c>
      <c r="E135" s="29">
        <v>108.05</v>
      </c>
      <c r="F135" s="30">
        <f t="shared" si="4"/>
        <v>0.15</v>
      </c>
      <c r="G135" s="9">
        <v>384</v>
      </c>
      <c r="H135" s="29">
        <v>119.41</v>
      </c>
      <c r="I135" s="30">
        <f t="shared" si="5"/>
        <v>3.44</v>
      </c>
      <c r="J135" s="9">
        <v>388</v>
      </c>
      <c r="K135" s="29">
        <v>190.15</v>
      </c>
      <c r="L135" s="30">
        <f t="shared" si="6"/>
        <v>8.7899999999999991</v>
      </c>
      <c r="M135" s="9">
        <v>112</v>
      </c>
    </row>
    <row r="136" spans="1:13" ht="25.5" customHeight="1" x14ac:dyDescent="0.15">
      <c r="A136" s="96">
        <v>43374</v>
      </c>
      <c r="B136" s="30">
        <v>119.92</v>
      </c>
      <c r="C136" s="30">
        <f t="shared" si="7"/>
        <v>4.18</v>
      </c>
      <c r="D136" s="9">
        <v>876</v>
      </c>
      <c r="E136" s="29">
        <v>108.12</v>
      </c>
      <c r="F136" s="30">
        <f t="shared" si="4"/>
        <v>5.28</v>
      </c>
      <c r="G136" s="9">
        <v>364</v>
      </c>
      <c r="H136" s="29">
        <v>116.2</v>
      </c>
      <c r="I136" s="30">
        <f t="shared" si="5"/>
        <v>3.86</v>
      </c>
      <c r="J136" s="9">
        <v>395</v>
      </c>
      <c r="K136" s="29">
        <v>180.8</v>
      </c>
      <c r="L136" s="30">
        <f t="shared" si="6"/>
        <v>-0.47</v>
      </c>
      <c r="M136" s="9">
        <v>117</v>
      </c>
    </row>
    <row r="137" spans="1:13" ht="25.5" customHeight="1" thickBot="1" x14ac:dyDescent="0.2">
      <c r="A137" s="96">
        <v>43405</v>
      </c>
      <c r="B137" s="30">
        <v>118.76</v>
      </c>
      <c r="C137" s="30">
        <f t="shared" si="7"/>
        <v>4.1100000000000003</v>
      </c>
      <c r="D137" s="9">
        <v>722</v>
      </c>
      <c r="E137" s="29">
        <v>108.79</v>
      </c>
      <c r="F137" s="30">
        <f t="shared" si="4"/>
        <v>7.08</v>
      </c>
      <c r="G137" s="9">
        <v>318</v>
      </c>
      <c r="H137" s="29">
        <v>113.76</v>
      </c>
      <c r="I137" s="30">
        <f t="shared" si="5"/>
        <v>2.16</v>
      </c>
      <c r="J137" s="9">
        <v>307</v>
      </c>
      <c r="K137" s="29">
        <v>181.7</v>
      </c>
      <c r="L137" s="30">
        <f t="shared" si="6"/>
        <v>3.37</v>
      </c>
      <c r="M137" s="9">
        <v>97</v>
      </c>
    </row>
    <row r="138" spans="1:13" ht="13.5" customHeight="1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139" spans="1:13" ht="17.25" x14ac:dyDescent="0.15">
      <c r="G139" s="110" t="s">
        <v>21</v>
      </c>
      <c r="H139" s="110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37" si="4">IFERROR( ROUND((E86-E74)/E74*100,2),"")</f>
        <v>-2.5</v>
      </c>
      <c r="G86" s="20">
        <v>989</v>
      </c>
      <c r="H86" s="43">
        <v>97.13</v>
      </c>
      <c r="I86" s="44">
        <f t="shared" ref="I86:I137" si="5">IFERROR( ROUND((H86-H74)/H74*100,2),"")</f>
        <v>-2.98</v>
      </c>
      <c r="J86" s="20">
        <v>2100</v>
      </c>
      <c r="K86" s="43">
        <v>110.97</v>
      </c>
      <c r="L86" s="44">
        <f t="shared" ref="L86:L137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37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111.01</v>
      </c>
      <c r="C135" s="30">
        <f t="shared" si="7"/>
        <v>-0.46</v>
      </c>
      <c r="D135" s="9">
        <v>5232</v>
      </c>
      <c r="E135" s="29">
        <v>100.99</v>
      </c>
      <c r="F135" s="30">
        <f t="shared" si="4"/>
        <v>-0.41</v>
      </c>
      <c r="G135" s="9">
        <v>1017</v>
      </c>
      <c r="H135" s="29">
        <v>102.32</v>
      </c>
      <c r="I135" s="30">
        <f t="shared" si="5"/>
        <v>-0.78</v>
      </c>
      <c r="J135" s="9">
        <v>2193</v>
      </c>
      <c r="K135" s="29">
        <v>132.33000000000001</v>
      </c>
      <c r="L135" s="30">
        <f t="shared" si="6"/>
        <v>0.65</v>
      </c>
      <c r="M135" s="9">
        <v>2022</v>
      </c>
    </row>
    <row r="136" spans="1:13" ht="25.5" customHeight="1" x14ac:dyDescent="0.15">
      <c r="A136" s="96">
        <v>43374</v>
      </c>
      <c r="B136" s="30">
        <v>112.15</v>
      </c>
      <c r="C136" s="30">
        <f t="shared" si="7"/>
        <v>3.31</v>
      </c>
      <c r="D136" s="9">
        <v>4694</v>
      </c>
      <c r="E136" s="29">
        <v>100.34</v>
      </c>
      <c r="F136" s="30">
        <f t="shared" si="4"/>
        <v>1.4</v>
      </c>
      <c r="G136" s="9">
        <v>990</v>
      </c>
      <c r="H136" s="29">
        <v>99.9</v>
      </c>
      <c r="I136" s="30">
        <f t="shared" si="5"/>
        <v>1.29</v>
      </c>
      <c r="J136" s="9">
        <v>1650</v>
      </c>
      <c r="K136" s="29">
        <v>136.79</v>
      </c>
      <c r="L136" s="30">
        <f t="shared" si="6"/>
        <v>5.43</v>
      </c>
      <c r="M136" s="9">
        <v>2054</v>
      </c>
    </row>
    <row r="137" spans="1:13" ht="25.5" customHeight="1" thickBot="1" x14ac:dyDescent="0.2">
      <c r="A137" s="96">
        <v>43405</v>
      </c>
      <c r="B137" s="30">
        <v>113.14</v>
      </c>
      <c r="C137" s="30">
        <f t="shared" si="7"/>
        <v>2.04</v>
      </c>
      <c r="D137" s="9">
        <v>4148</v>
      </c>
      <c r="E137" s="29">
        <v>99.77</v>
      </c>
      <c r="F137" s="30">
        <f t="shared" si="4"/>
        <v>-0.78</v>
      </c>
      <c r="G137" s="9">
        <v>834</v>
      </c>
      <c r="H137" s="29">
        <v>102.64</v>
      </c>
      <c r="I137" s="30">
        <f t="shared" si="5"/>
        <v>1.34</v>
      </c>
      <c r="J137" s="9">
        <v>1423</v>
      </c>
      <c r="K137" s="29">
        <v>135.16</v>
      </c>
      <c r="L137" s="30">
        <f t="shared" si="6"/>
        <v>2.0299999999999998</v>
      </c>
      <c r="M137" s="9">
        <v>1891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37" si="4">IFERROR( ROUND((E86-E74)/E74*100,2),"")</f>
        <v>6.08</v>
      </c>
      <c r="G86" s="20">
        <v>107</v>
      </c>
      <c r="H86" s="43">
        <v>98.58</v>
      </c>
      <c r="I86" s="44">
        <f t="shared" ref="I86:I137" si="5">IFERROR( ROUND((H86-H74)/H74*100,2),"")</f>
        <v>3.79</v>
      </c>
      <c r="J86" s="20">
        <v>82</v>
      </c>
      <c r="K86" s="43">
        <v>112.89</v>
      </c>
      <c r="L86" s="44">
        <f t="shared" ref="L86:L137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37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123.41</v>
      </c>
      <c r="C135" s="30">
        <f t="shared" si="7"/>
        <v>22.33</v>
      </c>
      <c r="D135" s="9">
        <v>242</v>
      </c>
      <c r="E135" s="29">
        <v>111.96</v>
      </c>
      <c r="F135" s="30">
        <f t="shared" si="4"/>
        <v>14.15</v>
      </c>
      <c r="G135" s="9">
        <v>134</v>
      </c>
      <c r="H135" s="29">
        <v>133.26</v>
      </c>
      <c r="I135" s="30">
        <f t="shared" si="5"/>
        <v>38.159999999999997</v>
      </c>
      <c r="J135" s="9">
        <v>92</v>
      </c>
      <c r="K135" s="29">
        <v>133.72</v>
      </c>
      <c r="L135" s="30">
        <f t="shared" si="6"/>
        <v>-12.9</v>
      </c>
      <c r="M135" s="9">
        <v>16</v>
      </c>
    </row>
    <row r="136" spans="1:13" ht="25.5" customHeight="1" x14ac:dyDescent="0.15">
      <c r="A136" s="96">
        <v>43374</v>
      </c>
      <c r="B136" s="30">
        <v>116.59</v>
      </c>
      <c r="C136" s="30">
        <f t="shared" si="7"/>
        <v>5.31</v>
      </c>
      <c r="D136" s="9">
        <v>252</v>
      </c>
      <c r="E136" s="29">
        <v>120.42</v>
      </c>
      <c r="F136" s="30">
        <f t="shared" si="4"/>
        <v>21.11</v>
      </c>
      <c r="G136" s="9">
        <v>129</v>
      </c>
      <c r="H136" s="29">
        <v>112.6</v>
      </c>
      <c r="I136" s="30">
        <f t="shared" si="5"/>
        <v>-2.4500000000000002</v>
      </c>
      <c r="J136" s="9">
        <v>108</v>
      </c>
      <c r="K136" s="29">
        <v>121.04</v>
      </c>
      <c r="L136" s="30">
        <f t="shared" si="6"/>
        <v>-16.07</v>
      </c>
      <c r="M136" s="9">
        <v>15</v>
      </c>
    </row>
    <row r="137" spans="1:13" ht="25.5" customHeight="1" thickBot="1" x14ac:dyDescent="0.2">
      <c r="A137" s="96">
        <v>43405</v>
      </c>
      <c r="B137" s="30">
        <v>114.97</v>
      </c>
      <c r="C137" s="30">
        <f t="shared" si="7"/>
        <v>3.38</v>
      </c>
      <c r="D137" s="9">
        <v>207</v>
      </c>
      <c r="E137" s="29">
        <v>113.64</v>
      </c>
      <c r="F137" s="30">
        <f t="shared" si="4"/>
        <v>5.61</v>
      </c>
      <c r="G137" s="9">
        <v>108</v>
      </c>
      <c r="H137" s="29">
        <v>107.17</v>
      </c>
      <c r="I137" s="30">
        <f t="shared" si="5"/>
        <v>-2.81</v>
      </c>
      <c r="J137" s="9">
        <v>80</v>
      </c>
      <c r="K137" s="29">
        <v>166.16</v>
      </c>
      <c r="L137" s="30">
        <f t="shared" si="6"/>
        <v>22.55</v>
      </c>
      <c r="M137" s="9">
        <v>19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139" spans="1:13" ht="17.25" x14ac:dyDescent="0.15">
      <c r="G139" s="110" t="s">
        <v>21</v>
      </c>
      <c r="H139" s="110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37 F22:F137 I22:I137 L22:L137">
    <cfRule type="expression" dxfId="23" priority="10">
      <formula>AVERAGE(D11:D22) &lt; 100</formula>
    </cfRule>
  </conditionalFormatting>
  <conditionalFormatting sqref="B21:B137 E21:E137 H21:H137 K21:K137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37" si="4">IFERROR( ROUND((E86-E74)/E74*100,2),"")</f>
        <v>-4.08</v>
      </c>
      <c r="G86" s="20">
        <v>494</v>
      </c>
      <c r="H86" s="43">
        <v>98.85</v>
      </c>
      <c r="I86" s="44">
        <f t="shared" ref="I86:I137" si="5">IFERROR( ROUND((H86-H74)/H74*100,2),"")</f>
        <v>2.59</v>
      </c>
      <c r="J86" s="20">
        <v>728</v>
      </c>
      <c r="K86" s="43">
        <v>109.01</v>
      </c>
      <c r="L86" s="44">
        <f t="shared" ref="L86:L137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37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100.47</v>
      </c>
      <c r="C135" s="30">
        <f t="shared" si="7"/>
        <v>-0.37</v>
      </c>
      <c r="D135" s="9">
        <v>1502</v>
      </c>
      <c r="E135" s="29">
        <v>96.88</v>
      </c>
      <c r="F135" s="30">
        <f t="shared" si="4"/>
        <v>3.5</v>
      </c>
      <c r="G135" s="9">
        <v>567</v>
      </c>
      <c r="H135" s="29">
        <v>94.26</v>
      </c>
      <c r="I135" s="30">
        <f t="shared" si="5"/>
        <v>-4.3600000000000003</v>
      </c>
      <c r="J135" s="9">
        <v>716</v>
      </c>
      <c r="K135" s="29">
        <v>145.49</v>
      </c>
      <c r="L135" s="30">
        <f t="shared" si="6"/>
        <v>7.21</v>
      </c>
      <c r="M135" s="9">
        <v>219</v>
      </c>
    </row>
    <row r="136" spans="1:13" ht="25.5" customHeight="1" x14ac:dyDescent="0.15">
      <c r="A136" s="96">
        <v>43374</v>
      </c>
      <c r="B136" s="30">
        <v>100.64</v>
      </c>
      <c r="C136" s="30">
        <f t="shared" si="7"/>
        <v>5.07</v>
      </c>
      <c r="D136" s="9">
        <v>1274</v>
      </c>
      <c r="E136" s="29">
        <v>94.65</v>
      </c>
      <c r="F136" s="30">
        <f t="shared" si="4"/>
        <v>6.83</v>
      </c>
      <c r="G136" s="9">
        <v>498</v>
      </c>
      <c r="H136" s="29">
        <v>94.09</v>
      </c>
      <c r="I136" s="30">
        <f t="shared" si="5"/>
        <v>2.67</v>
      </c>
      <c r="J136" s="9">
        <v>535</v>
      </c>
      <c r="K136" s="29">
        <v>146.69</v>
      </c>
      <c r="L136" s="30">
        <f t="shared" si="6"/>
        <v>7.82</v>
      </c>
      <c r="M136" s="9">
        <v>241</v>
      </c>
    </row>
    <row r="137" spans="1:13" ht="25.5" customHeight="1" thickBot="1" x14ac:dyDescent="0.2">
      <c r="A137" s="96">
        <v>43405</v>
      </c>
      <c r="B137" s="30">
        <v>101.13</v>
      </c>
      <c r="C137" s="30">
        <f t="shared" si="7"/>
        <v>4.3</v>
      </c>
      <c r="D137" s="9">
        <v>1197</v>
      </c>
      <c r="E137" s="29">
        <v>92.97</v>
      </c>
      <c r="F137" s="30">
        <f t="shared" si="4"/>
        <v>1.84</v>
      </c>
      <c r="G137" s="9">
        <v>465</v>
      </c>
      <c r="H137" s="29">
        <v>95.85</v>
      </c>
      <c r="I137" s="30">
        <f t="shared" si="5"/>
        <v>1.63</v>
      </c>
      <c r="J137" s="9">
        <v>479</v>
      </c>
      <c r="K137" s="29">
        <v>145.32</v>
      </c>
      <c r="L137" s="30">
        <f t="shared" si="6"/>
        <v>14.82</v>
      </c>
      <c r="M137" s="9">
        <v>253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37" si="4">IFERROR( ROUND((E86-E74)/E74*100,2),"")</f>
        <v>2.5499999999999998</v>
      </c>
      <c r="G86" s="20">
        <v>449</v>
      </c>
      <c r="H86" s="43">
        <v>100.81</v>
      </c>
      <c r="I86" s="44">
        <f t="shared" ref="I86:I137" si="5">IFERROR( ROUND((H86-H74)/H74*100,2),"")</f>
        <v>0.85</v>
      </c>
      <c r="J86" s="20">
        <v>1018</v>
      </c>
      <c r="K86" s="43">
        <v>116.77</v>
      </c>
      <c r="L86" s="44">
        <f t="shared" ref="L86:L137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37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112.35</v>
      </c>
      <c r="C135" s="30">
        <f t="shared" si="7"/>
        <v>3.21</v>
      </c>
      <c r="D135" s="9">
        <v>2109</v>
      </c>
      <c r="E135" s="29">
        <v>104.6</v>
      </c>
      <c r="F135" s="30">
        <f t="shared" si="4"/>
        <v>3.95</v>
      </c>
      <c r="G135" s="9">
        <v>493</v>
      </c>
      <c r="H135" s="29">
        <v>100.58</v>
      </c>
      <c r="I135" s="30">
        <f t="shared" si="5"/>
        <v>1.49</v>
      </c>
      <c r="J135" s="9">
        <v>846</v>
      </c>
      <c r="K135" s="29">
        <v>145.6</v>
      </c>
      <c r="L135" s="30">
        <f t="shared" si="6"/>
        <v>3.65</v>
      </c>
      <c r="M135" s="9">
        <v>770</v>
      </c>
    </row>
    <row r="136" spans="1:13" ht="25.5" customHeight="1" x14ac:dyDescent="0.15">
      <c r="A136" s="96">
        <v>43374</v>
      </c>
      <c r="B136" s="30">
        <v>114.51</v>
      </c>
      <c r="C136" s="30">
        <f t="shared" si="7"/>
        <v>5.66</v>
      </c>
      <c r="D136" s="9">
        <v>2054</v>
      </c>
      <c r="E136" s="29">
        <v>100.29</v>
      </c>
      <c r="F136" s="30">
        <f t="shared" si="4"/>
        <v>-6.1</v>
      </c>
      <c r="G136" s="9">
        <v>443</v>
      </c>
      <c r="H136" s="29">
        <v>101.71</v>
      </c>
      <c r="I136" s="30">
        <f t="shared" si="5"/>
        <v>5.78</v>
      </c>
      <c r="J136" s="9">
        <v>725</v>
      </c>
      <c r="K136" s="29">
        <v>151</v>
      </c>
      <c r="L136" s="30">
        <f t="shared" si="6"/>
        <v>10.52</v>
      </c>
      <c r="M136" s="9">
        <v>886</v>
      </c>
    </row>
    <row r="137" spans="1:13" ht="25.5" customHeight="1" thickBot="1" x14ac:dyDescent="0.2">
      <c r="A137" s="96">
        <v>43405</v>
      </c>
      <c r="B137" s="30">
        <v>111.27</v>
      </c>
      <c r="C137" s="30">
        <f t="shared" si="7"/>
        <v>1.1200000000000001</v>
      </c>
      <c r="D137" s="9">
        <v>1784</v>
      </c>
      <c r="E137" s="29">
        <v>96.81</v>
      </c>
      <c r="F137" s="30">
        <f t="shared" si="4"/>
        <v>-4.7300000000000004</v>
      </c>
      <c r="G137" s="9">
        <v>391</v>
      </c>
      <c r="H137" s="29">
        <v>98.06</v>
      </c>
      <c r="I137" s="30">
        <f t="shared" si="5"/>
        <v>-1.59</v>
      </c>
      <c r="J137" s="9">
        <v>647</v>
      </c>
      <c r="K137" s="29">
        <v>149.13999999999999</v>
      </c>
      <c r="L137" s="30">
        <f t="shared" si="6"/>
        <v>5.21</v>
      </c>
      <c r="M137" s="9">
        <v>746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37" si="4">IFERROR( ROUND((E86-E74)/E74*100,2),"")</f>
        <v>10.7</v>
      </c>
      <c r="G86" s="20">
        <v>169</v>
      </c>
      <c r="H86" s="43">
        <v>100.62</v>
      </c>
      <c r="I86" s="44">
        <f t="shared" ref="I86:I137" si="5">IFERROR( ROUND((H86-H74)/H74*100,2),"")</f>
        <v>-8.91</v>
      </c>
      <c r="J86" s="20">
        <v>269</v>
      </c>
      <c r="K86" s="43">
        <v>116.71</v>
      </c>
      <c r="L86" s="44">
        <f t="shared" ref="L86:L137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37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112.6</v>
      </c>
      <c r="C135" s="30">
        <f t="shared" si="7"/>
        <v>5.54</v>
      </c>
      <c r="D135" s="9">
        <v>426</v>
      </c>
      <c r="E135" s="29">
        <v>99.34</v>
      </c>
      <c r="F135" s="30">
        <f t="shared" si="4"/>
        <v>-1.31</v>
      </c>
      <c r="G135" s="9">
        <v>162</v>
      </c>
      <c r="H135" s="29">
        <v>111.67</v>
      </c>
      <c r="I135" s="30">
        <f t="shared" si="5"/>
        <v>8.5399999999999991</v>
      </c>
      <c r="J135" s="9">
        <v>208</v>
      </c>
      <c r="K135" s="29">
        <v>152.22999999999999</v>
      </c>
      <c r="L135" s="30">
        <f t="shared" si="6"/>
        <v>5.8</v>
      </c>
      <c r="M135" s="9">
        <v>56</v>
      </c>
    </row>
    <row r="136" spans="1:13" ht="25.5" customHeight="1" x14ac:dyDescent="0.15">
      <c r="A136" s="96">
        <v>43374</v>
      </c>
      <c r="B136" s="30">
        <v>104.3</v>
      </c>
      <c r="C136" s="30">
        <f t="shared" si="7"/>
        <v>-7.0000000000000007E-2</v>
      </c>
      <c r="D136" s="9">
        <v>423</v>
      </c>
      <c r="E136" s="29">
        <v>92.81</v>
      </c>
      <c r="F136" s="30">
        <f t="shared" si="4"/>
        <v>-9.94</v>
      </c>
      <c r="G136" s="9">
        <v>181</v>
      </c>
      <c r="H136" s="29">
        <v>100.9</v>
      </c>
      <c r="I136" s="30">
        <f t="shared" si="5"/>
        <v>2.0099999999999998</v>
      </c>
      <c r="J136" s="9">
        <v>179</v>
      </c>
      <c r="K136" s="29">
        <v>151.94999999999999</v>
      </c>
      <c r="L136" s="30">
        <f t="shared" si="6"/>
        <v>10.48</v>
      </c>
      <c r="M136" s="9">
        <v>63</v>
      </c>
    </row>
    <row r="137" spans="1:13" ht="25.5" customHeight="1" thickBot="1" x14ac:dyDescent="0.2">
      <c r="A137" s="96">
        <v>43405</v>
      </c>
      <c r="B137" s="30">
        <v>111.9</v>
      </c>
      <c r="C137" s="30">
        <f t="shared" si="7"/>
        <v>9.01</v>
      </c>
      <c r="D137" s="9">
        <v>386</v>
      </c>
      <c r="E137" s="29">
        <v>100.92</v>
      </c>
      <c r="F137" s="30">
        <f t="shared" si="4"/>
        <v>8.1199999999999992</v>
      </c>
      <c r="G137" s="9">
        <v>151</v>
      </c>
      <c r="H137" s="29">
        <v>105.3</v>
      </c>
      <c r="I137" s="30">
        <f t="shared" si="5"/>
        <v>6.73</v>
      </c>
      <c r="J137" s="9">
        <v>185</v>
      </c>
      <c r="K137" s="29">
        <v>175</v>
      </c>
      <c r="L137" s="30">
        <f t="shared" si="6"/>
        <v>19.07</v>
      </c>
      <c r="M137" s="9">
        <v>50</v>
      </c>
    </row>
    <row r="138" spans="1:13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139" spans="1:13" ht="17.25" x14ac:dyDescent="0.15">
      <c r="G139" s="110" t="s">
        <v>21</v>
      </c>
      <c r="H139" s="110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37 F22:F137 I22:I137 L22:L137">
    <cfRule type="expression" dxfId="18" priority="10">
      <formula>AVERAGE(D11:D22) &lt; 100</formula>
    </cfRule>
  </conditionalFormatting>
  <conditionalFormatting sqref="B21:B137 E21:E137 H21:H137 K21:K137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37" si="4">IFERROR( ROUND((E86-E74)/E74*100,2),"")</f>
        <v>5.72</v>
      </c>
      <c r="G86" s="20">
        <v>98</v>
      </c>
      <c r="H86" s="43">
        <v>97</v>
      </c>
      <c r="I86" s="44">
        <f t="shared" ref="I86:I137" si="5">IFERROR( ROUND((H86-H74)/H74*100,2),"")</f>
        <v>12.15</v>
      </c>
      <c r="J86" s="20">
        <v>88</v>
      </c>
      <c r="K86" s="43">
        <v>127.97</v>
      </c>
      <c r="L86" s="44">
        <f t="shared" ref="L86:L137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37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105.01</v>
      </c>
      <c r="C135" s="30">
        <f t="shared" si="7"/>
        <v>2.58</v>
      </c>
      <c r="D135" s="9">
        <v>245</v>
      </c>
      <c r="E135" s="29">
        <v>96.01</v>
      </c>
      <c r="F135" s="30">
        <f t="shared" si="4"/>
        <v>-3.87</v>
      </c>
      <c r="G135" s="9">
        <v>105</v>
      </c>
      <c r="H135" s="29">
        <v>98.19</v>
      </c>
      <c r="I135" s="30">
        <f t="shared" si="5"/>
        <v>2.87</v>
      </c>
      <c r="J135" s="9">
        <v>103</v>
      </c>
      <c r="K135" s="29">
        <v>178.27</v>
      </c>
      <c r="L135" s="30">
        <f t="shared" si="6"/>
        <v>3.26</v>
      </c>
      <c r="M135" s="9">
        <v>37</v>
      </c>
    </row>
    <row r="136" spans="1:13" ht="25.5" customHeight="1" x14ac:dyDescent="0.15">
      <c r="A136" s="96">
        <v>43374</v>
      </c>
      <c r="B136" s="30">
        <v>100.3</v>
      </c>
      <c r="C136" s="30">
        <f t="shared" si="7"/>
        <v>4.1900000000000004</v>
      </c>
      <c r="D136" s="9">
        <v>232</v>
      </c>
      <c r="E136" s="29">
        <v>97.74</v>
      </c>
      <c r="F136" s="30">
        <f t="shared" si="4"/>
        <v>6.45</v>
      </c>
      <c r="G136" s="9">
        <v>119</v>
      </c>
      <c r="H136" s="29">
        <v>92.51</v>
      </c>
      <c r="I136" s="30">
        <f t="shared" si="5"/>
        <v>0.31</v>
      </c>
      <c r="J136" s="9">
        <v>81</v>
      </c>
      <c r="K136" s="29">
        <v>148.59</v>
      </c>
      <c r="L136" s="30">
        <f t="shared" si="6"/>
        <v>1.25</v>
      </c>
      <c r="M136" s="9">
        <v>32</v>
      </c>
    </row>
    <row r="137" spans="1:13" ht="25.5" customHeight="1" thickBot="1" x14ac:dyDescent="0.2">
      <c r="A137" s="96">
        <v>43405</v>
      </c>
      <c r="B137" s="30">
        <v>99.65</v>
      </c>
      <c r="C137" s="30">
        <f t="shared" si="7"/>
        <v>2.15</v>
      </c>
      <c r="D137" s="9">
        <v>203</v>
      </c>
      <c r="E137" s="29">
        <v>90.61</v>
      </c>
      <c r="F137" s="30">
        <f t="shared" si="4"/>
        <v>-6.27</v>
      </c>
      <c r="G137" s="9">
        <v>103</v>
      </c>
      <c r="H137" s="29">
        <v>93.99</v>
      </c>
      <c r="I137" s="30">
        <f t="shared" si="5"/>
        <v>3</v>
      </c>
      <c r="J137" s="9">
        <v>72</v>
      </c>
      <c r="K137" s="29">
        <v>171.74</v>
      </c>
      <c r="L137" s="30">
        <f t="shared" si="6"/>
        <v>24.72</v>
      </c>
      <c r="M137" s="9">
        <v>28</v>
      </c>
    </row>
    <row r="138" spans="1:13" ht="13.5" customHeight="1" x14ac:dyDescent="0.15">
      <c r="A138" s="108"/>
      <c r="B138" s="107"/>
      <c r="C138" s="107"/>
      <c r="D138" s="109"/>
      <c r="E138" s="107"/>
      <c r="F138" s="107"/>
      <c r="G138" s="109"/>
      <c r="H138" s="107"/>
      <c r="I138" s="107"/>
      <c r="J138" s="109"/>
      <c r="K138" s="107"/>
      <c r="L138" s="107"/>
      <c r="M138" s="109"/>
    </row>
    <row r="139" spans="1:13" ht="17.25" x14ac:dyDescent="0.15">
      <c r="G139" s="110" t="s">
        <v>21</v>
      </c>
      <c r="H139" s="110"/>
    </row>
    <row r="426" spans="1:13" x14ac:dyDescent="0.15">
      <c r="A426" s="108"/>
      <c r="B426" s="107"/>
      <c r="C426" s="107"/>
      <c r="D426" s="109"/>
      <c r="E426" s="107"/>
      <c r="F426" s="107"/>
      <c r="G426" s="109"/>
      <c r="H426" s="107"/>
      <c r="I426" s="107"/>
      <c r="J426" s="109"/>
      <c r="K426" s="107"/>
      <c r="L426" s="107"/>
      <c r="M426" s="109"/>
    </row>
  </sheetData>
  <phoneticPr fontId="1"/>
  <conditionalFormatting sqref="A1:M21 A23:M137 A22:B22 D22:M22">
    <cfRule type="expression" dxfId="16" priority="86">
      <formula>MATCH(MAX(A:A)+1,A:A, 1)-2&lt;=ROW($A1)=TRUE</formula>
    </cfRule>
  </conditionalFormatting>
  <conditionalFormatting sqref="E21:E137 B21:B137 H21:H137 K21:K137">
    <cfRule type="expression" dxfId="15" priority="9">
      <formula>AVERAGE(D10:D21) &lt; 100</formula>
    </cfRule>
  </conditionalFormatting>
  <conditionalFormatting sqref="C23:C137 F22:F137 I22:I137 L22:L137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2019-02-20T06:06:46Z</dcterms:modified>
</cp:coreProperties>
</file>