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立石係長あて\●仕事フォルダ\01：情報の公表\★H30年度分依頼\05庁費及び旅費（年度）\公表用\"/>
    </mc:Choice>
  </mc:AlternateContent>
  <bookViews>
    <workbookView xWindow="0" yWindow="0" windowWidth="20490" windowHeight="7770" tabRatio="785"/>
  </bookViews>
  <sheets>
    <sheet name="一般会計（千円単位）" sheetId="74" r:id="rId1"/>
    <sheet name="特会（千円単位）" sheetId="72" r:id="rId2"/>
  </sheets>
  <definedNames>
    <definedName name="_xlnm._FilterDatabase" localSheetId="1" hidden="1">'特会（千円単位）'!$A$9:$N$37</definedName>
    <definedName name="_xlnm.Print_Area" localSheetId="0">'一般会計（千円単位）'!$A$1:$M$228</definedName>
    <definedName name="_xlnm.Print_Area" localSheetId="1">'特会（千円単位）'!$A$1:$N$37</definedName>
    <definedName name="_xlnm.Print_Titles" localSheetId="0">'一般会計（千円単位）'!$2:$8</definedName>
    <definedName name="_xlnm.Print_Titles" localSheetId="1">'特会（千円単位）'!$2:$8</definedName>
  </definedNames>
  <calcPr calcId="152511"/>
</workbook>
</file>

<file path=xl/calcChain.xml><?xml version="1.0" encoding="utf-8"?>
<calcChain xmlns="http://schemas.openxmlformats.org/spreadsheetml/2006/main">
  <c r="I228" i="74" l="1"/>
  <c r="J228" i="74" s="1"/>
  <c r="I226" i="74"/>
  <c r="J226" i="74" s="1"/>
  <c r="I225" i="74"/>
  <c r="J225" i="74" s="1"/>
  <c r="I223" i="74"/>
  <c r="J223" i="74" s="1"/>
  <c r="I222" i="74"/>
  <c r="J222" i="74" s="1"/>
  <c r="I220" i="74"/>
  <c r="J220" i="74" s="1"/>
  <c r="I219" i="74"/>
  <c r="J219" i="74" s="1"/>
  <c r="I216" i="74"/>
  <c r="J216" i="74" s="1"/>
  <c r="I215" i="74"/>
  <c r="J215" i="74" s="1"/>
  <c r="I212" i="74"/>
  <c r="J212" i="74" s="1"/>
  <c r="I210" i="74"/>
  <c r="J210" i="74" s="1"/>
  <c r="I208" i="74"/>
  <c r="J208" i="74" s="1"/>
  <c r="I206" i="74"/>
  <c r="J206" i="74" s="1"/>
  <c r="I205" i="74"/>
  <c r="J205" i="74" s="1"/>
  <c r="I203" i="74"/>
  <c r="J203" i="74" s="1"/>
  <c r="I201" i="74"/>
  <c r="J201" i="74" s="1"/>
  <c r="I200" i="74"/>
  <c r="J200" i="74" s="1"/>
  <c r="I197" i="74"/>
  <c r="J197" i="74" s="1"/>
  <c r="I195" i="74"/>
  <c r="J195" i="74" s="1"/>
  <c r="I193" i="74"/>
  <c r="J193" i="74" s="1"/>
  <c r="I192" i="74"/>
  <c r="J192" i="74" s="1"/>
  <c r="I189" i="74"/>
  <c r="J189" i="74" s="1"/>
  <c r="I187" i="74"/>
  <c r="J187" i="74" s="1"/>
  <c r="I186" i="74"/>
  <c r="J186" i="74" s="1"/>
  <c r="I183" i="74"/>
  <c r="J183" i="74" s="1"/>
  <c r="I181" i="74"/>
  <c r="J181" i="74" s="1"/>
  <c r="I180" i="74"/>
  <c r="J180" i="74" s="1"/>
  <c r="I177" i="74"/>
  <c r="J177" i="74" s="1"/>
  <c r="I176" i="74"/>
  <c r="J176" i="74" s="1"/>
  <c r="I174" i="74"/>
  <c r="J174" i="74" s="1"/>
  <c r="I173" i="74"/>
  <c r="J173" i="74" s="1"/>
  <c r="I171" i="74"/>
  <c r="J171" i="74" s="1"/>
  <c r="I170" i="74"/>
  <c r="J170" i="74" s="1"/>
  <c r="I168" i="74"/>
  <c r="J168" i="74" s="1"/>
  <c r="I167" i="74"/>
  <c r="J167" i="74" s="1"/>
  <c r="I165" i="74"/>
  <c r="J165" i="74" s="1"/>
  <c r="I164" i="74"/>
  <c r="J164" i="74" s="1"/>
  <c r="I162" i="74"/>
  <c r="J162" i="74" s="1"/>
  <c r="I161" i="74"/>
  <c r="J161" i="74" s="1"/>
  <c r="I159" i="74"/>
  <c r="J159" i="74" s="1"/>
  <c r="I158" i="74"/>
  <c r="J158" i="74" s="1"/>
  <c r="I156" i="74"/>
  <c r="J156" i="74" s="1"/>
  <c r="I155" i="74"/>
  <c r="J155" i="74" s="1"/>
  <c r="I152" i="74"/>
  <c r="J152" i="74" s="1"/>
  <c r="I151" i="74"/>
  <c r="J151" i="74" s="1"/>
  <c r="I149" i="74"/>
  <c r="J149" i="74" s="1"/>
  <c r="I148" i="74"/>
  <c r="J148" i="74" s="1"/>
  <c r="I146" i="74"/>
  <c r="J146" i="74" s="1"/>
  <c r="I145" i="74"/>
  <c r="J145" i="74" s="1"/>
  <c r="I143" i="74"/>
  <c r="J143" i="74" s="1"/>
  <c r="I142" i="74"/>
  <c r="J142" i="74" s="1"/>
  <c r="I140" i="74"/>
  <c r="J140" i="74" s="1"/>
  <c r="I139" i="74"/>
  <c r="J139" i="74" s="1"/>
  <c r="I137" i="74"/>
  <c r="J137" i="74" s="1"/>
  <c r="I136" i="74"/>
  <c r="J136" i="74" s="1"/>
  <c r="I134" i="74"/>
  <c r="J134" i="74" s="1"/>
  <c r="I133" i="74"/>
  <c r="J133" i="74" s="1"/>
  <c r="I130" i="74"/>
  <c r="J130" i="74" s="1"/>
  <c r="I128" i="74"/>
  <c r="J128" i="74" s="1"/>
  <c r="I127" i="74"/>
  <c r="J127" i="74" s="1"/>
  <c r="I124" i="74"/>
  <c r="J124" i="74" s="1"/>
  <c r="I122" i="74"/>
  <c r="J122" i="74" s="1"/>
  <c r="I121" i="74"/>
  <c r="J121" i="74" s="1"/>
  <c r="I119" i="74"/>
  <c r="J119" i="74" s="1"/>
  <c r="I118" i="74"/>
  <c r="J118" i="74" s="1"/>
  <c r="I116" i="74"/>
  <c r="J116" i="74" s="1"/>
  <c r="I115" i="74"/>
  <c r="J115" i="74" s="1"/>
  <c r="I112" i="74"/>
  <c r="J112" i="74" s="1"/>
  <c r="I110" i="74"/>
  <c r="J110" i="74" s="1"/>
  <c r="I109" i="74"/>
  <c r="J109" i="74" s="1"/>
  <c r="I107" i="74"/>
  <c r="J107" i="74" s="1"/>
  <c r="I106" i="74"/>
  <c r="J106" i="74" s="1"/>
  <c r="I104" i="74"/>
  <c r="J104" i="74" s="1"/>
  <c r="I103" i="74"/>
  <c r="J103" i="74" s="1"/>
  <c r="I101" i="74"/>
  <c r="J101" i="74" s="1"/>
  <c r="I100" i="74"/>
  <c r="J100" i="74" s="1"/>
  <c r="I97" i="74"/>
  <c r="J97" i="74" s="1"/>
  <c r="I96" i="74"/>
  <c r="J96" i="74" s="1"/>
  <c r="I94" i="74"/>
  <c r="J94" i="74" s="1"/>
  <c r="I93" i="74"/>
  <c r="J93" i="74" s="1"/>
  <c r="I91" i="74"/>
  <c r="J91" i="74" s="1"/>
  <c r="I90" i="74"/>
  <c r="J90" i="74" s="1"/>
  <c r="I88" i="74"/>
  <c r="J88" i="74" s="1"/>
  <c r="I87" i="74"/>
  <c r="J87" i="74" s="1"/>
  <c r="I85" i="74"/>
  <c r="J85" i="74" s="1"/>
  <c r="I84" i="74"/>
  <c r="J84" i="74" s="1"/>
  <c r="I82" i="74"/>
  <c r="J82" i="74" s="1"/>
  <c r="I81" i="74"/>
  <c r="J81" i="74" s="1"/>
  <c r="I79" i="74"/>
  <c r="J79" i="74" s="1"/>
  <c r="I78" i="74"/>
  <c r="J78" i="74" s="1"/>
  <c r="I76" i="74"/>
  <c r="J76" i="74" s="1"/>
  <c r="I75" i="74"/>
  <c r="J75" i="74" s="1"/>
  <c r="I73" i="74"/>
  <c r="J73" i="74" s="1"/>
  <c r="I71" i="74"/>
  <c r="J71" i="74" s="1"/>
  <c r="I69" i="74"/>
  <c r="J69" i="74" s="1"/>
  <c r="I68" i="74"/>
  <c r="J68" i="74" s="1"/>
  <c r="I66" i="74"/>
  <c r="J66" i="74" s="1"/>
  <c r="I64" i="74"/>
  <c r="J64" i="74" s="1"/>
  <c r="I62" i="74"/>
  <c r="J62" i="74" s="1"/>
  <c r="I60" i="74"/>
  <c r="J60" i="74" s="1"/>
  <c r="I58" i="74"/>
  <c r="J58" i="74" s="1"/>
  <c r="I56" i="74"/>
  <c r="J56" i="74" s="1"/>
  <c r="I54" i="74"/>
  <c r="J54" i="74" s="1"/>
  <c r="I52" i="74"/>
  <c r="J52" i="74" s="1"/>
  <c r="I50" i="74"/>
  <c r="J50" i="74" s="1"/>
  <c r="I48" i="74"/>
  <c r="J48" i="74" s="1"/>
  <c r="I46" i="74"/>
  <c r="J46" i="74" s="1"/>
  <c r="I44" i="74"/>
  <c r="J44" i="74" s="1"/>
  <c r="I42" i="74"/>
  <c r="J42" i="74" s="1"/>
  <c r="I41" i="74"/>
  <c r="J41" i="74" s="1"/>
  <c r="I39" i="74"/>
  <c r="J39" i="74" s="1"/>
  <c r="I37" i="74"/>
  <c r="J37" i="74" s="1"/>
  <c r="I35" i="74"/>
  <c r="J35" i="74" s="1"/>
  <c r="I33" i="74"/>
  <c r="J33" i="74" s="1"/>
  <c r="I32" i="74"/>
  <c r="J32" i="74" s="1"/>
  <c r="I30" i="74"/>
  <c r="J30" i="74" s="1"/>
  <c r="I28" i="74"/>
  <c r="J28" i="74" s="1"/>
  <c r="I26" i="74"/>
  <c r="J26" i="74" s="1"/>
  <c r="I24" i="74"/>
  <c r="J24" i="74" s="1"/>
  <c r="I22" i="74"/>
  <c r="J22" i="74" s="1"/>
  <c r="I20" i="74"/>
  <c r="J20" i="74" s="1"/>
  <c r="I18" i="74"/>
  <c r="J18" i="74" s="1"/>
  <c r="I16" i="74"/>
  <c r="J16" i="74" s="1"/>
  <c r="I14" i="74"/>
  <c r="J14" i="74" s="1"/>
  <c r="I12" i="74"/>
  <c r="J12" i="74" s="1"/>
  <c r="I11" i="74"/>
  <c r="J11" i="74" s="1"/>
  <c r="J30" i="72" l="1"/>
  <c r="K30" i="72" s="1"/>
  <c r="J13" i="72"/>
  <c r="K13" i="72" s="1"/>
  <c r="J37" i="72" l="1"/>
  <c r="K37" i="72" s="1"/>
  <c r="J34" i="72"/>
  <c r="K34" i="72" s="1"/>
  <c r="J32" i="72"/>
  <c r="K32" i="72" s="1"/>
  <c r="J28" i="72"/>
  <c r="K28" i="72" s="1"/>
  <c r="J24" i="72"/>
  <c r="K24" i="72" s="1"/>
  <c r="J20" i="72"/>
  <c r="K20" i="72" s="1"/>
  <c r="J19" i="72"/>
  <c r="K19" i="72" s="1"/>
  <c r="J17" i="72"/>
  <c r="K17" i="72" s="1"/>
  <c r="J16" i="72"/>
  <c r="K16" i="72" s="1"/>
  <c r="J12" i="72"/>
  <c r="K12" i="72" s="1"/>
</calcChain>
</file>

<file path=xl/sharedStrings.xml><?xml version="1.0" encoding="utf-8"?>
<sst xmlns="http://schemas.openxmlformats.org/spreadsheetml/2006/main" count="521" uniqueCount="146">
  <si>
    <t>（単位：千円）</t>
    <rPh sb="1" eb="3">
      <t>タンイ</t>
    </rPh>
    <rPh sb="4" eb="6">
      <t>センエン</t>
    </rPh>
    <phoneticPr fontId="6"/>
  </si>
  <si>
    <t>第１四半期</t>
    <rPh sb="0" eb="1">
      <t>ダイ</t>
    </rPh>
    <rPh sb="2" eb="5">
      <t>シハンキ</t>
    </rPh>
    <phoneticPr fontId="6"/>
  </si>
  <si>
    <t>第２四半期</t>
  </si>
  <si>
    <t>第３四半期</t>
  </si>
  <si>
    <t>第４四半期</t>
  </si>
  <si>
    <t>合計</t>
    <rPh sb="0" eb="2">
      <t>ゴウケイ</t>
    </rPh>
    <phoneticPr fontId="6"/>
  </si>
  <si>
    <t>国土交通本省共通費</t>
  </si>
  <si>
    <t>住宅市場整備推進費</t>
  </si>
  <si>
    <t>総合的バリアフリー推進費</t>
  </si>
  <si>
    <t>海洋環境対策費</t>
  </si>
  <si>
    <t>道路環境等対策費</t>
  </si>
  <si>
    <t>水資源対策費</t>
  </si>
  <si>
    <t>地球温暖化防止等対策費</t>
  </si>
  <si>
    <t>災害情報整備推進費</t>
  </si>
  <si>
    <t>水害・土砂災害対策費</t>
  </si>
  <si>
    <t>職員旅費</t>
  </si>
  <si>
    <t>総合的物流体系整備推進費</t>
  </si>
  <si>
    <t>観光振興費</t>
  </si>
  <si>
    <t>都市・地域づくり推進費</t>
  </si>
  <si>
    <t>地域公共交通維持・活性化推進費</t>
  </si>
  <si>
    <t>社会資本整備・管理効率化推進費</t>
  </si>
  <si>
    <t>不動産市場整備等推進費</t>
  </si>
  <si>
    <t>建設市場整備推進費</t>
  </si>
  <si>
    <t>国土交通統計調査費</t>
  </si>
  <si>
    <t>国土調査費</t>
  </si>
  <si>
    <t>自動車運送業市場環境整備推進費</t>
  </si>
  <si>
    <t>海事産業市場整備等推進費</t>
  </si>
  <si>
    <t>国土形成推進費</t>
  </si>
  <si>
    <t>地理空間情報整備・活用推進費</t>
  </si>
  <si>
    <t>離島振興費</t>
  </si>
  <si>
    <t>技術研究開発推進費</t>
  </si>
  <si>
    <t>情報化推進費</t>
  </si>
  <si>
    <t>国際協力費</t>
  </si>
  <si>
    <t>官庁施設保全等推進費</t>
  </si>
  <si>
    <t>水資源開発事業調査諸費</t>
  </si>
  <si>
    <t>都市開発事業調査諸費</t>
  </si>
  <si>
    <t>住宅建設事業調査諸費</t>
  </si>
  <si>
    <t>国営公園等事業調査諸費</t>
  </si>
  <si>
    <t>下水道事業調査諸費</t>
  </si>
  <si>
    <t>放射能調査研究費</t>
  </si>
  <si>
    <t>地球環境保全等試験研究費</t>
  </si>
  <si>
    <t>国土地理院共通費</t>
  </si>
  <si>
    <t>地理空間情報整備・活用等推進費</t>
  </si>
  <si>
    <t>海難審判所共通費</t>
  </si>
  <si>
    <t>海難審判費</t>
  </si>
  <si>
    <t>地方整備局共通費</t>
  </si>
  <si>
    <t>地方整備推進費</t>
  </si>
  <si>
    <t>国営公園事業工事諸費</t>
  </si>
  <si>
    <t>北海道開発局共通費</t>
  </si>
  <si>
    <t>北海道開発行政推進費</t>
  </si>
  <si>
    <t>北海道治水海岸事業工事諸費</t>
  </si>
  <si>
    <t>北海道国営公園事業工事諸費</t>
  </si>
  <si>
    <t>北海道農業生産基盤保全管理・整備事業等工事諸費</t>
  </si>
  <si>
    <t>地方運輸局共通費</t>
  </si>
  <si>
    <t>地方運輸行政推進費</t>
  </si>
  <si>
    <t>地方航空行政推進費</t>
  </si>
  <si>
    <t>観光庁共通費</t>
  </si>
  <si>
    <t>気象官署共通費</t>
  </si>
  <si>
    <t>観測予報等業務費</t>
  </si>
  <si>
    <t>気象研究所</t>
  </si>
  <si>
    <t>運輸安全委員会</t>
  </si>
  <si>
    <t>海上保安官署共通費</t>
  </si>
  <si>
    <t>船舶交通安全及海上治安対策費</t>
  </si>
  <si>
    <t>公共交通等安全対策費</t>
  </si>
  <si>
    <t>庁費</t>
  </si>
  <si>
    <t>北海道道路整備事業工事諸費</t>
  </si>
  <si>
    <t>北海道都市環境整備事業工事諸費</t>
  </si>
  <si>
    <t>空港等維持運営費</t>
  </si>
  <si>
    <t>業務取扱費</t>
  </si>
  <si>
    <t>住宅・地域公共交通等復興政策費</t>
  </si>
  <si>
    <t>海上保安庁</t>
    <rPh sb="0" eb="2">
      <t>カイジョウ</t>
    </rPh>
    <rPh sb="2" eb="5">
      <t>ホアンチョウ</t>
    </rPh>
    <phoneticPr fontId="4"/>
  </si>
  <si>
    <t>気象庁</t>
    <rPh sb="0" eb="3">
      <t>キショウチョウ</t>
    </rPh>
    <phoneticPr fontId="4"/>
  </si>
  <si>
    <t>観光庁</t>
    <phoneticPr fontId="4"/>
  </si>
  <si>
    <t>事務取扱費</t>
  </si>
  <si>
    <t>庁費</t>
    <rPh sb="0" eb="2">
      <t>チョウヒ</t>
    </rPh>
    <phoneticPr fontId="4"/>
  </si>
  <si>
    <t>支出済歳出額の第４四半期の割合</t>
    <rPh sb="0" eb="3">
      <t>シシュツズミ</t>
    </rPh>
    <rPh sb="3" eb="6">
      <t>サイシュツガク</t>
    </rPh>
    <rPh sb="7" eb="8">
      <t>ダイ</t>
    </rPh>
    <rPh sb="9" eb="12">
      <t>シハンキ</t>
    </rPh>
    <rPh sb="13" eb="15">
      <t>ワリアイ</t>
    </rPh>
    <phoneticPr fontId="4"/>
  </si>
  <si>
    <t>［一般会計］</t>
    <rPh sb="1" eb="3">
      <t>イッパン</t>
    </rPh>
    <rPh sb="3" eb="5">
      <t>カイケイ</t>
    </rPh>
    <phoneticPr fontId="6"/>
  </si>
  <si>
    <t>支出済歳出額</t>
    <rPh sb="0" eb="3">
      <t>シシュツズミ</t>
    </rPh>
    <rPh sb="3" eb="6">
      <t>サイシュツガク</t>
    </rPh>
    <phoneticPr fontId="4"/>
  </si>
  <si>
    <t>［特別会計］</t>
    <rPh sb="1" eb="3">
      <t>トクベツ</t>
    </rPh>
    <rPh sb="3" eb="5">
      <t>カイケイ</t>
    </rPh>
    <phoneticPr fontId="6"/>
  </si>
  <si>
    <t>国土交通本省</t>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</si>
  <si>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</si>
  <si>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組織・項・目</t>
    <rPh sb="0" eb="2">
      <t>ソシキ</t>
    </rPh>
    <rPh sb="3" eb="4">
      <t>コウ</t>
    </rPh>
    <rPh sb="5" eb="6">
      <t>モク</t>
    </rPh>
    <phoneticPr fontId="6"/>
  </si>
  <si>
    <t>勘定・項・目</t>
    <rPh sb="0" eb="2">
      <t>カンジョウ</t>
    </rPh>
    <rPh sb="3" eb="4">
      <t>コウ</t>
    </rPh>
    <rPh sb="5" eb="6">
      <t>モク</t>
    </rPh>
    <phoneticPr fontId="6"/>
  </si>
  <si>
    <t>第１四半期</t>
  </si>
  <si>
    <t>第３四半期</t>
    <rPh sb="0" eb="1">
      <t>ダイ</t>
    </rPh>
    <rPh sb="2" eb="5">
      <t>シハンキ</t>
    </rPh>
    <phoneticPr fontId="4"/>
  </si>
  <si>
    <t>第４四半期</t>
    <rPh sb="0" eb="1">
      <t>ダイ</t>
    </rPh>
    <rPh sb="2" eb="5">
      <t>シハンキ</t>
    </rPh>
    <phoneticPr fontId="6"/>
  </si>
  <si>
    <t>第４四半期の
支出済歳出額</t>
    <rPh sb="0" eb="1">
      <t>ダイ</t>
    </rPh>
    <rPh sb="2" eb="5">
      <t>シハンキ</t>
    </rPh>
    <rPh sb="7" eb="10">
      <t>シシュツズミ</t>
    </rPh>
    <rPh sb="10" eb="13">
      <t>サイシュツガク</t>
    </rPh>
    <phoneticPr fontId="4"/>
  </si>
  <si>
    <t>第４四半期
の支出済歳出額</t>
    <rPh sb="0" eb="1">
      <t>ダイ</t>
    </rPh>
    <rPh sb="2" eb="5">
      <t>シハンキ</t>
    </rPh>
    <rPh sb="7" eb="10">
      <t>シシュツズミ</t>
    </rPh>
    <rPh sb="10" eb="13">
      <t>サイシュツガク</t>
    </rPh>
    <phoneticPr fontId="4"/>
  </si>
  <si>
    <t>歳出予算現額</t>
    <rPh sb="0" eb="2">
      <t>サイシュツ</t>
    </rPh>
    <rPh sb="2" eb="4">
      <t>ヨサン</t>
    </rPh>
    <rPh sb="4" eb="6">
      <t>ゲンガク</t>
    </rPh>
    <phoneticPr fontId="4"/>
  </si>
  <si>
    <t>歳出予算現額</t>
    <rPh sb="0" eb="2">
      <t>サイシュツ</t>
    </rPh>
    <rPh sb="2" eb="4">
      <t>ヨサン</t>
    </rPh>
    <rPh sb="4" eb="5">
      <t>ゲン</t>
    </rPh>
    <rPh sb="5" eb="6">
      <t>ガク</t>
    </rPh>
    <phoneticPr fontId="4"/>
  </si>
  <si>
    <t>港湾事業調査諸費</t>
  </si>
  <si>
    <t>（単位：千円）</t>
    <rPh sb="1" eb="3">
      <t>タンイ</t>
    </rPh>
    <rPh sb="4" eb="5">
      <t>セン</t>
    </rPh>
    <rPh sb="5" eb="6">
      <t>エン</t>
    </rPh>
    <phoneticPr fontId="6"/>
  </si>
  <si>
    <t>治水海岸事業調査諸費</t>
  </si>
  <si>
    <t>道路整備事業調査諸費</t>
  </si>
  <si>
    <t>都市水環境整備事業調査諸費</t>
  </si>
  <si>
    <t>治水海岸事業工事諸費</t>
  </si>
  <si>
    <t>道路整備事業工事諸費</t>
  </si>
  <si>
    <t>港湾空港整備事業工事諸費</t>
  </si>
  <si>
    <t>都市環境整備事業工事諸費</t>
  </si>
  <si>
    <t>地方航空局共通費</t>
  </si>
  <si>
    <t>国土技術政策総合研究所</t>
    <phoneticPr fontId="4"/>
  </si>
  <si>
    <t>国土地理院</t>
    <phoneticPr fontId="4"/>
  </si>
  <si>
    <t>海難審判所</t>
    <phoneticPr fontId="4"/>
  </si>
  <si>
    <t>地方整備局</t>
    <phoneticPr fontId="4"/>
  </si>
  <si>
    <t>北海道開発局</t>
    <phoneticPr fontId="4"/>
  </si>
  <si>
    <t>地方運輸局</t>
    <phoneticPr fontId="4"/>
  </si>
  <si>
    <t>地方航空局</t>
    <phoneticPr fontId="4"/>
  </si>
  <si>
    <t>運輸安全委員会</t>
    <phoneticPr fontId="4"/>
  </si>
  <si>
    <t/>
  </si>
  <si>
    <t>科学技術イノベーション創造推進費</t>
    <rPh sb="11" eb="13">
      <t>ソウゾウ</t>
    </rPh>
    <phoneticPr fontId="4"/>
  </si>
  <si>
    <t>自動車検査登録勘定</t>
    <phoneticPr fontId="4"/>
  </si>
  <si>
    <t>復興特別会計</t>
    <phoneticPr fontId="4"/>
  </si>
  <si>
    <t>地方整備局</t>
    <rPh sb="0" eb="2">
      <t>チホウ</t>
    </rPh>
    <rPh sb="2" eb="5">
      <t>セイビキョク</t>
    </rPh>
    <phoneticPr fontId="4"/>
  </si>
  <si>
    <t>東日本大震災復興治水事業工事諸費</t>
    <rPh sb="0" eb="3">
      <t>ヒガシニホン</t>
    </rPh>
    <rPh sb="3" eb="6">
      <t>ダイシンサイ</t>
    </rPh>
    <rPh sb="6" eb="8">
      <t>フッコウ</t>
    </rPh>
    <rPh sb="8" eb="10">
      <t>チスイ</t>
    </rPh>
    <rPh sb="10" eb="12">
      <t>ジギョウ</t>
    </rPh>
    <rPh sb="12" eb="14">
      <t>コウジ</t>
    </rPh>
    <rPh sb="14" eb="16">
      <t>ショヒ</t>
    </rPh>
    <phoneticPr fontId="4"/>
  </si>
  <si>
    <t>東日本大震災復興道路整備事業工事諸費</t>
    <rPh sb="0" eb="3">
      <t>ヒガシニホン</t>
    </rPh>
    <rPh sb="3" eb="6">
      <t>ダイシンサイ</t>
    </rPh>
    <rPh sb="6" eb="8">
      <t>フッコウ</t>
    </rPh>
    <rPh sb="8" eb="10">
      <t>ドウロ</t>
    </rPh>
    <rPh sb="10" eb="12">
      <t>セイビ</t>
    </rPh>
    <rPh sb="12" eb="14">
      <t>ジギョウ</t>
    </rPh>
    <rPh sb="14" eb="16">
      <t>コウジ</t>
    </rPh>
    <rPh sb="16" eb="18">
      <t>ショヒ</t>
    </rPh>
    <phoneticPr fontId="4"/>
  </si>
  <si>
    <t>東日本大震災復興港湾整備事業工事諸費</t>
    <rPh sb="0" eb="3">
      <t>ヒガシニホン</t>
    </rPh>
    <rPh sb="3" eb="6">
      <t>ダイシンサイ</t>
    </rPh>
    <rPh sb="6" eb="8">
      <t>フッコウ</t>
    </rPh>
    <rPh sb="8" eb="10">
      <t>コウワン</t>
    </rPh>
    <rPh sb="10" eb="12">
      <t>セイビ</t>
    </rPh>
    <rPh sb="12" eb="14">
      <t>ジギョウ</t>
    </rPh>
    <rPh sb="14" eb="16">
      <t>コウジ</t>
    </rPh>
    <rPh sb="16" eb="18">
      <t>ショヒ</t>
    </rPh>
    <phoneticPr fontId="4"/>
  </si>
  <si>
    <t>自動車安全特別会計</t>
    <phoneticPr fontId="4"/>
  </si>
  <si>
    <t>空港整備勘定</t>
    <phoneticPr fontId="4"/>
  </si>
  <si>
    <t>空港等整備事業工事諸費</t>
    <rPh sb="0" eb="2">
      <t>クウコウ</t>
    </rPh>
    <rPh sb="2" eb="3">
      <t>ナド</t>
    </rPh>
    <rPh sb="3" eb="5">
      <t>セイビ</t>
    </rPh>
    <rPh sb="5" eb="7">
      <t>ジギョウ</t>
    </rPh>
    <rPh sb="7" eb="9">
      <t>コウジ</t>
    </rPh>
    <rPh sb="9" eb="11">
      <t>ショヒ</t>
    </rPh>
    <phoneticPr fontId="4"/>
  </si>
  <si>
    <t>財政投融資特別会計</t>
    <phoneticPr fontId="4"/>
  </si>
  <si>
    <t>特定国有財産整備勘定</t>
    <phoneticPr fontId="4"/>
  </si>
  <si>
    <t>観光庁</t>
    <phoneticPr fontId="4"/>
  </si>
  <si>
    <t>東日本大震災復興国営追悼・祈念施設整備事業工事諸費</t>
    <phoneticPr fontId="4"/>
  </si>
  <si>
    <t>鉄道網整備推進費</t>
    <phoneticPr fontId="4"/>
  </si>
  <si>
    <t>職員旅費</t>
    <rPh sb="0" eb="2">
      <t>ショクイン</t>
    </rPh>
    <rPh sb="2" eb="4">
      <t>リョヒ</t>
    </rPh>
    <phoneticPr fontId="4"/>
  </si>
  <si>
    <t>国土技術政策総合研究所共通費</t>
    <phoneticPr fontId="4"/>
  </si>
  <si>
    <t>北海道港湾空港整備事業工事諸費</t>
    <phoneticPr fontId="4"/>
  </si>
  <si>
    <t>北海道総合開発推進費</t>
    <phoneticPr fontId="4"/>
  </si>
  <si>
    <t>平成29年度</t>
    <rPh sb="0" eb="2">
      <t>ヘイセイ</t>
    </rPh>
    <rPh sb="4" eb="6">
      <t>ネンド</t>
    </rPh>
    <phoneticPr fontId="4"/>
  </si>
  <si>
    <t xml:space="preserve"> </t>
    <phoneticPr fontId="4"/>
  </si>
  <si>
    <t>平成３０年度（目）庁費及び（目）職員旅費の支出状況</t>
    <rPh sb="0" eb="2">
      <t>ヘイセイ</t>
    </rPh>
    <rPh sb="4" eb="6">
      <t>ネンド</t>
    </rPh>
    <rPh sb="7" eb="8">
      <t>モク</t>
    </rPh>
    <rPh sb="9" eb="11">
      <t>チョウヒ</t>
    </rPh>
    <rPh sb="11" eb="12">
      <t>オヨ</t>
    </rPh>
    <rPh sb="14" eb="15">
      <t>モク</t>
    </rPh>
    <rPh sb="16" eb="18">
      <t>ショクイン</t>
    </rPh>
    <rPh sb="18" eb="20">
      <t>リョヒ</t>
    </rPh>
    <rPh sb="21" eb="23">
      <t>シシュツ</t>
    </rPh>
    <rPh sb="23" eb="25">
      <t>ジョウキョウ</t>
    </rPh>
    <phoneticPr fontId="6"/>
  </si>
  <si>
    <t>平成30年度</t>
    <rPh sb="0" eb="2">
      <t>ヘイセイ</t>
    </rPh>
    <rPh sb="4" eb="6">
      <t>ネンド</t>
    </rPh>
    <phoneticPr fontId="4"/>
  </si>
  <si>
    <t>国際観光旅客税財源観光振興費</t>
    <rPh sb="0" eb="2">
      <t>コクサイ</t>
    </rPh>
    <rPh sb="2" eb="4">
      <t>カンコウ</t>
    </rPh>
    <rPh sb="4" eb="6">
      <t>リョキャク</t>
    </rPh>
    <rPh sb="6" eb="7">
      <t>ゼイ</t>
    </rPh>
    <rPh sb="7" eb="9">
      <t>ザイゲン</t>
    </rPh>
    <rPh sb="9" eb="11">
      <t>カンコウ</t>
    </rPh>
    <rPh sb="11" eb="14">
      <t>シンコウヒ</t>
    </rPh>
    <phoneticPr fontId="4"/>
  </si>
  <si>
    <t>船舶交通安全基盤整備事業工事諸費</t>
    <rPh sb="6" eb="8">
      <t>キバン</t>
    </rPh>
    <rPh sb="8" eb="10">
      <t>セイビ</t>
    </rPh>
    <rPh sb="10" eb="12">
      <t>ジギョウ</t>
    </rPh>
    <rPh sb="12" eb="14">
      <t>コウジ</t>
    </rPh>
    <rPh sb="14" eb="16">
      <t>ショヒ</t>
    </rPh>
    <phoneticPr fontId="4"/>
  </si>
  <si>
    <t>前年度実績とほぼ同水準である。</t>
  </si>
  <si>
    <t>前年度実績とほぼ同水準である。</t>
    <phoneticPr fontId="4"/>
  </si>
  <si>
    <t>-</t>
    <phoneticPr fontId="4"/>
  </si>
  <si>
    <t>前年度実績とほぼ同水準である。</t>
    <phoneticPr fontId="4"/>
  </si>
  <si>
    <t>管内事務所等に対する検査等業務が第４四半期に増加したため。</t>
    <phoneticPr fontId="4"/>
  </si>
  <si>
    <t>新たに開始することとなった海洋観測研究について、第４四半期に実施する必要があったため。</t>
    <rPh sb="0" eb="1">
      <t>アラ</t>
    </rPh>
    <rPh sb="3" eb="5">
      <t>カイシ</t>
    </rPh>
    <rPh sb="13" eb="15">
      <t>カイヨウ</t>
    </rPh>
    <rPh sb="15" eb="17">
      <t>カンソク</t>
    </rPh>
    <rPh sb="17" eb="19">
      <t>ケンキュウ</t>
    </rPh>
    <rPh sb="24" eb="25">
      <t>ダイ</t>
    </rPh>
    <rPh sb="26" eb="29">
      <t>シハンキ</t>
    </rPh>
    <rPh sb="30" eb="32">
      <t>ジッシ</t>
    </rPh>
    <rPh sb="34" eb="36">
      <t>ヒツヨウ</t>
    </rPh>
    <phoneticPr fontId="4"/>
  </si>
  <si>
    <t>第４四半期に海外で行う観測が増加したため。</t>
    <rPh sb="0" eb="1">
      <t>ダイ</t>
    </rPh>
    <rPh sb="2" eb="5">
      <t>シハンキ</t>
    </rPh>
    <rPh sb="6" eb="8">
      <t>カイガイ</t>
    </rPh>
    <rPh sb="9" eb="10">
      <t>オコナ</t>
    </rPh>
    <rPh sb="11" eb="13">
      <t>カンソク</t>
    </rPh>
    <rPh sb="14" eb="16">
      <t>ゾウカ</t>
    </rPh>
    <phoneticPr fontId="4"/>
  </si>
  <si>
    <t>日程調整の結果、国際会議等による出張が第４四半期に増加したため。</t>
    <phoneticPr fontId="4"/>
  </si>
  <si>
    <t>日程調整の結果、現地打合せ等による出張が第４四半期に増加したため。</t>
    <phoneticPr fontId="4"/>
  </si>
  <si>
    <t>日程調整の結果、現地調査による出張が第４四半期に増加したため。</t>
    <phoneticPr fontId="4"/>
  </si>
  <si>
    <t>第3四半期までに予定されていた業務が事務処理の関係上、第4四半期に行われたため。</t>
    <phoneticPr fontId="4"/>
  </si>
  <si>
    <t>第４四半期における会議開催数が増加したため。</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</si>
</sst>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22"/>
      <color theme="1"/>
      <name val="ＭＳ Ｐゴシック"/>
      <family val="3"/>
      <charset val="128"/>
      <scheme val="major"/>
    </font>
    <font>
      <sz val="6"/>
      <name val="ＭＳ Ｐゴシック"/>
      <family val="3"/>
      <charset val="128"/>
    </font>
    <font>
      <sz val="11"/>
      <name val="ＭＳ Ｐゴシック"/>
      <family val="2"/>
      <charset val="128"/>
      <scheme val="minor"/>
    </font>
    <font>
      <sz val="11"/>
      <name val="ＭＳ Ｐゴシック"/>
      <family val="3"/>
      <charset val="128"/>
      <scheme val="major"/>
    </font>
    <font>
      <sz val="11"/>
      <name val="ＭＳ Ｐゴシック"/>
      <family val="3"/>
      <charset val="128"/>
      <scheme val="minor"/>
    </font>
    <font>
      <sz val="22"/>
      <name val="ＭＳ Ｐゴシック"/>
      <family val="3"/>
      <charset val="128"/>
      <scheme val="major"/>
    </font>
    <font>
      <sz val="10"/>
      <name val="ＭＳ Ｐゴシック"/>
      <family val="3"/>
      <charset val="128"/>
      <scheme val="maj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3">
    <xf numFmtId="0" fontId="0" fillId="0" borderId="0" xfId="0">
      <alignment vertical="center"/>
    </xf>
    <xf numFmtId="38" fontId="3" fillId="0" borderId="0" xfId="1" applyFont="1" applyFill="1">
      <alignment vertical="center"/>
    </xf>
    <xf numFmtId="38" fontId="3" fillId="0" borderId="0" xfId="1" applyFont="1" applyFill="1" applyBorder="1">
      <alignment vertical="center"/>
    </xf>
    <xf numFmtId="38" fontId="3" fillId="0" borderId="0" xfId="1" applyFont="1" applyFill="1" applyAlignment="1">
      <alignment horizontal="right" vertical="center"/>
    </xf>
    <xf numFmtId="38" fontId="3" fillId="0" borderId="0" xfId="1" applyFont="1" applyFill="1" applyAlignment="1">
      <alignment horizontal="left" vertical="center"/>
    </xf>
    <xf numFmtId="38" fontId="3" fillId="0" borderId="0" xfId="1" applyFont="1" applyFill="1" applyBorder="1" applyAlignment="1">
      <alignment horizontal="right" vertical="center"/>
    </xf>
    <xf numFmtId="38" fontId="2" fillId="0" borderId="2" xfId="1" applyFont="1" applyFill="1" applyBorder="1">
      <alignment vertical="center"/>
    </xf>
    <xf numFmtId="38" fontId="3" fillId="0" borderId="4" xfId="1" applyFont="1" applyFill="1" applyBorder="1" applyAlignment="1">
      <alignment horizontal="right" vertical="center" wrapText="1"/>
    </xf>
    <xf numFmtId="38" fontId="0"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vertical="center"/>
    </xf>
    <xf numFmtId="38" fontId="3" fillId="0" borderId="4" xfId="1" applyFont="1" applyFill="1" applyBorder="1" applyAlignment="1">
      <alignment horizontal="right" vertical="center" shrinkToFit="1"/>
    </xf>
    <xf numFmtId="176" fontId="3" fillId="0" borderId="4" xfId="2" applyNumberFormat="1" applyFont="1" applyFill="1" applyBorder="1" applyAlignment="1">
      <alignment horizontal="right" vertical="center" shrinkToFit="1"/>
    </xf>
    <xf numFmtId="38" fontId="2" fillId="0" borderId="0" xfId="1" applyFont="1" applyFill="1">
      <alignment vertical="center"/>
    </xf>
    <xf numFmtId="38" fontId="3" fillId="0" borderId="4" xfId="1" applyFont="1" applyFill="1" applyBorder="1" applyAlignment="1">
      <alignment horizontal="center" vertical="center" shrinkToFit="1"/>
    </xf>
    <xf numFmtId="38" fontId="2" fillId="0" borderId="6" xfId="1" applyFont="1" applyFill="1" applyBorder="1">
      <alignment vertical="center"/>
    </xf>
    <xf numFmtId="38" fontId="3" fillId="0" borderId="1" xfId="1" applyFont="1" applyFill="1" applyBorder="1" applyAlignment="1">
      <alignment vertical="center"/>
    </xf>
    <xf numFmtId="38" fontId="3" fillId="0" borderId="4" xfId="1" applyFont="1" applyFill="1" applyBorder="1" applyAlignment="1">
      <alignment horizontal="right" vertical="center"/>
    </xf>
    <xf numFmtId="176" fontId="3" fillId="0" borderId="4" xfId="2" applyNumberFormat="1" applyFont="1" applyFill="1" applyBorder="1" applyAlignment="1">
      <alignment horizontal="right" vertical="center"/>
    </xf>
    <xf numFmtId="38" fontId="3" fillId="0" borderId="7" xfId="1" applyFont="1" applyFill="1" applyBorder="1" applyAlignment="1">
      <alignment vertical="center"/>
    </xf>
    <xf numFmtId="38" fontId="2" fillId="0" borderId="11" xfId="1" applyFont="1" applyFill="1" applyBorder="1">
      <alignment vertical="center"/>
    </xf>
    <xf numFmtId="38" fontId="3" fillId="0" borderId="6" xfId="1" applyFont="1" applyFill="1" applyBorder="1" applyAlignment="1">
      <alignment vertical="center"/>
    </xf>
    <xf numFmtId="38" fontId="3" fillId="0" borderId="5" xfId="1" applyFont="1" applyFill="1" applyBorder="1" applyAlignment="1">
      <alignment vertical="center" wrapText="1"/>
    </xf>
    <xf numFmtId="176" fontId="3" fillId="0" borderId="4" xfId="2" applyNumberFormat="1" applyFont="1" applyFill="1" applyBorder="1" applyAlignment="1">
      <alignment horizontal="right" vertical="center" wrapText="1"/>
    </xf>
    <xf numFmtId="38" fontId="3" fillId="0" borderId="6" xfId="1" applyFont="1" applyFill="1" applyBorder="1" applyAlignment="1">
      <alignment horizontal="center" vertical="top"/>
    </xf>
    <xf numFmtId="38" fontId="3" fillId="0" borderId="11" xfId="1" applyFont="1" applyFill="1" applyBorder="1" applyAlignment="1">
      <alignment horizontal="center" vertical="top"/>
    </xf>
    <xf numFmtId="38" fontId="0" fillId="0" borderId="2" xfId="1" applyFont="1" applyFill="1" applyBorder="1">
      <alignment vertical="center"/>
    </xf>
    <xf numFmtId="38" fontId="2" fillId="0" borderId="7" xfId="1" applyFont="1" applyFill="1" applyBorder="1">
      <alignment vertical="center"/>
    </xf>
    <xf numFmtId="38" fontId="3" fillId="0" borderId="11" xfId="1" applyFont="1" applyFill="1" applyBorder="1" applyAlignment="1">
      <alignment vertical="center"/>
    </xf>
    <xf numFmtId="38" fontId="3" fillId="0" borderId="5" xfId="1" applyFont="1" applyFill="1" applyBorder="1" applyAlignment="1">
      <alignment vertical="center"/>
    </xf>
    <xf numFmtId="38" fontId="0" fillId="0" borderId="12" xfId="1" applyFont="1" applyFill="1" applyBorder="1">
      <alignment vertical="center"/>
    </xf>
    <xf numFmtId="38" fontId="0" fillId="0" borderId="6" xfId="1" applyFont="1" applyFill="1" applyBorder="1">
      <alignment vertical="center"/>
    </xf>
    <xf numFmtId="38" fontId="0" fillId="0" borderId="7" xfId="1" applyFont="1" applyFill="1" applyBorder="1">
      <alignment vertical="center"/>
    </xf>
    <xf numFmtId="38" fontId="3" fillId="0" borderId="8" xfId="1" applyFont="1" applyFill="1" applyBorder="1" applyAlignment="1">
      <alignment horizontal="center" vertical="top"/>
    </xf>
    <xf numFmtId="38" fontId="7" fillId="0" borderId="6" xfId="1" applyFont="1" applyFill="1" applyBorder="1">
      <alignment vertical="center"/>
    </xf>
    <xf numFmtId="38" fontId="7" fillId="0" borderId="2" xfId="1" applyFont="1" applyFill="1" applyBorder="1">
      <alignment vertical="center"/>
    </xf>
    <xf numFmtId="38" fontId="7" fillId="0" borderId="7" xfId="1" applyFont="1" applyFill="1" applyBorder="1">
      <alignment vertical="center"/>
    </xf>
    <xf numFmtId="38" fontId="2" fillId="0" borderId="12" xfId="1" applyFont="1" applyFill="1" applyBorder="1">
      <alignment vertical="center"/>
    </xf>
    <xf numFmtId="38" fontId="3" fillId="0" borderId="10" xfId="1" applyFont="1" applyFill="1" applyBorder="1" applyAlignment="1">
      <alignment horizontal="center" vertical="top"/>
    </xf>
    <xf numFmtId="38" fontId="0" fillId="0" borderId="4" xfId="1" applyFont="1" applyFill="1" applyBorder="1">
      <alignment vertical="center"/>
    </xf>
    <xf numFmtId="38" fontId="2" fillId="0" borderId="0" xfId="1" applyFont="1" applyFill="1" applyAlignment="1">
      <alignment horizontal="right" vertical="center"/>
    </xf>
    <xf numFmtId="38" fontId="2" fillId="0" borderId="0" xfId="1" applyFont="1" applyFill="1" applyBorder="1">
      <alignment vertical="center"/>
    </xf>
    <xf numFmtId="38" fontId="2" fillId="0" borderId="4" xfId="1" applyFont="1" applyFill="1" applyBorder="1">
      <alignment vertical="center"/>
    </xf>
    <xf numFmtId="38" fontId="2" fillId="0" borderId="0" xfId="1" applyFont="1" applyFill="1" applyAlignment="1">
      <alignment vertical="center"/>
    </xf>
    <xf numFmtId="38" fontId="3" fillId="0" borderId="3" xfId="1" applyFont="1" applyFill="1" applyBorder="1" applyAlignment="1">
      <alignment vertical="center" wrapText="1"/>
    </xf>
    <xf numFmtId="38" fontId="2" fillId="0" borderId="8" xfId="1" applyFont="1" applyFill="1" applyBorder="1">
      <alignment vertical="center"/>
    </xf>
    <xf numFmtId="38" fontId="3" fillId="0" borderId="4" xfId="1" applyFont="1" applyFill="1" applyBorder="1" applyAlignment="1">
      <alignment vertical="center" wrapText="1"/>
    </xf>
    <xf numFmtId="38" fontId="3" fillId="0" borderId="2" xfId="1" applyFont="1" applyFill="1" applyBorder="1" applyAlignment="1">
      <alignment vertical="center" wrapText="1"/>
    </xf>
    <xf numFmtId="38" fontId="0" fillId="0" borderId="0" xfId="1" applyFont="1" applyFill="1" applyAlignment="1">
      <alignment horizontal="left" vertical="center"/>
    </xf>
    <xf numFmtId="38" fontId="0" fillId="0" borderId="0" xfId="1" applyFont="1" applyFill="1" applyAlignment="1">
      <alignment horizontal="right" vertical="center"/>
    </xf>
    <xf numFmtId="38" fontId="3" fillId="0" borderId="8" xfId="1" applyFont="1" applyFill="1" applyBorder="1" applyAlignment="1">
      <alignment horizontal="right" vertical="center"/>
    </xf>
    <xf numFmtId="38" fontId="3" fillId="0" borderId="0" xfId="1" applyFont="1" applyFill="1" applyAlignment="1">
      <alignment vertical="center" wrapText="1"/>
    </xf>
    <xf numFmtId="176" fontId="3" fillId="0" borderId="4" xfId="1" applyNumberFormat="1" applyFont="1" applyFill="1" applyBorder="1" applyAlignment="1">
      <alignment horizontal="right" vertical="center" shrinkToFit="1"/>
    </xf>
    <xf numFmtId="176" fontId="3" fillId="0" borderId="4" xfId="1" applyNumberFormat="1" applyFont="1" applyFill="1" applyBorder="1" applyAlignment="1">
      <alignment horizontal="right" vertical="center"/>
    </xf>
    <xf numFmtId="176" fontId="3" fillId="0" borderId="4" xfId="1" applyNumberFormat="1" applyFont="1" applyFill="1" applyBorder="1" applyAlignment="1">
      <alignment horizontal="right" vertical="center" wrapText="1"/>
    </xf>
    <xf numFmtId="38" fontId="3" fillId="0" borderId="8" xfId="1" applyFont="1" applyFill="1" applyBorder="1" applyAlignment="1">
      <alignment vertical="center"/>
    </xf>
    <xf numFmtId="176" fontId="3" fillId="0" borderId="4" xfId="2" applyNumberFormat="1" applyFont="1" applyFill="1" applyBorder="1" applyAlignment="1">
      <alignment horizontal="left" vertical="center" shrinkToFit="1"/>
    </xf>
    <xf numFmtId="38" fontId="8" fillId="0" borderId="7" xfId="1" applyFont="1" applyFill="1" applyBorder="1" applyAlignment="1">
      <alignment vertical="center"/>
    </xf>
    <xf numFmtId="38" fontId="8" fillId="0" borderId="9" xfId="1" applyFont="1" applyFill="1" applyBorder="1" applyAlignment="1">
      <alignment vertical="center"/>
    </xf>
    <xf numFmtId="0" fontId="9" fillId="0" borderId="11" xfId="0" applyFont="1" applyFill="1" applyBorder="1" applyAlignment="1">
      <alignment vertical="center"/>
    </xf>
    <xf numFmtId="38" fontId="8" fillId="0" borderId="0" xfId="1" applyFont="1" applyFill="1" applyAlignment="1">
      <alignment vertical="center"/>
    </xf>
    <xf numFmtId="38" fontId="10" fillId="0" borderId="0" xfId="1" applyFont="1" applyFill="1" applyAlignment="1">
      <alignment vertical="center"/>
    </xf>
    <xf numFmtId="38" fontId="8" fillId="0" borderId="0" xfId="1" applyFont="1" applyFill="1" applyBorder="1" applyAlignment="1">
      <alignment vertical="center"/>
    </xf>
    <xf numFmtId="38" fontId="9" fillId="0" borderId="0" xfId="1" applyFont="1" applyFill="1" applyBorder="1" applyAlignment="1">
      <alignment vertical="center"/>
    </xf>
    <xf numFmtId="38" fontId="8" fillId="0" borderId="11" xfId="1" applyFont="1" applyFill="1" applyBorder="1" applyAlignment="1">
      <alignment vertical="center"/>
    </xf>
    <xf numFmtId="38" fontId="8" fillId="0" borderId="8" xfId="1" applyFont="1" applyFill="1" applyBorder="1" applyAlignment="1">
      <alignment vertical="center"/>
    </xf>
    <xf numFmtId="38" fontId="8" fillId="0" borderId="10" xfId="1" applyFont="1" applyFill="1" applyBorder="1" applyAlignment="1">
      <alignment vertical="center"/>
    </xf>
    <xf numFmtId="38" fontId="9" fillId="0" borderId="5" xfId="1" applyFont="1" applyFill="1" applyBorder="1" applyAlignment="1">
      <alignment vertical="center"/>
    </xf>
    <xf numFmtId="38" fontId="9" fillId="0" borderId="9" xfId="1" applyFont="1" applyFill="1" applyBorder="1" applyAlignment="1">
      <alignment vertical="center"/>
    </xf>
    <xf numFmtId="38" fontId="8" fillId="0" borderId="5" xfId="1" applyFont="1" applyFill="1" applyBorder="1" applyAlignment="1">
      <alignment vertical="center"/>
    </xf>
    <xf numFmtId="38" fontId="8" fillId="0" borderId="1" xfId="1" applyFont="1" applyFill="1" applyBorder="1" applyAlignment="1">
      <alignment vertical="center"/>
    </xf>
    <xf numFmtId="38" fontId="9" fillId="0" borderId="0" xfId="1" applyFont="1" applyFill="1" applyAlignment="1">
      <alignment vertical="center"/>
    </xf>
    <xf numFmtId="38" fontId="0" fillId="0" borderId="11" xfId="1" applyFont="1" applyFill="1" applyBorder="1" applyAlignment="1">
      <alignment vertical="center"/>
    </xf>
    <xf numFmtId="38" fontId="0" fillId="0" borderId="6" xfId="1" applyFont="1" applyFill="1" applyBorder="1" applyAlignment="1">
      <alignment vertical="center"/>
    </xf>
    <xf numFmtId="38" fontId="0" fillId="0" borderId="7" xfId="1" applyFont="1" applyFill="1" applyBorder="1" applyAlignment="1">
      <alignment vertical="center"/>
    </xf>
    <xf numFmtId="38" fontId="0" fillId="0" borderId="8" xfId="1" applyFont="1" applyFill="1" applyBorder="1" applyAlignment="1">
      <alignment vertical="center"/>
    </xf>
    <xf numFmtId="38" fontId="2" fillId="0" borderId="9" xfId="1" applyFont="1" applyFill="1" applyBorder="1">
      <alignment vertical="center"/>
    </xf>
    <xf numFmtId="38" fontId="3" fillId="0" borderId="5" xfId="1" applyFont="1" applyFill="1" applyBorder="1" applyAlignment="1">
      <alignment horizontal="center" vertical="top"/>
    </xf>
    <xf numFmtId="38" fontId="2" fillId="0" borderId="3" xfId="1" applyFont="1" applyFill="1" applyBorder="1">
      <alignment vertical="center"/>
    </xf>
    <xf numFmtId="38" fontId="2" fillId="0" borderId="5" xfId="1" applyFont="1" applyFill="1" applyBorder="1">
      <alignment vertical="center"/>
    </xf>
    <xf numFmtId="38" fontId="8" fillId="0" borderId="3" xfId="1" applyFont="1" applyFill="1" applyBorder="1" applyAlignment="1">
      <alignment vertical="center" wrapText="1"/>
    </xf>
    <xf numFmtId="38" fontId="8" fillId="0" borderId="12" xfId="1" applyFont="1" applyFill="1" applyBorder="1" applyAlignment="1">
      <alignment vertical="center"/>
    </xf>
    <xf numFmtId="176" fontId="3" fillId="0" borderId="4" xfId="2" applyNumberFormat="1" applyFont="1" applyFill="1" applyBorder="1" applyAlignment="1">
      <alignment horizontal="left" vertical="center" wrapText="1" shrinkToFit="1"/>
    </xf>
    <xf numFmtId="176" fontId="3" fillId="0" borderId="4" xfId="2" applyNumberFormat="1" applyFont="1" applyFill="1" applyBorder="1" applyAlignment="1">
      <alignment horizontal="left" vertical="center" wrapText="1"/>
    </xf>
    <xf numFmtId="38" fontId="3" fillId="0" borderId="4" xfId="1" applyNumberFormat="1" applyFont="1" applyFill="1" applyBorder="1" applyAlignment="1">
      <alignment horizontal="right" vertical="center" wrapText="1"/>
    </xf>
    <xf numFmtId="176" fontId="11" fillId="0" borderId="4" xfId="2" applyNumberFormat="1" applyFont="1" applyFill="1" applyBorder="1" applyAlignment="1">
      <alignment horizontal="left" vertical="center" wrapText="1" shrinkToFit="1"/>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38" fontId="3" fillId="0" borderId="4" xfId="1" applyFont="1" applyFill="1" applyBorder="1" applyAlignment="1">
      <alignment horizontal="center" vertical="center"/>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38" fontId="3" fillId="0" borderId="4" xfId="1" applyFont="1" applyFill="1" applyBorder="1" applyAlignment="1">
      <alignment horizontal="center" vertical="center"/>
    </xf>
    <xf numFmtId="38" fontId="3" fillId="0" borderId="4" xfId="1" applyNumberFormat="1" applyFont="1" applyFill="1" applyBorder="1" applyAlignment="1">
      <alignment horizontal="right" vertical="center"/>
    </xf>
    <xf numFmtId="38" fontId="8" fillId="0" borderId="4" xfId="1" applyFont="1" applyFill="1" applyBorder="1" applyAlignment="1">
      <alignment horizontal="right" vertical="center" wrapText="1"/>
    </xf>
    <xf numFmtId="38" fontId="3" fillId="0" borderId="6" xfId="1" applyFont="1" applyFill="1" applyBorder="1" applyAlignment="1">
      <alignment horizontal="center" vertical="center"/>
    </xf>
    <xf numFmtId="38" fontId="3" fillId="0" borderId="8" xfId="1" applyFont="1" applyFill="1" applyBorder="1" applyAlignment="1">
      <alignment horizontal="center" vertical="center"/>
    </xf>
    <xf numFmtId="38" fontId="3" fillId="0" borderId="4" xfId="1" applyFont="1" applyFill="1" applyBorder="1" applyAlignment="1">
      <alignment horizontal="center" vertical="center"/>
    </xf>
    <xf numFmtId="38" fontId="0" fillId="0" borderId="4" xfId="1" applyFont="1" applyFill="1" applyBorder="1" applyAlignment="1">
      <alignment horizontal="center" vertical="center" wrapText="1"/>
    </xf>
    <xf numFmtId="38" fontId="5" fillId="0" borderId="0" xfId="1" applyFont="1" applyFill="1" applyAlignment="1">
      <alignment horizontal="center" vertical="center"/>
    </xf>
    <xf numFmtId="38" fontId="3" fillId="0" borderId="7" xfId="1" applyFont="1" applyFill="1" applyBorder="1" applyAlignment="1">
      <alignment horizontal="center" vertical="center"/>
    </xf>
    <xf numFmtId="38" fontId="3" fillId="0" borderId="9" xfId="1" applyFont="1" applyFill="1" applyBorder="1" applyAlignment="1">
      <alignment horizontal="center" vertical="center"/>
    </xf>
    <xf numFmtId="38" fontId="0" fillId="0" borderId="9" xfId="1" applyFont="1" applyFill="1" applyBorder="1">
      <alignment vertical="center"/>
    </xf>
    <xf numFmtId="38" fontId="3" fillId="0" borderId="11" xfId="1" applyFont="1" applyFill="1" applyBorder="1" applyAlignment="1">
      <alignment horizontal="center" vertical="center"/>
    </xf>
    <xf numFmtId="38" fontId="3" fillId="0" borderId="0" xfId="1" applyFont="1" applyFill="1" applyBorder="1" applyAlignment="1">
      <alignment horizontal="center" vertical="center"/>
    </xf>
    <xf numFmtId="38" fontId="0" fillId="0" borderId="0" xfId="1" applyFont="1" applyFill="1" applyBorder="1">
      <alignment vertical="center"/>
    </xf>
    <xf numFmtId="38" fontId="0" fillId="0" borderId="10" xfId="1" applyFont="1" applyFill="1" applyBorder="1">
      <alignment vertical="center"/>
    </xf>
    <xf numFmtId="38" fontId="0" fillId="0" borderId="1" xfId="1" applyFont="1" applyFill="1" applyBorder="1">
      <alignment vertical="center"/>
    </xf>
    <xf numFmtId="38" fontId="3" fillId="0" borderId="2"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3" xfId="1" applyFont="1" applyFill="1" applyBorder="1" applyAlignment="1">
      <alignment horizontal="center"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38" fontId="0" fillId="0" borderId="12" xfId="1" applyFont="1" applyFill="1" applyBorder="1" applyAlignment="1">
      <alignment vertical="center" wrapText="1"/>
    </xf>
    <xf numFmtId="38" fontId="0" fillId="0" borderId="6" xfId="1" applyFont="1" applyFill="1" applyBorder="1" applyAlignment="1">
      <alignment vertical="center" wrapText="1"/>
    </xf>
    <xf numFmtId="38" fontId="0" fillId="0" borderId="8" xfId="1" applyFont="1" applyFill="1" applyBorder="1" applyAlignment="1">
      <alignment vertical="center" wrapText="1"/>
    </xf>
    <xf numFmtId="38" fontId="3" fillId="0" borderId="13" xfId="1" applyFont="1" applyFill="1" applyBorder="1" applyAlignment="1">
      <alignment horizontal="center" vertical="center"/>
    </xf>
    <xf numFmtId="38" fontId="3" fillId="0" borderId="14" xfId="1" applyFont="1" applyFill="1" applyBorder="1" applyAlignment="1">
      <alignment horizontal="center" vertical="center"/>
    </xf>
    <xf numFmtId="38" fontId="3" fillId="0" borderId="10"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5" xfId="1" applyFont="1" applyFill="1" applyBorder="1" applyAlignment="1">
      <alignment horizontal="center" vertical="center"/>
    </xf>
    <xf numFmtId="38" fontId="3" fillId="0" borderId="12" xfId="1" applyFont="1" applyFill="1" applyBorder="1" applyAlignment="1">
      <alignment horizontal="center" vertical="center"/>
    </xf>
    <xf numFmtId="38" fontId="0" fillId="0" borderId="12" xfId="1" applyFont="1" applyFill="1" applyBorder="1" applyAlignment="1">
      <alignment horizontal="center" vertical="center" wrapText="1"/>
    </xf>
    <xf numFmtId="38" fontId="0" fillId="0" borderId="8" xfId="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70"/>
  <sheetViews>
    <sheetView tabSelected="1" zoomScale="75" zoomScaleNormal="75" zoomScaleSheetLayoutView="55" workbookViewId="0"/>
  </sheetViews>
  <sheetFormatPr defaultRowHeight="13.5" x14ac:dyDescent="0.15"/>
  <cols>
    <col min="1" max="1" width="2.625" style="48" customWidth="1"/>
    <col min="2" max="2" width="2.625" style="71" customWidth="1"/>
    <col min="3" max="3" width="45.625" style="39" customWidth="1"/>
    <col min="4" max="4" width="18.625" style="49" customWidth="1"/>
    <col min="5" max="8" width="12.625" style="8" customWidth="1"/>
    <col min="9" max="9" width="14.375" style="8" customWidth="1"/>
    <col min="10" max="12" width="12.625" style="8" customWidth="1"/>
    <col min="13" max="13" width="42.875" style="8" customWidth="1"/>
    <col min="14" max="14" width="9" style="8" customWidth="1"/>
    <col min="15" max="15" width="2.375" style="8" customWidth="1"/>
    <col min="16" max="18" width="9" style="8" customWidth="1"/>
    <col min="19" max="16384" width="9" style="8"/>
  </cols>
  <sheetData>
    <row r="1" spans="1:13" x14ac:dyDescent="0.15">
      <c r="A1" s="4"/>
      <c r="B1" s="60"/>
      <c r="C1" s="2"/>
      <c r="D1" s="3"/>
      <c r="E1" s="1"/>
      <c r="F1" s="1"/>
      <c r="G1" s="1"/>
      <c r="H1" s="1"/>
      <c r="I1" s="1"/>
      <c r="J1" s="1"/>
      <c r="K1" s="1"/>
      <c r="L1" s="1"/>
      <c r="M1" s="1"/>
    </row>
    <row r="2" spans="1:13" ht="25.5" customHeight="1" x14ac:dyDescent="0.15">
      <c r="A2" s="98" t="s">
        <v>130</v>
      </c>
      <c r="B2" s="98"/>
      <c r="C2" s="98"/>
      <c r="D2" s="98"/>
      <c r="E2" s="98"/>
      <c r="F2" s="98"/>
      <c r="G2" s="98"/>
      <c r="H2" s="98"/>
      <c r="I2" s="98"/>
      <c r="J2" s="98"/>
      <c r="K2" s="98"/>
      <c r="L2" s="98"/>
      <c r="M2" s="98"/>
    </row>
    <row r="3" spans="1:13" ht="30" customHeight="1" x14ac:dyDescent="0.15">
      <c r="A3" s="89"/>
      <c r="B3" s="61"/>
      <c r="C3" s="89"/>
      <c r="D3" s="89"/>
      <c r="E3" s="89"/>
      <c r="F3" s="89"/>
      <c r="G3" s="89"/>
      <c r="H3" s="89"/>
      <c r="I3" s="89"/>
      <c r="J3" s="89"/>
      <c r="K3" s="89"/>
      <c r="L3" s="89"/>
      <c r="M3" s="51"/>
    </row>
    <row r="4" spans="1:13" ht="30" customHeight="1" x14ac:dyDescent="0.15">
      <c r="A4" s="89"/>
      <c r="B4" s="61"/>
      <c r="C4" s="89"/>
      <c r="D4" s="89"/>
      <c r="E4" s="89"/>
      <c r="F4" s="89"/>
      <c r="G4" s="89"/>
      <c r="H4" s="89"/>
      <c r="I4" s="89"/>
      <c r="J4" s="89"/>
      <c r="K4" s="89"/>
      <c r="L4" s="89"/>
      <c r="M4" s="51"/>
    </row>
    <row r="5" spans="1:13" x14ac:dyDescent="0.15">
      <c r="A5" s="9" t="s">
        <v>76</v>
      </c>
      <c r="B5" s="62"/>
      <c r="C5" s="10"/>
      <c r="D5" s="5"/>
      <c r="E5" s="90"/>
      <c r="F5" s="90"/>
      <c r="G5" s="90"/>
      <c r="H5" s="90"/>
      <c r="I5" s="3"/>
      <c r="J5" s="3"/>
      <c r="K5" s="3"/>
      <c r="L5" s="3"/>
      <c r="M5" s="3" t="s">
        <v>91</v>
      </c>
    </row>
    <row r="6" spans="1:13" ht="21.95" customHeight="1" x14ac:dyDescent="0.15">
      <c r="A6" s="99" t="s">
        <v>81</v>
      </c>
      <c r="B6" s="100"/>
      <c r="C6" s="101"/>
      <c r="D6" s="107" t="s">
        <v>131</v>
      </c>
      <c r="E6" s="108"/>
      <c r="F6" s="108"/>
      <c r="G6" s="108"/>
      <c r="H6" s="108"/>
      <c r="I6" s="108"/>
      <c r="J6" s="109"/>
      <c r="K6" s="110" t="s">
        <v>128</v>
      </c>
      <c r="L6" s="111"/>
      <c r="M6" s="112" t="s">
        <v>80</v>
      </c>
    </row>
    <row r="7" spans="1:13" ht="21.95" customHeight="1" x14ac:dyDescent="0.15">
      <c r="A7" s="102"/>
      <c r="B7" s="103"/>
      <c r="C7" s="104"/>
      <c r="D7" s="94" t="s">
        <v>88</v>
      </c>
      <c r="E7" s="96" t="s">
        <v>77</v>
      </c>
      <c r="F7" s="96"/>
      <c r="G7" s="96"/>
      <c r="H7" s="96"/>
      <c r="I7" s="96"/>
      <c r="J7" s="97" t="s">
        <v>75</v>
      </c>
      <c r="K7" s="97" t="s">
        <v>86</v>
      </c>
      <c r="L7" s="97" t="s">
        <v>75</v>
      </c>
      <c r="M7" s="113"/>
    </row>
    <row r="8" spans="1:13" ht="21.95" customHeight="1" x14ac:dyDescent="0.15">
      <c r="A8" s="105"/>
      <c r="B8" s="106"/>
      <c r="C8" s="106"/>
      <c r="D8" s="95"/>
      <c r="E8" s="91" t="s">
        <v>1</v>
      </c>
      <c r="F8" s="91" t="s">
        <v>2</v>
      </c>
      <c r="G8" s="91" t="s">
        <v>3</v>
      </c>
      <c r="H8" s="91" t="s">
        <v>4</v>
      </c>
      <c r="I8" s="91" t="s">
        <v>5</v>
      </c>
      <c r="J8" s="97"/>
      <c r="K8" s="97"/>
      <c r="L8" s="97"/>
      <c r="M8" s="114"/>
    </row>
    <row r="9" spans="1:13" ht="21.75" customHeight="1" x14ac:dyDescent="0.15">
      <c r="A9" s="72" t="s">
        <v>79</v>
      </c>
      <c r="B9" s="63"/>
      <c r="C9" s="16"/>
      <c r="D9" s="50"/>
      <c r="E9" s="50" t="s">
        <v>108</v>
      </c>
      <c r="F9" s="50" t="s">
        <v>108</v>
      </c>
      <c r="G9" s="50" t="s">
        <v>108</v>
      </c>
      <c r="H9" s="50" t="s">
        <v>108</v>
      </c>
      <c r="I9" s="17"/>
      <c r="J9" s="18"/>
      <c r="K9" s="50" t="s">
        <v>108</v>
      </c>
      <c r="L9" s="17"/>
      <c r="M9" s="17"/>
    </row>
    <row r="10" spans="1:13" ht="21.75" customHeight="1" x14ac:dyDescent="0.15">
      <c r="A10" s="72"/>
      <c r="B10" s="57" t="s">
        <v>6</v>
      </c>
      <c r="C10" s="44"/>
      <c r="D10" s="7"/>
      <c r="F10" s="7" t="s">
        <v>108</v>
      </c>
      <c r="G10" s="7" t="s">
        <v>108</v>
      </c>
      <c r="H10" s="7" t="s">
        <v>108</v>
      </c>
      <c r="I10" s="7"/>
      <c r="J10" s="23"/>
      <c r="K10" s="7" t="s">
        <v>108</v>
      </c>
      <c r="L10" s="23"/>
      <c r="M10" s="23"/>
    </row>
    <row r="11" spans="1:13" ht="21.75" customHeight="1" x14ac:dyDescent="0.15">
      <c r="A11" s="72"/>
      <c r="B11" s="64"/>
      <c r="C11" s="42" t="s">
        <v>15</v>
      </c>
      <c r="D11" s="8">
        <v>806523</v>
      </c>
      <c r="E11" s="7">
        <v>103972</v>
      </c>
      <c r="F11" s="7">
        <v>154967</v>
      </c>
      <c r="G11" s="7">
        <v>200492</v>
      </c>
      <c r="H11" s="84">
        <v>307880</v>
      </c>
      <c r="I11" s="11">
        <f>F11+G11+E11+H11</f>
        <v>767311</v>
      </c>
      <c r="J11" s="12">
        <f>H11/I11</f>
        <v>0.4012453881151189</v>
      </c>
      <c r="K11" s="84">
        <v>247090</v>
      </c>
      <c r="L11" s="12">
        <v>0.39992166332710738</v>
      </c>
      <c r="M11" s="56" t="s">
        <v>135</v>
      </c>
    </row>
    <row r="12" spans="1:13" ht="21.75" customHeight="1" x14ac:dyDescent="0.15">
      <c r="A12" s="72"/>
      <c r="B12" s="64"/>
      <c r="C12" s="39" t="s">
        <v>64</v>
      </c>
      <c r="D12" s="7">
        <v>3660344</v>
      </c>
      <c r="E12" s="7">
        <v>391621</v>
      </c>
      <c r="F12" s="7">
        <v>765019</v>
      </c>
      <c r="G12" s="7">
        <v>923080</v>
      </c>
      <c r="H12" s="7">
        <v>1553266</v>
      </c>
      <c r="I12" s="11">
        <f>F12+G12+E12+H12</f>
        <v>3632986</v>
      </c>
      <c r="J12" s="12">
        <f>H12/I12</f>
        <v>0.42754527542908233</v>
      </c>
      <c r="K12" s="7">
        <v>1394220</v>
      </c>
      <c r="L12" s="12">
        <v>0.4056933599291167</v>
      </c>
      <c r="M12" s="56" t="s">
        <v>135</v>
      </c>
    </row>
    <row r="13" spans="1:13" s="13" customFormat="1" ht="21.75" customHeight="1" x14ac:dyDescent="0.15">
      <c r="A13" s="72"/>
      <c r="B13" s="57" t="s">
        <v>7</v>
      </c>
      <c r="C13" s="44"/>
      <c r="D13" s="7"/>
      <c r="E13" s="7"/>
      <c r="G13" s="7"/>
      <c r="H13" s="7"/>
      <c r="I13" s="11" t="s">
        <v>108</v>
      </c>
      <c r="J13" s="12"/>
      <c r="K13" s="7"/>
      <c r="L13" s="23"/>
      <c r="M13" s="23"/>
    </row>
    <row r="14" spans="1:13" s="13" customFormat="1" ht="21.75" customHeight="1" x14ac:dyDescent="0.15">
      <c r="A14" s="72"/>
      <c r="B14" s="64"/>
      <c r="C14" s="42" t="s">
        <v>15</v>
      </c>
      <c r="D14" s="7">
        <v>486</v>
      </c>
      <c r="E14" s="7">
        <v>0</v>
      </c>
      <c r="F14" s="7">
        <v>0</v>
      </c>
      <c r="G14" s="7">
        <v>385</v>
      </c>
      <c r="H14" s="7">
        <v>0</v>
      </c>
      <c r="I14" s="11">
        <f>F14+E14+G14+H14</f>
        <v>385</v>
      </c>
      <c r="J14" s="12">
        <f>H14/I14</f>
        <v>0</v>
      </c>
      <c r="K14" s="7">
        <v>53</v>
      </c>
      <c r="L14" s="12">
        <v>0.12412177985948478</v>
      </c>
      <c r="M14" s="56" t="s">
        <v>136</v>
      </c>
    </row>
    <row r="15" spans="1:13" s="13" customFormat="1" ht="21.75" customHeight="1" x14ac:dyDescent="0.15">
      <c r="A15" s="72"/>
      <c r="B15" s="57" t="s">
        <v>8</v>
      </c>
      <c r="C15" s="44"/>
      <c r="D15" s="7"/>
      <c r="E15" s="7"/>
      <c r="G15" s="7"/>
      <c r="H15" s="7"/>
      <c r="I15" s="11" t="s">
        <v>108</v>
      </c>
      <c r="J15" s="12"/>
      <c r="K15" s="7"/>
      <c r="L15" s="23"/>
      <c r="M15" s="23"/>
    </row>
    <row r="16" spans="1:13" s="13" customFormat="1" ht="21.75" customHeight="1" x14ac:dyDescent="0.15">
      <c r="A16" s="72"/>
      <c r="B16" s="64"/>
      <c r="C16" s="42" t="s">
        <v>15</v>
      </c>
      <c r="D16" s="7">
        <v>855</v>
      </c>
      <c r="E16" s="7">
        <v>9</v>
      </c>
      <c r="F16" s="7">
        <v>156</v>
      </c>
      <c r="G16" s="7">
        <v>450</v>
      </c>
      <c r="H16" s="7">
        <v>188</v>
      </c>
      <c r="I16" s="11">
        <f>F16+G16+E16+H16</f>
        <v>803</v>
      </c>
      <c r="J16" s="12">
        <f>H16/I16</f>
        <v>0.23412204234122042</v>
      </c>
      <c r="K16" s="7">
        <v>355</v>
      </c>
      <c r="L16" s="12">
        <v>0.56438791732909377</v>
      </c>
      <c r="M16" s="56" t="s">
        <v>136</v>
      </c>
    </row>
    <row r="17" spans="1:14" s="13" customFormat="1" ht="21.75" customHeight="1" x14ac:dyDescent="0.15">
      <c r="A17" s="72"/>
      <c r="B17" s="57" t="s">
        <v>9</v>
      </c>
      <c r="C17" s="44"/>
      <c r="D17" s="7"/>
      <c r="F17" s="7"/>
      <c r="G17" s="7"/>
      <c r="H17" s="7"/>
      <c r="I17" s="11" t="s">
        <v>108</v>
      </c>
      <c r="J17" s="12"/>
      <c r="K17" s="7"/>
      <c r="L17" s="23"/>
      <c r="M17" s="23"/>
    </row>
    <row r="18" spans="1:14" s="13" customFormat="1" ht="21.75" customHeight="1" x14ac:dyDescent="0.15">
      <c r="A18" s="72"/>
      <c r="B18" s="64"/>
      <c r="C18" s="42" t="s">
        <v>15</v>
      </c>
      <c r="D18" s="7">
        <v>2549</v>
      </c>
      <c r="E18" s="7">
        <v>81</v>
      </c>
      <c r="F18" s="7">
        <v>649</v>
      </c>
      <c r="G18" s="7">
        <v>1198</v>
      </c>
      <c r="H18" s="7">
        <v>483</v>
      </c>
      <c r="I18" s="11">
        <f>F18+G18+E18+H18</f>
        <v>2411</v>
      </c>
      <c r="J18" s="12">
        <f>H18/I18</f>
        <v>0.20033181252592286</v>
      </c>
      <c r="K18" s="7">
        <v>1541</v>
      </c>
      <c r="L18" s="12">
        <v>0.5655045871559633</v>
      </c>
      <c r="M18" s="56" t="s">
        <v>136</v>
      </c>
    </row>
    <row r="19" spans="1:14" s="13" customFormat="1" ht="21.75" customHeight="1" x14ac:dyDescent="0.15">
      <c r="A19" s="72"/>
      <c r="B19" s="57" t="s">
        <v>10</v>
      </c>
      <c r="C19" s="44"/>
      <c r="D19" s="7"/>
      <c r="F19" s="7"/>
      <c r="G19" s="7"/>
      <c r="H19" s="7"/>
      <c r="I19" s="11" t="s">
        <v>108</v>
      </c>
      <c r="J19" s="12"/>
      <c r="K19" s="7"/>
      <c r="L19" s="23"/>
      <c r="M19" s="23"/>
    </row>
    <row r="20" spans="1:14" s="13" customFormat="1" ht="21.75" customHeight="1" x14ac:dyDescent="0.15">
      <c r="A20" s="72"/>
      <c r="B20" s="64"/>
      <c r="C20" s="42" t="s">
        <v>15</v>
      </c>
      <c r="D20" s="7">
        <v>598</v>
      </c>
      <c r="E20" s="7">
        <v>0</v>
      </c>
      <c r="F20" s="7">
        <v>0</v>
      </c>
      <c r="G20" s="7">
        <v>47</v>
      </c>
      <c r="H20" s="7">
        <v>314</v>
      </c>
      <c r="I20" s="11">
        <f>F20+G20+E20+H20</f>
        <v>361</v>
      </c>
      <c r="J20" s="12">
        <f>H20/I20</f>
        <v>0.86980609418282551</v>
      </c>
      <c r="K20" s="7">
        <v>184</v>
      </c>
      <c r="L20" s="12">
        <v>0.36078431372549019</v>
      </c>
      <c r="M20" s="56" t="s">
        <v>134</v>
      </c>
    </row>
    <row r="21" spans="1:14" s="13" customFormat="1" ht="21.75" customHeight="1" x14ac:dyDescent="0.15">
      <c r="A21" s="72"/>
      <c r="B21" s="57" t="s">
        <v>11</v>
      </c>
      <c r="C21" s="44"/>
      <c r="D21" s="7"/>
      <c r="F21" s="7"/>
      <c r="G21" s="7"/>
      <c r="H21" s="7"/>
      <c r="I21" s="11" t="s">
        <v>108</v>
      </c>
      <c r="J21" s="12"/>
      <c r="K21" s="7"/>
      <c r="L21" s="23"/>
      <c r="M21" s="23"/>
    </row>
    <row r="22" spans="1:14" s="13" customFormat="1" ht="21.75" customHeight="1" x14ac:dyDescent="0.15">
      <c r="A22" s="72"/>
      <c r="B22" s="64"/>
      <c r="C22" s="42" t="s">
        <v>15</v>
      </c>
      <c r="D22" s="7">
        <v>14633</v>
      </c>
      <c r="E22" s="7">
        <v>1048</v>
      </c>
      <c r="F22" s="7">
        <v>2782</v>
      </c>
      <c r="G22" s="7">
        <v>1988</v>
      </c>
      <c r="H22" s="7">
        <v>2504</v>
      </c>
      <c r="I22" s="11">
        <f>F22+G22+E22+H22</f>
        <v>8322</v>
      </c>
      <c r="J22" s="12">
        <f>H22/I22</f>
        <v>0.30088920932468155</v>
      </c>
      <c r="K22" s="7">
        <v>9131</v>
      </c>
      <c r="L22" s="12">
        <v>0.67999702114983618</v>
      </c>
      <c r="M22" s="56" t="s">
        <v>136</v>
      </c>
    </row>
    <row r="23" spans="1:14" s="13" customFormat="1" ht="21.75" customHeight="1" x14ac:dyDescent="0.15">
      <c r="A23" s="72"/>
      <c r="B23" s="57" t="s">
        <v>12</v>
      </c>
      <c r="C23" s="44"/>
      <c r="D23" s="7"/>
      <c r="F23" s="7"/>
      <c r="G23" s="7"/>
      <c r="H23" s="7"/>
      <c r="I23" s="11" t="s">
        <v>108</v>
      </c>
      <c r="J23" s="12"/>
      <c r="K23" s="7"/>
      <c r="L23" s="23"/>
      <c r="M23" s="23"/>
    </row>
    <row r="24" spans="1:14" s="13" customFormat="1" ht="21.75" customHeight="1" x14ac:dyDescent="0.15">
      <c r="A24" s="72"/>
      <c r="B24" s="64"/>
      <c r="C24" s="42" t="s">
        <v>15</v>
      </c>
      <c r="D24" s="7">
        <v>5685</v>
      </c>
      <c r="E24" s="7">
        <v>1576</v>
      </c>
      <c r="F24" s="7">
        <v>432</v>
      </c>
      <c r="G24" s="7">
        <v>1632</v>
      </c>
      <c r="H24" s="7">
        <v>1894</v>
      </c>
      <c r="I24" s="11">
        <f>F24+G24+E24+H24</f>
        <v>5534</v>
      </c>
      <c r="J24" s="12">
        <f>H24/I24</f>
        <v>0.34224792193711601</v>
      </c>
      <c r="K24" s="7">
        <v>2336</v>
      </c>
      <c r="L24" s="12">
        <v>0.60268317853457176</v>
      </c>
      <c r="M24" s="56" t="s">
        <v>136</v>
      </c>
    </row>
    <row r="25" spans="1:14" s="13" customFormat="1" ht="21.75" customHeight="1" x14ac:dyDescent="0.15">
      <c r="A25" s="72"/>
      <c r="B25" s="57" t="s">
        <v>14</v>
      </c>
      <c r="C25" s="44"/>
      <c r="D25" s="7"/>
      <c r="F25" s="7"/>
      <c r="G25" s="7"/>
      <c r="H25" s="7"/>
      <c r="I25" s="11" t="s">
        <v>108</v>
      </c>
      <c r="J25" s="12"/>
      <c r="K25" s="7"/>
      <c r="L25" s="23"/>
      <c r="M25" s="23"/>
    </row>
    <row r="26" spans="1:14" s="13" customFormat="1" ht="21.75" customHeight="1" x14ac:dyDescent="0.15">
      <c r="A26" s="72"/>
      <c r="B26" s="64"/>
      <c r="C26" s="42" t="s">
        <v>15</v>
      </c>
      <c r="D26" s="7">
        <v>1050</v>
      </c>
      <c r="E26" s="7">
        <v>0</v>
      </c>
      <c r="F26" s="7">
        <v>73</v>
      </c>
      <c r="G26" s="7">
        <v>48</v>
      </c>
      <c r="H26" s="7">
        <v>596</v>
      </c>
      <c r="I26" s="11">
        <f>F26+E26+G26+H26</f>
        <v>717</v>
      </c>
      <c r="J26" s="12">
        <f>H26/I26</f>
        <v>0.83124128312412826</v>
      </c>
      <c r="K26" s="7">
        <v>988</v>
      </c>
      <c r="L26" s="12">
        <v>0.93738140417457305</v>
      </c>
      <c r="M26" s="56" t="s">
        <v>136</v>
      </c>
    </row>
    <row r="27" spans="1:14" s="13" customFormat="1" ht="21.75" customHeight="1" x14ac:dyDescent="0.15">
      <c r="A27" s="72"/>
      <c r="B27" s="57" t="s">
        <v>63</v>
      </c>
      <c r="C27" s="44"/>
      <c r="D27" s="7"/>
      <c r="F27" s="7"/>
      <c r="G27" s="7"/>
      <c r="H27" s="7"/>
      <c r="I27" s="11" t="s">
        <v>108</v>
      </c>
      <c r="J27" s="12"/>
      <c r="K27" s="7"/>
      <c r="L27" s="23"/>
      <c r="M27" s="23"/>
    </row>
    <row r="28" spans="1:14" s="13" customFormat="1" ht="21.75" customHeight="1" x14ac:dyDescent="0.15">
      <c r="A28" s="72"/>
      <c r="B28" s="64"/>
      <c r="C28" s="42" t="s">
        <v>15</v>
      </c>
      <c r="D28" s="7">
        <v>185106</v>
      </c>
      <c r="E28" s="7">
        <v>14227</v>
      </c>
      <c r="F28" s="7">
        <v>44610</v>
      </c>
      <c r="G28" s="7">
        <v>47539</v>
      </c>
      <c r="H28" s="7">
        <v>73522</v>
      </c>
      <c r="I28" s="11">
        <f>F28+G28+E28+H28</f>
        <v>179898</v>
      </c>
      <c r="J28" s="12">
        <f>H28/I28</f>
        <v>0.40868714493768693</v>
      </c>
      <c r="K28" s="7">
        <v>76922</v>
      </c>
      <c r="L28" s="12">
        <v>0.42783407677675561</v>
      </c>
      <c r="M28" s="56" t="s">
        <v>136</v>
      </c>
    </row>
    <row r="29" spans="1:14" s="41" customFormat="1" ht="21.75" customHeight="1" x14ac:dyDescent="0.15">
      <c r="A29" s="72"/>
      <c r="B29" s="57" t="s">
        <v>16</v>
      </c>
      <c r="C29" s="44"/>
      <c r="D29" s="7"/>
      <c r="F29" s="7"/>
      <c r="G29" s="7"/>
      <c r="H29" s="7"/>
      <c r="I29" s="11" t="s">
        <v>108</v>
      </c>
      <c r="J29" s="12"/>
      <c r="K29" s="7"/>
      <c r="L29" s="23"/>
      <c r="M29" s="23"/>
      <c r="N29" s="20"/>
    </row>
    <row r="30" spans="1:14" s="13" customFormat="1" ht="21.75" customHeight="1" x14ac:dyDescent="0.15">
      <c r="A30" s="72"/>
      <c r="B30" s="65"/>
      <c r="C30" s="45" t="s">
        <v>15</v>
      </c>
      <c r="D30" s="7">
        <v>37604</v>
      </c>
      <c r="E30" s="7">
        <v>2372</v>
      </c>
      <c r="F30" s="7">
        <v>6819</v>
      </c>
      <c r="G30" s="7">
        <v>11372</v>
      </c>
      <c r="H30" s="7">
        <v>14900</v>
      </c>
      <c r="I30" s="11">
        <f>F30+G30+E30+H30</f>
        <v>35463</v>
      </c>
      <c r="J30" s="12">
        <f>H30/I30</f>
        <v>0.42015621915799567</v>
      </c>
      <c r="K30" s="7">
        <v>19271</v>
      </c>
      <c r="L30" s="12">
        <v>0.56188587923141964</v>
      </c>
      <c r="M30" s="56" t="s">
        <v>136</v>
      </c>
    </row>
    <row r="31" spans="1:14" s="13" customFormat="1" ht="21.75" customHeight="1" x14ac:dyDescent="0.15">
      <c r="A31" s="72"/>
      <c r="B31" s="57" t="s">
        <v>109</v>
      </c>
      <c r="C31" s="80"/>
      <c r="D31" s="7"/>
      <c r="F31" s="7"/>
      <c r="G31" s="7"/>
      <c r="H31" s="7"/>
      <c r="I31" s="11" t="s">
        <v>108</v>
      </c>
      <c r="J31" s="12"/>
      <c r="K31" s="7"/>
      <c r="L31" s="23"/>
      <c r="M31" s="23"/>
    </row>
    <row r="32" spans="1:14" s="13" customFormat="1" ht="29.25" customHeight="1" x14ac:dyDescent="0.15">
      <c r="A32" s="72"/>
      <c r="B32" s="64"/>
      <c r="C32" s="42" t="s">
        <v>15</v>
      </c>
      <c r="D32" s="7">
        <v>40055</v>
      </c>
      <c r="E32" s="7">
        <v>306</v>
      </c>
      <c r="F32" s="7">
        <v>1886</v>
      </c>
      <c r="G32" s="7">
        <v>13554</v>
      </c>
      <c r="H32" s="7">
        <v>18203</v>
      </c>
      <c r="I32" s="11">
        <f>F32+G32+E32+H32</f>
        <v>33949</v>
      </c>
      <c r="J32" s="12">
        <f>H32/I32</f>
        <v>0.53618663289051227</v>
      </c>
      <c r="K32" s="7">
        <v>4457</v>
      </c>
      <c r="L32" s="12">
        <v>0.58652454270298726</v>
      </c>
      <c r="M32" s="82" t="s">
        <v>136</v>
      </c>
    </row>
    <row r="33" spans="1:13" s="13" customFormat="1" ht="21.75" customHeight="1" x14ac:dyDescent="0.15">
      <c r="A33" s="72"/>
      <c r="B33" s="64"/>
      <c r="C33" s="42" t="s">
        <v>74</v>
      </c>
      <c r="D33" s="7">
        <v>165665</v>
      </c>
      <c r="E33" s="7">
        <v>0</v>
      </c>
      <c r="F33" s="7">
        <v>104011</v>
      </c>
      <c r="G33" s="7">
        <v>14922</v>
      </c>
      <c r="H33" s="7">
        <v>46732</v>
      </c>
      <c r="I33" s="11">
        <f>G33+E33+F33+H33</f>
        <v>165665</v>
      </c>
      <c r="J33" s="12">
        <f>H33/I33</f>
        <v>0.28208734494310805</v>
      </c>
      <c r="K33" s="7">
        <v>702393</v>
      </c>
      <c r="L33" s="12">
        <v>0.8457542688499482</v>
      </c>
      <c r="M33" s="56" t="s">
        <v>136</v>
      </c>
    </row>
    <row r="34" spans="1:13" s="13" customFormat="1" ht="21.75" customHeight="1" x14ac:dyDescent="0.15">
      <c r="A34" s="72"/>
      <c r="B34" s="57" t="s">
        <v>18</v>
      </c>
      <c r="C34" s="44"/>
      <c r="D34" s="7"/>
      <c r="F34" s="7"/>
      <c r="G34" s="7"/>
      <c r="H34" s="7"/>
      <c r="I34" s="11" t="s">
        <v>108</v>
      </c>
      <c r="J34" s="12"/>
      <c r="K34" s="7"/>
      <c r="L34" s="23"/>
      <c r="M34" s="82"/>
    </row>
    <row r="35" spans="1:13" s="13" customFormat="1" ht="21.75" customHeight="1" x14ac:dyDescent="0.15">
      <c r="A35" s="72"/>
      <c r="B35" s="65"/>
      <c r="C35" s="42" t="s">
        <v>15</v>
      </c>
      <c r="D35" s="7">
        <v>3481</v>
      </c>
      <c r="E35" s="7">
        <v>156</v>
      </c>
      <c r="F35" s="7">
        <v>997</v>
      </c>
      <c r="G35" s="7">
        <v>522</v>
      </c>
      <c r="H35" s="7">
        <v>1195</v>
      </c>
      <c r="I35" s="11">
        <f>F35+G35+E35+H35</f>
        <v>2870</v>
      </c>
      <c r="J35" s="12">
        <f>H35/I35</f>
        <v>0.41637630662020908</v>
      </c>
      <c r="K35" s="7">
        <v>1421</v>
      </c>
      <c r="L35" s="12">
        <v>0.471622967142383</v>
      </c>
      <c r="M35" s="56" t="s">
        <v>136</v>
      </c>
    </row>
    <row r="36" spans="1:13" s="13" customFormat="1" ht="21.75" customHeight="1" x14ac:dyDescent="0.15">
      <c r="A36" s="72"/>
      <c r="B36" s="64" t="s">
        <v>123</v>
      </c>
      <c r="C36" s="42"/>
      <c r="D36" s="7"/>
      <c r="E36" s="7"/>
      <c r="F36" s="7"/>
      <c r="G36" s="7"/>
      <c r="H36" s="7"/>
      <c r="I36" s="11"/>
      <c r="J36" s="12"/>
      <c r="K36" s="7"/>
      <c r="L36" s="12"/>
      <c r="M36" s="56"/>
    </row>
    <row r="37" spans="1:13" s="13" customFormat="1" ht="21.75" customHeight="1" x14ac:dyDescent="0.15">
      <c r="A37" s="72"/>
      <c r="B37" s="64"/>
      <c r="C37" s="42" t="s">
        <v>124</v>
      </c>
      <c r="D37" s="7">
        <v>98</v>
      </c>
      <c r="E37" s="7">
        <v>0</v>
      </c>
      <c r="F37" s="7">
        <v>0</v>
      </c>
      <c r="G37" s="7">
        <v>88</v>
      </c>
      <c r="H37" s="7">
        <v>0</v>
      </c>
      <c r="I37" s="11">
        <f>E37+F37+G37+H37</f>
        <v>88</v>
      </c>
      <c r="J37" s="12">
        <f>H37/I37</f>
        <v>0</v>
      </c>
      <c r="K37" s="7">
        <v>5</v>
      </c>
      <c r="L37" s="12">
        <v>1</v>
      </c>
      <c r="M37" s="56" t="s">
        <v>136</v>
      </c>
    </row>
    <row r="38" spans="1:13" s="13" customFormat="1" ht="21.75" customHeight="1" x14ac:dyDescent="0.15">
      <c r="A38" s="72"/>
      <c r="B38" s="57" t="s">
        <v>19</v>
      </c>
      <c r="C38" s="46"/>
      <c r="D38" s="7"/>
      <c r="E38" s="7"/>
      <c r="F38" s="7"/>
      <c r="G38" s="7"/>
      <c r="H38" s="7"/>
      <c r="I38" s="11" t="s">
        <v>108</v>
      </c>
      <c r="J38" s="12"/>
      <c r="K38" s="7"/>
      <c r="L38" s="23"/>
      <c r="M38" s="23"/>
    </row>
    <row r="39" spans="1:13" s="13" customFormat="1" ht="21.75" customHeight="1" x14ac:dyDescent="0.15">
      <c r="A39" s="72"/>
      <c r="B39" s="64"/>
      <c r="C39" s="42" t="s">
        <v>15</v>
      </c>
      <c r="D39" s="7">
        <v>5550</v>
      </c>
      <c r="E39" s="7">
        <v>281</v>
      </c>
      <c r="F39" s="7">
        <v>920</v>
      </c>
      <c r="G39" s="7">
        <v>1469</v>
      </c>
      <c r="H39" s="7">
        <v>2244</v>
      </c>
      <c r="I39" s="11">
        <f>F39+G39+E39+H39</f>
        <v>4914</v>
      </c>
      <c r="J39" s="12">
        <f>H39/I39</f>
        <v>0.45665445665445664</v>
      </c>
      <c r="K39" s="7">
        <v>2035</v>
      </c>
      <c r="L39" s="12">
        <v>0.42546518921179177</v>
      </c>
      <c r="M39" s="56" t="s">
        <v>135</v>
      </c>
    </row>
    <row r="40" spans="1:13" ht="21.75" customHeight="1" x14ac:dyDescent="0.15">
      <c r="A40" s="72"/>
      <c r="B40" s="57" t="s">
        <v>20</v>
      </c>
      <c r="C40" s="46"/>
      <c r="D40" s="7"/>
      <c r="F40" s="7"/>
      <c r="G40" s="7"/>
      <c r="H40" s="7"/>
      <c r="I40" s="11" t="s">
        <v>108</v>
      </c>
      <c r="J40" s="12"/>
      <c r="K40" s="7"/>
      <c r="L40" s="23"/>
      <c r="M40" s="23"/>
    </row>
    <row r="41" spans="1:13" s="13" customFormat="1" ht="21.75" customHeight="1" x14ac:dyDescent="0.15">
      <c r="A41" s="72"/>
      <c r="B41" s="64"/>
      <c r="C41" s="42" t="s">
        <v>15</v>
      </c>
      <c r="D41" s="7">
        <v>110884</v>
      </c>
      <c r="E41" s="7">
        <v>23281</v>
      </c>
      <c r="F41" s="7">
        <v>29563</v>
      </c>
      <c r="G41" s="7">
        <v>36306</v>
      </c>
      <c r="H41" s="7">
        <v>15180</v>
      </c>
      <c r="I41" s="11">
        <f>F41+G41+E41+H41</f>
        <v>104330</v>
      </c>
      <c r="J41" s="12">
        <f>H41/I41</f>
        <v>0.14549985622543851</v>
      </c>
      <c r="K41" s="7">
        <v>14980</v>
      </c>
      <c r="L41" s="12">
        <v>0.1388065233506301</v>
      </c>
      <c r="M41" s="56" t="s">
        <v>135</v>
      </c>
    </row>
    <row r="42" spans="1:13" ht="21.75" customHeight="1" x14ac:dyDescent="0.15">
      <c r="A42" s="72"/>
      <c r="B42" s="64"/>
      <c r="C42" s="39" t="s">
        <v>64</v>
      </c>
      <c r="D42" s="7">
        <v>12264</v>
      </c>
      <c r="E42" s="7">
        <v>2033</v>
      </c>
      <c r="F42" s="7">
        <v>2418</v>
      </c>
      <c r="G42" s="7">
        <v>2617</v>
      </c>
      <c r="H42" s="7">
        <v>3857</v>
      </c>
      <c r="I42" s="11">
        <f>F42+G42+E42+H42</f>
        <v>10925</v>
      </c>
      <c r="J42" s="12">
        <f>H42/I42</f>
        <v>0.35304347826086957</v>
      </c>
      <c r="K42" s="7">
        <v>3504</v>
      </c>
      <c r="L42" s="12">
        <v>0.2892521050024765</v>
      </c>
      <c r="M42" s="56" t="s">
        <v>135</v>
      </c>
    </row>
    <row r="43" spans="1:13" s="13" customFormat="1" ht="21.75" customHeight="1" x14ac:dyDescent="0.15">
      <c r="A43" s="72"/>
      <c r="B43" s="57" t="s">
        <v>21</v>
      </c>
      <c r="C43" s="44"/>
      <c r="D43" s="7"/>
      <c r="F43" s="7"/>
      <c r="G43" s="7"/>
      <c r="H43" s="7"/>
      <c r="I43" s="11" t="s">
        <v>108</v>
      </c>
      <c r="J43" s="12"/>
      <c r="K43" s="7"/>
      <c r="L43" s="23"/>
      <c r="M43" s="23"/>
    </row>
    <row r="44" spans="1:13" s="13" customFormat="1" ht="21.75" customHeight="1" x14ac:dyDescent="0.15">
      <c r="A44" s="72"/>
      <c r="B44" s="64"/>
      <c r="C44" s="42" t="s">
        <v>15</v>
      </c>
      <c r="D44" s="7">
        <v>20838</v>
      </c>
      <c r="E44" s="7">
        <v>2384</v>
      </c>
      <c r="F44" s="7">
        <v>4594</v>
      </c>
      <c r="G44" s="7">
        <v>4976</v>
      </c>
      <c r="H44" s="7">
        <v>6661</v>
      </c>
      <c r="I44" s="11">
        <f>F44+G44+E44+H44</f>
        <v>18615</v>
      </c>
      <c r="J44" s="12">
        <f>H44/I44</f>
        <v>0.3578297072253559</v>
      </c>
      <c r="K44" s="7">
        <v>4700</v>
      </c>
      <c r="L44" s="12">
        <v>0.28844973609917762</v>
      </c>
      <c r="M44" s="56" t="s">
        <v>135</v>
      </c>
    </row>
    <row r="45" spans="1:13" s="13" customFormat="1" ht="21.75" customHeight="1" x14ac:dyDescent="0.15">
      <c r="A45" s="72"/>
      <c r="B45" s="57" t="s">
        <v>22</v>
      </c>
      <c r="C45" s="44"/>
      <c r="D45" s="7"/>
      <c r="F45" s="7"/>
      <c r="G45" s="7"/>
      <c r="H45" s="7"/>
      <c r="I45" s="11" t="s">
        <v>108</v>
      </c>
      <c r="J45" s="12"/>
      <c r="K45" s="7"/>
      <c r="L45" s="23"/>
      <c r="M45" s="23"/>
    </row>
    <row r="46" spans="1:13" s="13" customFormat="1" ht="43.5" customHeight="1" x14ac:dyDescent="0.15">
      <c r="A46" s="72"/>
      <c r="B46" s="64"/>
      <c r="C46" s="42" t="s">
        <v>15</v>
      </c>
      <c r="D46" s="7">
        <v>69150</v>
      </c>
      <c r="E46" s="7">
        <v>1140</v>
      </c>
      <c r="F46" s="7">
        <v>13317</v>
      </c>
      <c r="G46" s="7">
        <v>11563</v>
      </c>
      <c r="H46" s="7">
        <v>36672</v>
      </c>
      <c r="I46" s="11">
        <f>F46+G46+E46+H46</f>
        <v>62692</v>
      </c>
      <c r="J46" s="12">
        <f>H46/I46</f>
        <v>0.58495501818413831</v>
      </c>
      <c r="K46" s="7">
        <v>17762</v>
      </c>
      <c r="L46" s="12">
        <v>0.33360880507869728</v>
      </c>
      <c r="M46" s="83" t="s">
        <v>141</v>
      </c>
    </row>
    <row r="47" spans="1:13" s="13" customFormat="1" ht="21.75" customHeight="1" x14ac:dyDescent="0.15">
      <c r="A47" s="72"/>
      <c r="B47" s="57" t="s">
        <v>23</v>
      </c>
      <c r="C47" s="44"/>
      <c r="D47" s="7"/>
      <c r="F47" s="7"/>
      <c r="G47" s="7"/>
      <c r="H47" s="7"/>
      <c r="I47" s="11" t="s">
        <v>108</v>
      </c>
      <c r="J47" s="12"/>
      <c r="K47" s="7"/>
      <c r="L47" s="23"/>
      <c r="M47" s="23"/>
    </row>
    <row r="48" spans="1:13" s="13" customFormat="1" ht="21.75" customHeight="1" x14ac:dyDescent="0.15">
      <c r="A48" s="72"/>
      <c r="B48" s="66"/>
      <c r="C48" s="42" t="s">
        <v>15</v>
      </c>
      <c r="D48" s="7">
        <v>1987</v>
      </c>
      <c r="E48" s="7">
        <v>0</v>
      </c>
      <c r="F48" s="7">
        <v>108</v>
      </c>
      <c r="G48" s="7">
        <v>648</v>
      </c>
      <c r="H48" s="7">
        <v>543</v>
      </c>
      <c r="I48" s="11">
        <f>F48+G48+E48+H48</f>
        <v>1299</v>
      </c>
      <c r="J48" s="12">
        <f>H48/I48</f>
        <v>0.41801385681293302</v>
      </c>
      <c r="K48" s="7">
        <v>1504</v>
      </c>
      <c r="L48" s="12">
        <v>0.84446939921392472</v>
      </c>
      <c r="M48" s="56" t="s">
        <v>136</v>
      </c>
    </row>
    <row r="49" spans="1:13" s="13" customFormat="1" ht="21.75" customHeight="1" x14ac:dyDescent="0.15">
      <c r="A49" s="72"/>
      <c r="B49" s="57" t="s">
        <v>24</v>
      </c>
      <c r="C49" s="44"/>
      <c r="D49" s="7"/>
      <c r="F49" s="7"/>
      <c r="G49" s="7"/>
      <c r="H49" s="7"/>
      <c r="I49" s="11" t="s">
        <v>108</v>
      </c>
      <c r="J49" s="12"/>
      <c r="K49" s="7"/>
      <c r="L49" s="23"/>
      <c r="M49" s="23"/>
    </row>
    <row r="50" spans="1:13" s="13" customFormat="1" ht="42" customHeight="1" x14ac:dyDescent="0.15">
      <c r="A50" s="72"/>
      <c r="B50" s="64"/>
      <c r="C50" s="42" t="s">
        <v>15</v>
      </c>
      <c r="D50" s="7">
        <v>8813</v>
      </c>
      <c r="E50" s="7">
        <v>494</v>
      </c>
      <c r="F50" s="7">
        <v>1320</v>
      </c>
      <c r="G50" s="7">
        <v>2487</v>
      </c>
      <c r="H50" s="7">
        <v>3491</v>
      </c>
      <c r="I50" s="11">
        <f>F50+G50+E50+H50</f>
        <v>7792</v>
      </c>
      <c r="J50" s="12">
        <f>H50/I50</f>
        <v>0.44802361396303902</v>
      </c>
      <c r="K50" s="7">
        <v>2205</v>
      </c>
      <c r="L50" s="12">
        <v>0.23801813471502592</v>
      </c>
      <c r="M50" s="83" t="s">
        <v>142</v>
      </c>
    </row>
    <row r="51" spans="1:13" s="13" customFormat="1" ht="21.75" customHeight="1" x14ac:dyDescent="0.15">
      <c r="A51" s="72"/>
      <c r="B51" s="57" t="s">
        <v>25</v>
      </c>
      <c r="C51" s="46"/>
      <c r="D51" s="7"/>
      <c r="F51" s="7"/>
      <c r="G51" s="7"/>
      <c r="H51" s="7"/>
      <c r="I51" s="11" t="s">
        <v>108</v>
      </c>
      <c r="J51" s="12"/>
      <c r="K51" s="7"/>
      <c r="L51" s="23"/>
      <c r="M51" s="23"/>
    </row>
    <row r="52" spans="1:13" s="13" customFormat="1" ht="21.75" customHeight="1" x14ac:dyDescent="0.15">
      <c r="A52" s="72"/>
      <c r="B52" s="64"/>
      <c r="C52" s="42" t="s">
        <v>15</v>
      </c>
      <c r="D52" s="7">
        <v>1448</v>
      </c>
      <c r="E52" s="7">
        <v>22</v>
      </c>
      <c r="F52" s="7">
        <v>303</v>
      </c>
      <c r="G52" s="7">
        <v>844</v>
      </c>
      <c r="H52" s="7">
        <v>247</v>
      </c>
      <c r="I52" s="11">
        <f>F52+G52+E52+H52</f>
        <v>1416</v>
      </c>
      <c r="J52" s="12">
        <f>H52/I52</f>
        <v>0.17443502824858756</v>
      </c>
      <c r="K52" s="7">
        <v>680</v>
      </c>
      <c r="L52" s="12">
        <v>0.51166290443942819</v>
      </c>
      <c r="M52" s="56" t="s">
        <v>136</v>
      </c>
    </row>
    <row r="53" spans="1:13" s="13" customFormat="1" ht="21.75" customHeight="1" x14ac:dyDescent="0.15">
      <c r="A53" s="72"/>
      <c r="B53" s="57" t="s">
        <v>26</v>
      </c>
      <c r="C53" s="44"/>
      <c r="D53" s="7"/>
      <c r="F53" s="7"/>
      <c r="G53" s="7"/>
      <c r="H53" s="7"/>
      <c r="I53" s="11" t="s">
        <v>108</v>
      </c>
      <c r="J53" s="12"/>
      <c r="K53" s="7"/>
      <c r="L53" s="23"/>
      <c r="M53" s="23"/>
    </row>
    <row r="54" spans="1:13" s="13" customFormat="1" ht="21.75" customHeight="1" x14ac:dyDescent="0.15">
      <c r="A54" s="72"/>
      <c r="B54" s="64"/>
      <c r="C54" s="42" t="s">
        <v>15</v>
      </c>
      <c r="D54" s="7">
        <v>17844</v>
      </c>
      <c r="E54" s="7">
        <v>1520</v>
      </c>
      <c r="F54" s="7">
        <v>3968</v>
      </c>
      <c r="G54" s="7">
        <v>4927</v>
      </c>
      <c r="H54" s="7">
        <v>5190</v>
      </c>
      <c r="I54" s="11">
        <f>F54+G54+E54+H54</f>
        <v>15605</v>
      </c>
      <c r="J54" s="12">
        <f>H54/I54</f>
        <v>0.33258570970842677</v>
      </c>
      <c r="K54" s="7">
        <v>5820</v>
      </c>
      <c r="L54" s="12">
        <v>0.41017689759672987</v>
      </c>
      <c r="M54" s="82" t="s">
        <v>136</v>
      </c>
    </row>
    <row r="55" spans="1:13" s="13" customFormat="1" ht="21.75" customHeight="1" x14ac:dyDescent="0.15">
      <c r="A55" s="72"/>
      <c r="B55" s="57" t="s">
        <v>27</v>
      </c>
      <c r="C55" s="44"/>
      <c r="D55" s="7"/>
      <c r="F55" s="7"/>
      <c r="G55" s="7"/>
      <c r="H55" s="7"/>
      <c r="I55" s="11" t="s">
        <v>108</v>
      </c>
      <c r="J55" s="12"/>
      <c r="K55" s="7"/>
      <c r="L55" s="23"/>
      <c r="M55" s="23"/>
    </row>
    <row r="56" spans="1:13" s="13" customFormat="1" ht="21.75" customHeight="1" x14ac:dyDescent="0.15">
      <c r="A56" s="72"/>
      <c r="B56" s="64"/>
      <c r="C56" s="42" t="s">
        <v>15</v>
      </c>
      <c r="D56" s="7">
        <v>21323</v>
      </c>
      <c r="E56" s="7">
        <v>1791</v>
      </c>
      <c r="F56" s="7">
        <v>2074</v>
      </c>
      <c r="G56" s="7">
        <v>6304</v>
      </c>
      <c r="H56" s="7">
        <v>7850</v>
      </c>
      <c r="I56" s="11">
        <f>F56+G56+E56+H56</f>
        <v>18019</v>
      </c>
      <c r="J56" s="12">
        <f>H56/I56</f>
        <v>0.43565125700649315</v>
      </c>
      <c r="K56" s="7">
        <v>8682</v>
      </c>
      <c r="L56" s="12">
        <v>0.41098224852071008</v>
      </c>
      <c r="M56" s="82" t="s">
        <v>136</v>
      </c>
    </row>
    <row r="57" spans="1:13" s="13" customFormat="1" ht="21.75" customHeight="1" x14ac:dyDescent="0.15">
      <c r="A57" s="72"/>
      <c r="B57" s="57" t="s">
        <v>28</v>
      </c>
      <c r="C57" s="46"/>
      <c r="D57" s="7"/>
      <c r="F57" s="7"/>
      <c r="G57" s="7"/>
      <c r="H57" s="7"/>
      <c r="I57" s="11" t="s">
        <v>108</v>
      </c>
      <c r="J57" s="12"/>
      <c r="K57" s="7"/>
      <c r="L57" s="23"/>
      <c r="M57" s="23"/>
    </row>
    <row r="58" spans="1:13" s="13" customFormat="1" ht="21.75" customHeight="1" x14ac:dyDescent="0.15">
      <c r="A58" s="72"/>
      <c r="B58" s="64"/>
      <c r="C58" s="42" t="s">
        <v>15</v>
      </c>
      <c r="D58" s="7">
        <v>2129</v>
      </c>
      <c r="E58" s="7">
        <v>163</v>
      </c>
      <c r="F58" s="7">
        <v>953</v>
      </c>
      <c r="G58" s="7">
        <v>419</v>
      </c>
      <c r="H58" s="7">
        <v>482</v>
      </c>
      <c r="I58" s="11">
        <f>F58+G58+E58+H58</f>
        <v>2017</v>
      </c>
      <c r="J58" s="12">
        <f>H58/I58</f>
        <v>0.23896876549330689</v>
      </c>
      <c r="K58" s="7">
        <v>386</v>
      </c>
      <c r="L58" s="12">
        <v>0.19744245524296675</v>
      </c>
      <c r="M58" s="56" t="s">
        <v>135</v>
      </c>
    </row>
    <row r="59" spans="1:13" s="13" customFormat="1" ht="21.75" customHeight="1" x14ac:dyDescent="0.15">
      <c r="A59" s="72"/>
      <c r="B59" s="57" t="s">
        <v>29</v>
      </c>
      <c r="C59" s="44"/>
      <c r="D59" s="7"/>
      <c r="F59" s="7"/>
      <c r="G59" s="7"/>
      <c r="H59" s="7"/>
      <c r="I59" s="11" t="s">
        <v>108</v>
      </c>
      <c r="J59" s="12"/>
      <c r="K59" s="7"/>
      <c r="L59" s="23"/>
      <c r="M59" s="23"/>
    </row>
    <row r="60" spans="1:13" s="13" customFormat="1" ht="21.75" customHeight="1" x14ac:dyDescent="0.15">
      <c r="A60" s="72"/>
      <c r="B60" s="64"/>
      <c r="C60" s="42" t="s">
        <v>15</v>
      </c>
      <c r="D60" s="7">
        <v>4140</v>
      </c>
      <c r="E60" s="7">
        <v>796</v>
      </c>
      <c r="F60" s="7">
        <v>819</v>
      </c>
      <c r="G60" s="7">
        <v>905</v>
      </c>
      <c r="H60" s="7">
        <v>1383</v>
      </c>
      <c r="I60" s="11">
        <f>F60+G60+E60+H60</f>
        <v>3903</v>
      </c>
      <c r="J60" s="12">
        <f>H60/I60</f>
        <v>0.35434281322059952</v>
      </c>
      <c r="K60" s="7">
        <v>805</v>
      </c>
      <c r="L60" s="12">
        <v>0.19764301497667566</v>
      </c>
      <c r="M60" s="56" t="s">
        <v>134</v>
      </c>
    </row>
    <row r="61" spans="1:13" s="13" customFormat="1" ht="21.75" customHeight="1" x14ac:dyDescent="0.15">
      <c r="A61" s="72"/>
      <c r="B61" s="57" t="s">
        <v>127</v>
      </c>
      <c r="C61" s="44"/>
      <c r="D61" s="7"/>
      <c r="F61" s="7"/>
      <c r="G61" s="7"/>
      <c r="H61" s="7"/>
      <c r="I61" s="11" t="s">
        <v>108</v>
      </c>
      <c r="J61" s="12"/>
      <c r="K61" s="7"/>
      <c r="L61" s="23"/>
      <c r="M61" s="23"/>
    </row>
    <row r="62" spans="1:13" s="13" customFormat="1" ht="21.75" customHeight="1" x14ac:dyDescent="0.15">
      <c r="A62" s="72"/>
      <c r="B62" s="64"/>
      <c r="C62" s="42" t="s">
        <v>15</v>
      </c>
      <c r="D62" s="7">
        <v>10474</v>
      </c>
      <c r="E62" s="7">
        <v>1487</v>
      </c>
      <c r="F62" s="7">
        <v>2519</v>
      </c>
      <c r="G62" s="7">
        <v>2391</v>
      </c>
      <c r="H62" s="7">
        <v>3457</v>
      </c>
      <c r="I62" s="11">
        <f>F62+G62+E62+H62</f>
        <v>9854</v>
      </c>
      <c r="J62" s="12">
        <f>H62/I62</f>
        <v>0.35082200121777957</v>
      </c>
      <c r="K62" s="7">
        <v>5280</v>
      </c>
      <c r="L62" s="12">
        <v>0.40769052582812138</v>
      </c>
      <c r="M62" s="82" t="s">
        <v>136</v>
      </c>
    </row>
    <row r="63" spans="1:13" s="13" customFormat="1" ht="21.75" customHeight="1" x14ac:dyDescent="0.15">
      <c r="A63" s="72"/>
      <c r="B63" s="57" t="s">
        <v>30</v>
      </c>
      <c r="C63" s="44"/>
      <c r="D63" s="7"/>
      <c r="F63" s="7"/>
      <c r="G63" s="7"/>
      <c r="H63" s="7"/>
      <c r="I63" s="11" t="s">
        <v>108</v>
      </c>
      <c r="J63" s="12"/>
      <c r="K63" s="7"/>
      <c r="L63" s="23"/>
      <c r="M63" s="23"/>
    </row>
    <row r="64" spans="1:13" s="13" customFormat="1" ht="21.75" customHeight="1" x14ac:dyDescent="0.15">
      <c r="A64" s="72"/>
      <c r="B64" s="64"/>
      <c r="C64" s="42" t="s">
        <v>15</v>
      </c>
      <c r="D64" s="7">
        <v>10237</v>
      </c>
      <c r="E64" s="7">
        <v>910</v>
      </c>
      <c r="F64" s="7">
        <v>1863</v>
      </c>
      <c r="G64" s="7">
        <v>2407</v>
      </c>
      <c r="H64" s="7">
        <v>2977</v>
      </c>
      <c r="I64" s="11">
        <f>F64+G64+E64+H64</f>
        <v>8157</v>
      </c>
      <c r="J64" s="12">
        <f>H64/I64</f>
        <v>0.36496260880225573</v>
      </c>
      <c r="K64" s="7">
        <v>3189</v>
      </c>
      <c r="L64" s="12">
        <v>0.37650531286894923</v>
      </c>
      <c r="M64" s="56" t="s">
        <v>136</v>
      </c>
    </row>
    <row r="65" spans="1:13" s="13" customFormat="1" ht="21.75" customHeight="1" x14ac:dyDescent="0.15">
      <c r="A65" s="72"/>
      <c r="B65" s="57" t="s">
        <v>31</v>
      </c>
      <c r="C65" s="44"/>
      <c r="D65" s="7"/>
      <c r="F65" s="7"/>
      <c r="G65" s="7"/>
      <c r="H65" s="7"/>
      <c r="I65" s="11" t="s">
        <v>108</v>
      </c>
      <c r="J65" s="12"/>
      <c r="K65" s="7"/>
      <c r="L65" s="23"/>
      <c r="M65" s="23"/>
    </row>
    <row r="66" spans="1:13" s="13" customFormat="1" ht="21.75" customHeight="1" x14ac:dyDescent="0.15">
      <c r="A66" s="72"/>
      <c r="B66" s="64"/>
      <c r="C66" s="42" t="s">
        <v>15</v>
      </c>
      <c r="D66" s="7">
        <v>1614</v>
      </c>
      <c r="E66" s="7">
        <v>97</v>
      </c>
      <c r="F66" s="7">
        <v>83</v>
      </c>
      <c r="G66" s="7">
        <v>467</v>
      </c>
      <c r="H66" s="7">
        <v>362</v>
      </c>
      <c r="I66" s="11">
        <f>F66+G66+E66+H66</f>
        <v>1009</v>
      </c>
      <c r="J66" s="12">
        <f>H66/I66</f>
        <v>0.35877106045589691</v>
      </c>
      <c r="K66" s="7">
        <v>565</v>
      </c>
      <c r="L66" s="12">
        <v>0.42038690476190477</v>
      </c>
      <c r="M66" s="56" t="s">
        <v>136</v>
      </c>
    </row>
    <row r="67" spans="1:13" ht="21.75" customHeight="1" x14ac:dyDescent="0.15">
      <c r="A67" s="72"/>
      <c r="B67" s="57" t="s">
        <v>32</v>
      </c>
      <c r="C67" s="44"/>
      <c r="D67" s="7"/>
      <c r="F67" s="7"/>
      <c r="G67" s="7"/>
      <c r="H67" s="7"/>
      <c r="I67" s="11" t="s">
        <v>108</v>
      </c>
      <c r="J67" s="12"/>
      <c r="K67" s="7"/>
      <c r="L67" s="23"/>
      <c r="M67" s="23"/>
    </row>
    <row r="68" spans="1:13" s="13" customFormat="1" ht="21.75" customHeight="1" x14ac:dyDescent="0.15">
      <c r="A68" s="72"/>
      <c r="B68" s="64"/>
      <c r="C68" s="42" t="s">
        <v>15</v>
      </c>
      <c r="D68" s="7">
        <v>93612</v>
      </c>
      <c r="E68" s="7">
        <v>7592</v>
      </c>
      <c r="F68" s="7">
        <v>18948</v>
      </c>
      <c r="G68" s="7">
        <v>27749</v>
      </c>
      <c r="H68" s="7">
        <v>33188</v>
      </c>
      <c r="I68" s="11">
        <f>F68+G68+E68+H68</f>
        <v>87477</v>
      </c>
      <c r="J68" s="12">
        <f>H68/I68</f>
        <v>0.37939115424625902</v>
      </c>
      <c r="K68" s="7">
        <v>32634</v>
      </c>
      <c r="L68" s="12">
        <v>0.37264484892776395</v>
      </c>
      <c r="M68" s="82" t="s">
        <v>134</v>
      </c>
    </row>
    <row r="69" spans="1:13" ht="21.75" customHeight="1" x14ac:dyDescent="0.15">
      <c r="A69" s="72"/>
      <c r="B69" s="64"/>
      <c r="C69" s="39" t="s">
        <v>64</v>
      </c>
      <c r="D69" s="7">
        <v>138905</v>
      </c>
      <c r="E69" s="7">
        <v>677</v>
      </c>
      <c r="F69" s="7">
        <v>31343</v>
      </c>
      <c r="G69" s="7">
        <v>11080</v>
      </c>
      <c r="H69" s="7">
        <v>56348</v>
      </c>
      <c r="I69" s="11">
        <f>F69+G69+E69+H69</f>
        <v>99448</v>
      </c>
      <c r="J69" s="12">
        <f>H69/I69</f>
        <v>0.56660767436248094</v>
      </c>
      <c r="K69" s="7">
        <v>74675</v>
      </c>
      <c r="L69" s="12">
        <v>0.63877198384999656</v>
      </c>
      <c r="M69" s="83" t="s">
        <v>136</v>
      </c>
    </row>
    <row r="70" spans="1:13" s="13" customFormat="1" ht="21.75" customHeight="1" x14ac:dyDescent="0.15">
      <c r="A70" s="72"/>
      <c r="B70" s="57" t="s">
        <v>33</v>
      </c>
      <c r="C70" s="44"/>
      <c r="D70" s="7"/>
      <c r="F70" s="7"/>
      <c r="G70" s="7"/>
      <c r="H70" s="7"/>
      <c r="I70" s="11" t="s">
        <v>108</v>
      </c>
      <c r="J70" s="12"/>
      <c r="K70" s="7"/>
      <c r="L70" s="23"/>
      <c r="M70" s="23"/>
    </row>
    <row r="71" spans="1:13" s="13" customFormat="1" ht="21.75" customHeight="1" x14ac:dyDescent="0.15">
      <c r="A71" s="72"/>
      <c r="B71" s="64"/>
      <c r="C71" s="42" t="s">
        <v>15</v>
      </c>
      <c r="D71" s="7">
        <v>11298</v>
      </c>
      <c r="E71" s="7">
        <v>2175</v>
      </c>
      <c r="F71" s="7">
        <v>2484</v>
      </c>
      <c r="G71" s="7">
        <v>2810</v>
      </c>
      <c r="H71" s="7">
        <v>2281</v>
      </c>
      <c r="I71" s="11">
        <f>F71+G71+E71+H71</f>
        <v>9750</v>
      </c>
      <c r="J71" s="12">
        <f>H71/I71</f>
        <v>0.23394871794871794</v>
      </c>
      <c r="K71" s="7">
        <v>2835</v>
      </c>
      <c r="L71" s="12">
        <v>0.28863775198533903</v>
      </c>
      <c r="M71" s="56" t="s">
        <v>136</v>
      </c>
    </row>
    <row r="72" spans="1:13" ht="21.75" customHeight="1" x14ac:dyDescent="0.15">
      <c r="A72" s="72"/>
      <c r="B72" s="57" t="s">
        <v>34</v>
      </c>
      <c r="C72" s="44"/>
      <c r="D72" s="7"/>
      <c r="F72" s="7"/>
      <c r="G72" s="7"/>
      <c r="H72" s="7"/>
      <c r="I72" s="11" t="s">
        <v>108</v>
      </c>
      <c r="J72" s="12"/>
      <c r="K72" s="7"/>
      <c r="L72" s="23"/>
      <c r="M72" s="23"/>
    </row>
    <row r="73" spans="1:13" s="13" customFormat="1" ht="21.75" customHeight="1" x14ac:dyDescent="0.15">
      <c r="A73" s="72"/>
      <c r="B73" s="64"/>
      <c r="C73" s="42" t="s">
        <v>15</v>
      </c>
      <c r="D73" s="7">
        <v>1983</v>
      </c>
      <c r="E73" s="7">
        <v>395</v>
      </c>
      <c r="F73" s="7">
        <v>56</v>
      </c>
      <c r="G73" s="7">
        <v>208</v>
      </c>
      <c r="H73" s="7">
        <v>860</v>
      </c>
      <c r="I73" s="11">
        <f>F73+G73+E73+H73</f>
        <v>1519</v>
      </c>
      <c r="J73" s="12">
        <f>H73/I73</f>
        <v>0.5661619486504279</v>
      </c>
      <c r="K73" s="7">
        <v>773</v>
      </c>
      <c r="L73" s="12">
        <v>0.42472527472527472</v>
      </c>
      <c r="M73" s="56" t="s">
        <v>134</v>
      </c>
    </row>
    <row r="74" spans="1:13" ht="21.75" customHeight="1" x14ac:dyDescent="0.15">
      <c r="A74" s="72"/>
      <c r="B74" s="57" t="s">
        <v>92</v>
      </c>
      <c r="C74" s="44"/>
      <c r="D74" s="7"/>
      <c r="F74" s="7"/>
      <c r="G74" s="7"/>
      <c r="H74" s="7"/>
      <c r="I74" s="11" t="s">
        <v>108</v>
      </c>
      <c r="J74" s="12"/>
      <c r="K74" s="7"/>
      <c r="L74" s="23"/>
      <c r="M74" s="23"/>
    </row>
    <row r="75" spans="1:13" s="13" customFormat="1" ht="21.75" customHeight="1" x14ac:dyDescent="0.15">
      <c r="A75" s="72"/>
      <c r="B75" s="64"/>
      <c r="C75" s="42" t="s">
        <v>15</v>
      </c>
      <c r="D75" s="7">
        <v>72775</v>
      </c>
      <c r="E75" s="7">
        <v>7836</v>
      </c>
      <c r="F75" s="7">
        <v>15767</v>
      </c>
      <c r="G75" s="7">
        <v>21490</v>
      </c>
      <c r="H75" s="7">
        <v>24672</v>
      </c>
      <c r="I75" s="11">
        <f>F75+G75+E75+H75</f>
        <v>69765</v>
      </c>
      <c r="J75" s="12">
        <f>H75/I75</f>
        <v>0.35364437755321437</v>
      </c>
      <c r="K75" s="7">
        <v>22803</v>
      </c>
      <c r="L75" s="12">
        <v>0.32225833804409271</v>
      </c>
      <c r="M75" s="82" t="s">
        <v>134</v>
      </c>
    </row>
    <row r="76" spans="1:13" ht="31.5" customHeight="1" x14ac:dyDescent="0.15">
      <c r="A76" s="72"/>
      <c r="B76" s="64"/>
      <c r="C76" s="42" t="s">
        <v>64</v>
      </c>
      <c r="D76" s="7">
        <v>71869</v>
      </c>
      <c r="E76" s="7">
        <v>6870</v>
      </c>
      <c r="F76" s="7">
        <v>16502</v>
      </c>
      <c r="G76" s="7">
        <v>16754</v>
      </c>
      <c r="H76" s="7">
        <v>26000</v>
      </c>
      <c r="I76" s="11">
        <f>F76+G76+E76+H76</f>
        <v>66126</v>
      </c>
      <c r="J76" s="12">
        <f>H76/I76</f>
        <v>0.39318876085049753</v>
      </c>
      <c r="K76" s="7">
        <v>30708</v>
      </c>
      <c r="L76" s="12">
        <v>0.44563766180994951</v>
      </c>
      <c r="M76" s="82" t="s">
        <v>136</v>
      </c>
    </row>
    <row r="77" spans="1:13" ht="21.75" customHeight="1" x14ac:dyDescent="0.15">
      <c r="A77" s="72"/>
      <c r="B77" s="57" t="s">
        <v>93</v>
      </c>
      <c r="C77" s="44"/>
      <c r="D77" s="7"/>
      <c r="F77" s="7"/>
      <c r="G77" s="7"/>
      <c r="H77" s="7"/>
      <c r="I77" s="11" t="s">
        <v>108</v>
      </c>
      <c r="J77" s="12"/>
      <c r="K77" s="7"/>
      <c r="L77" s="23"/>
      <c r="M77" s="82"/>
    </row>
    <row r="78" spans="1:13" s="13" customFormat="1" ht="21.75" customHeight="1" x14ac:dyDescent="0.15">
      <c r="A78" s="72"/>
      <c r="B78" s="64"/>
      <c r="C78" s="42" t="s">
        <v>15</v>
      </c>
      <c r="D78" s="7">
        <v>18905</v>
      </c>
      <c r="E78" s="7">
        <v>1471</v>
      </c>
      <c r="F78" s="7">
        <v>2167</v>
      </c>
      <c r="G78" s="7">
        <v>8274</v>
      </c>
      <c r="H78" s="7">
        <v>5396</v>
      </c>
      <c r="I78" s="11">
        <f>F78+G78+E78+H78</f>
        <v>17308</v>
      </c>
      <c r="J78" s="12">
        <f>H78/I78</f>
        <v>0.31176334642939679</v>
      </c>
      <c r="K78" s="7">
        <v>4494</v>
      </c>
      <c r="L78" s="12">
        <v>0.25829070636243462</v>
      </c>
      <c r="M78" s="56" t="s">
        <v>135</v>
      </c>
    </row>
    <row r="79" spans="1:13" ht="33.75" customHeight="1" x14ac:dyDescent="0.15">
      <c r="A79" s="72"/>
      <c r="B79" s="65"/>
      <c r="C79" s="39" t="s">
        <v>64</v>
      </c>
      <c r="D79" s="7">
        <v>46431</v>
      </c>
      <c r="E79" s="7">
        <v>186</v>
      </c>
      <c r="F79" s="7">
        <v>14889</v>
      </c>
      <c r="G79" s="7">
        <v>10719</v>
      </c>
      <c r="H79" s="7">
        <v>17912</v>
      </c>
      <c r="I79" s="11">
        <f>F79+G79+E79+H79</f>
        <v>43706</v>
      </c>
      <c r="J79" s="12">
        <f>H79/I79</f>
        <v>0.40982931405299045</v>
      </c>
      <c r="K79" s="7">
        <v>19431</v>
      </c>
      <c r="L79" s="12">
        <v>0.44992706138421285</v>
      </c>
      <c r="M79" s="82" t="s">
        <v>136</v>
      </c>
    </row>
    <row r="80" spans="1:13" ht="21.75" customHeight="1" x14ac:dyDescent="0.15">
      <c r="A80" s="72"/>
      <c r="B80" s="59" t="s">
        <v>90</v>
      </c>
      <c r="C80" s="44"/>
      <c r="D80" s="7"/>
      <c r="F80" s="7"/>
      <c r="G80" s="7"/>
      <c r="H80" s="7"/>
      <c r="I80" s="11" t="s">
        <v>108</v>
      </c>
      <c r="J80" s="12"/>
      <c r="K80" s="7"/>
      <c r="L80" s="23"/>
      <c r="M80" s="23"/>
    </row>
    <row r="81" spans="1:13" s="13" customFormat="1" ht="21.75" customHeight="1" x14ac:dyDescent="0.15">
      <c r="A81" s="72"/>
      <c r="B81" s="64"/>
      <c r="C81" s="42" t="s">
        <v>15</v>
      </c>
      <c r="D81" s="7">
        <v>11772</v>
      </c>
      <c r="E81" s="7">
        <v>2809</v>
      </c>
      <c r="F81" s="7">
        <v>2030</v>
      </c>
      <c r="G81" s="7">
        <v>3645</v>
      </c>
      <c r="H81" s="7">
        <v>3104</v>
      </c>
      <c r="I81" s="11">
        <f>F81+G81+E81+H81</f>
        <v>11588</v>
      </c>
      <c r="J81" s="12">
        <f>H81/I81</f>
        <v>0.26786330686917503</v>
      </c>
      <c r="K81" s="7">
        <v>2227</v>
      </c>
      <c r="L81" s="12">
        <v>0.19084754477675894</v>
      </c>
      <c r="M81" s="56" t="s">
        <v>135</v>
      </c>
    </row>
    <row r="82" spans="1:13" ht="21.75" customHeight="1" x14ac:dyDescent="0.15">
      <c r="A82" s="72"/>
      <c r="B82" s="64"/>
      <c r="C82" s="39" t="s">
        <v>64</v>
      </c>
      <c r="D82" s="7">
        <v>67353</v>
      </c>
      <c r="E82" s="7">
        <v>11542</v>
      </c>
      <c r="F82" s="7">
        <v>17176</v>
      </c>
      <c r="G82" s="7">
        <v>19211</v>
      </c>
      <c r="H82" s="7">
        <v>19139</v>
      </c>
      <c r="I82" s="11">
        <f>F82+G82+E82+H82</f>
        <v>67068</v>
      </c>
      <c r="J82" s="12">
        <f>H82/I82</f>
        <v>0.28536709011749267</v>
      </c>
      <c r="K82" s="7">
        <v>18309</v>
      </c>
      <c r="L82" s="12">
        <v>0.26703907355279088</v>
      </c>
      <c r="M82" s="56" t="s">
        <v>135</v>
      </c>
    </row>
    <row r="83" spans="1:13" ht="21.75" customHeight="1" x14ac:dyDescent="0.15">
      <c r="A83" s="72"/>
      <c r="B83" s="57" t="s">
        <v>35</v>
      </c>
      <c r="C83" s="44"/>
      <c r="D83" s="7"/>
      <c r="F83" s="7"/>
      <c r="G83" s="7"/>
      <c r="H83" s="7"/>
      <c r="I83" s="11" t="s">
        <v>108</v>
      </c>
      <c r="J83" s="12"/>
      <c r="K83" s="7"/>
      <c r="L83" s="23"/>
      <c r="M83" s="23"/>
    </row>
    <row r="84" spans="1:13" s="13" customFormat="1" ht="45" customHeight="1" x14ac:dyDescent="0.15">
      <c r="A84" s="72"/>
      <c r="B84" s="64"/>
      <c r="C84" s="42" t="s">
        <v>15</v>
      </c>
      <c r="D84" s="7">
        <v>12266</v>
      </c>
      <c r="E84" s="7">
        <v>2120</v>
      </c>
      <c r="F84" s="7">
        <v>3479</v>
      </c>
      <c r="G84" s="7">
        <v>2685</v>
      </c>
      <c r="H84" s="7">
        <v>3550</v>
      </c>
      <c r="I84" s="11">
        <f>F84+G84+E84+H84</f>
        <v>11834</v>
      </c>
      <c r="J84" s="12">
        <f>H84/I84</f>
        <v>0.29998309954368768</v>
      </c>
      <c r="K84" s="7">
        <v>2080</v>
      </c>
      <c r="L84" s="12">
        <v>0.17723244717109748</v>
      </c>
      <c r="M84" s="83" t="s">
        <v>143</v>
      </c>
    </row>
    <row r="85" spans="1:13" ht="21.75" customHeight="1" x14ac:dyDescent="0.15">
      <c r="A85" s="72"/>
      <c r="B85" s="64"/>
      <c r="C85" s="39" t="s">
        <v>64</v>
      </c>
      <c r="D85" s="7">
        <v>12031</v>
      </c>
      <c r="E85" s="7">
        <v>285</v>
      </c>
      <c r="F85" s="7">
        <v>2033</v>
      </c>
      <c r="G85" s="7">
        <v>2671</v>
      </c>
      <c r="H85" s="7">
        <v>6727</v>
      </c>
      <c r="I85" s="11">
        <f>F85+G85+E85+H85</f>
        <v>11716</v>
      </c>
      <c r="J85" s="12">
        <f>H85/I85</f>
        <v>0.57417207237965173</v>
      </c>
      <c r="K85" s="7">
        <v>6771</v>
      </c>
      <c r="L85" s="12">
        <v>0.62497692449695408</v>
      </c>
      <c r="M85" s="56" t="s">
        <v>136</v>
      </c>
    </row>
    <row r="86" spans="1:13" ht="21.75" customHeight="1" x14ac:dyDescent="0.15">
      <c r="A86" s="72"/>
      <c r="B86" s="57" t="s">
        <v>94</v>
      </c>
      <c r="C86" s="44"/>
      <c r="D86" s="7"/>
      <c r="F86" s="7"/>
      <c r="G86" s="7"/>
      <c r="H86" s="7"/>
      <c r="I86" s="11" t="s">
        <v>108</v>
      </c>
      <c r="J86" s="12"/>
      <c r="K86" s="7"/>
      <c r="L86" s="23"/>
      <c r="M86" s="23"/>
    </row>
    <row r="87" spans="1:13" s="13" customFormat="1" ht="21.75" customHeight="1" x14ac:dyDescent="0.15">
      <c r="A87" s="72"/>
      <c r="B87" s="64"/>
      <c r="C87" s="42" t="s">
        <v>15</v>
      </c>
      <c r="D87" s="7">
        <v>1956</v>
      </c>
      <c r="E87" s="7">
        <v>102</v>
      </c>
      <c r="F87" s="7">
        <v>261</v>
      </c>
      <c r="G87" s="7">
        <v>970</v>
      </c>
      <c r="H87" s="7">
        <v>231</v>
      </c>
      <c r="I87" s="11">
        <f>F87+G87+E87+H87</f>
        <v>1564</v>
      </c>
      <c r="J87" s="12">
        <f>H87/I87</f>
        <v>0.14769820971867006</v>
      </c>
      <c r="K87" s="7">
        <v>45</v>
      </c>
      <c r="L87" s="12">
        <v>2.2877478393492627E-2</v>
      </c>
      <c r="M87" s="56" t="s">
        <v>134</v>
      </c>
    </row>
    <row r="88" spans="1:13" ht="21.75" customHeight="1" x14ac:dyDescent="0.15">
      <c r="A88" s="72"/>
      <c r="B88" s="64"/>
      <c r="C88" s="42" t="s">
        <v>64</v>
      </c>
      <c r="D88" s="7">
        <v>4548</v>
      </c>
      <c r="E88" s="7">
        <v>946</v>
      </c>
      <c r="F88" s="7">
        <v>1006</v>
      </c>
      <c r="G88" s="7">
        <v>1237</v>
      </c>
      <c r="H88" s="7">
        <v>947</v>
      </c>
      <c r="I88" s="11">
        <f>F88+G88+E88+H88</f>
        <v>4136</v>
      </c>
      <c r="J88" s="12">
        <f>H88/I88</f>
        <v>0.22896518375241778</v>
      </c>
      <c r="K88" s="7">
        <v>1294</v>
      </c>
      <c r="L88" s="12">
        <v>0.28980963045912655</v>
      </c>
      <c r="M88" s="56" t="s">
        <v>136</v>
      </c>
    </row>
    <row r="89" spans="1:13" ht="21.75" customHeight="1" x14ac:dyDescent="0.15">
      <c r="A89" s="72"/>
      <c r="B89" s="57" t="s">
        <v>36</v>
      </c>
      <c r="C89" s="44"/>
      <c r="D89" s="7"/>
      <c r="F89" s="7"/>
      <c r="G89" s="7"/>
      <c r="H89" s="7"/>
      <c r="I89" s="11" t="s">
        <v>108</v>
      </c>
      <c r="J89" s="12"/>
      <c r="K89" s="7"/>
      <c r="L89" s="23"/>
      <c r="M89" s="23"/>
    </row>
    <row r="90" spans="1:13" s="13" customFormat="1" ht="21.75" customHeight="1" x14ac:dyDescent="0.15">
      <c r="A90" s="72"/>
      <c r="B90" s="64"/>
      <c r="C90" s="42" t="s">
        <v>15</v>
      </c>
      <c r="D90" s="7">
        <v>30504</v>
      </c>
      <c r="E90" s="7">
        <v>3421</v>
      </c>
      <c r="F90" s="7">
        <v>8576</v>
      </c>
      <c r="G90" s="7">
        <v>6062</v>
      </c>
      <c r="H90" s="7">
        <v>10212</v>
      </c>
      <c r="I90" s="11">
        <f>F90+G90+E90+H90</f>
        <v>28271</v>
      </c>
      <c r="J90" s="12">
        <f>H90/I90</f>
        <v>0.36121820947260441</v>
      </c>
      <c r="K90" s="7">
        <v>8525</v>
      </c>
      <c r="L90" s="12">
        <v>0.28965072030443056</v>
      </c>
      <c r="M90" s="56" t="s">
        <v>134</v>
      </c>
    </row>
    <row r="91" spans="1:13" ht="21.75" customHeight="1" x14ac:dyDescent="0.15">
      <c r="A91" s="72"/>
      <c r="B91" s="64"/>
      <c r="C91" s="39" t="s">
        <v>64</v>
      </c>
      <c r="D91" s="7">
        <v>68734</v>
      </c>
      <c r="E91" s="7">
        <v>9283</v>
      </c>
      <c r="F91" s="7">
        <v>13990</v>
      </c>
      <c r="G91" s="7">
        <v>12602</v>
      </c>
      <c r="H91" s="7">
        <v>31352</v>
      </c>
      <c r="I91" s="11">
        <f>F91+G91+E91+H91</f>
        <v>67227</v>
      </c>
      <c r="J91" s="12">
        <f>H91/I91</f>
        <v>0.46636024216460648</v>
      </c>
      <c r="K91" s="7">
        <v>33896</v>
      </c>
      <c r="L91" s="12">
        <v>0.51419902912621362</v>
      </c>
      <c r="M91" s="56" t="s">
        <v>136</v>
      </c>
    </row>
    <row r="92" spans="1:13" ht="21.75" customHeight="1" x14ac:dyDescent="0.15">
      <c r="A92" s="72"/>
      <c r="B92" s="57" t="s">
        <v>37</v>
      </c>
      <c r="C92" s="44"/>
      <c r="D92" s="7"/>
      <c r="F92" s="7"/>
      <c r="G92" s="7"/>
      <c r="H92" s="7"/>
      <c r="I92" s="11" t="s">
        <v>108</v>
      </c>
      <c r="J92" s="12"/>
      <c r="K92" s="7"/>
      <c r="L92" s="23"/>
      <c r="M92" s="23"/>
    </row>
    <row r="93" spans="1:13" s="13" customFormat="1" ht="44.25" customHeight="1" x14ac:dyDescent="0.15">
      <c r="A93" s="72"/>
      <c r="B93" s="64"/>
      <c r="C93" s="42" t="s">
        <v>15</v>
      </c>
      <c r="D93" s="7">
        <v>23733</v>
      </c>
      <c r="E93" s="7">
        <v>2770</v>
      </c>
      <c r="F93" s="7">
        <v>4987</v>
      </c>
      <c r="G93" s="7">
        <v>5527</v>
      </c>
      <c r="H93" s="7">
        <v>9849</v>
      </c>
      <c r="I93" s="11">
        <f>F93+G93+E93+H93</f>
        <v>23133</v>
      </c>
      <c r="J93" s="12">
        <f>H93/I93</f>
        <v>0.42575541434314618</v>
      </c>
      <c r="K93" s="7">
        <v>6674</v>
      </c>
      <c r="L93" s="12">
        <v>0.30251110506753692</v>
      </c>
      <c r="M93" s="82" t="s">
        <v>143</v>
      </c>
    </row>
    <row r="94" spans="1:13" ht="21.75" customHeight="1" x14ac:dyDescent="0.15">
      <c r="A94" s="72"/>
      <c r="B94" s="64"/>
      <c r="C94" s="39" t="s">
        <v>64</v>
      </c>
      <c r="D94" s="7">
        <v>7341</v>
      </c>
      <c r="E94" s="7">
        <v>963</v>
      </c>
      <c r="F94" s="7">
        <v>1626</v>
      </c>
      <c r="G94" s="7">
        <v>1138</v>
      </c>
      <c r="H94" s="7">
        <v>3294</v>
      </c>
      <c r="I94" s="11">
        <f>F94+G94+E94+H94</f>
        <v>7021</v>
      </c>
      <c r="J94" s="12">
        <f>H94/I94</f>
        <v>0.46916393676114515</v>
      </c>
      <c r="K94" s="7">
        <v>2820</v>
      </c>
      <c r="L94" s="12">
        <v>0.45026345201979884</v>
      </c>
      <c r="M94" s="56" t="s">
        <v>134</v>
      </c>
    </row>
    <row r="95" spans="1:13" ht="21.75" customHeight="1" x14ac:dyDescent="0.15">
      <c r="A95" s="72"/>
      <c r="B95" s="57" t="s">
        <v>38</v>
      </c>
      <c r="C95" s="44"/>
      <c r="D95" s="7"/>
      <c r="F95" s="7"/>
      <c r="G95" s="7"/>
      <c r="H95" s="7"/>
      <c r="I95" s="11" t="s">
        <v>108</v>
      </c>
      <c r="J95" s="12"/>
      <c r="K95" s="7"/>
      <c r="L95" s="23"/>
      <c r="M95" s="23"/>
    </row>
    <row r="96" spans="1:13" s="13" customFormat="1" ht="29.25" customHeight="1" x14ac:dyDescent="0.15">
      <c r="A96" s="72"/>
      <c r="B96" s="64"/>
      <c r="C96" s="42" t="s">
        <v>15</v>
      </c>
      <c r="D96" s="7">
        <v>28287</v>
      </c>
      <c r="E96" s="7">
        <v>2772</v>
      </c>
      <c r="F96" s="7">
        <v>6503</v>
      </c>
      <c r="G96" s="7">
        <v>7520</v>
      </c>
      <c r="H96" s="7">
        <v>9424</v>
      </c>
      <c r="I96" s="11">
        <f>F96+G96+E96+H96</f>
        <v>26219</v>
      </c>
      <c r="J96" s="12">
        <f>H96/I96</f>
        <v>0.35943399824554711</v>
      </c>
      <c r="K96" s="7">
        <v>13030</v>
      </c>
      <c r="L96" s="12">
        <v>0.46174563237534993</v>
      </c>
      <c r="M96" s="82" t="s">
        <v>136</v>
      </c>
    </row>
    <row r="97" spans="1:13" ht="21.75" customHeight="1" x14ac:dyDescent="0.15">
      <c r="A97" s="72"/>
      <c r="B97" s="64"/>
      <c r="C97" s="39" t="s">
        <v>64</v>
      </c>
      <c r="D97" s="7">
        <v>57800</v>
      </c>
      <c r="E97" s="7">
        <v>7468</v>
      </c>
      <c r="F97" s="7">
        <v>10164</v>
      </c>
      <c r="G97" s="7">
        <v>14932</v>
      </c>
      <c r="H97" s="7">
        <v>17067</v>
      </c>
      <c r="I97" s="11">
        <f>F97+G97+E97+H97</f>
        <v>49631</v>
      </c>
      <c r="J97" s="12">
        <f>H97/I97</f>
        <v>0.34387781829904696</v>
      </c>
      <c r="K97" s="7">
        <v>18089</v>
      </c>
      <c r="L97" s="12">
        <v>0.36438168523256048</v>
      </c>
      <c r="M97" s="56" t="s">
        <v>136</v>
      </c>
    </row>
    <row r="98" spans="1:13" ht="21.75" customHeight="1" x14ac:dyDescent="0.15">
      <c r="A98" s="74" t="s">
        <v>100</v>
      </c>
      <c r="B98" s="67"/>
      <c r="C98" s="29"/>
      <c r="D98" s="17"/>
      <c r="E98" s="17"/>
      <c r="F98" s="17"/>
      <c r="G98" s="17"/>
      <c r="H98" s="17"/>
      <c r="I98" s="11" t="s">
        <v>108</v>
      </c>
      <c r="J98" s="12"/>
      <c r="K98" s="17"/>
      <c r="L98" s="18"/>
      <c r="M98" s="18"/>
    </row>
    <row r="99" spans="1:13" ht="21.75" customHeight="1" x14ac:dyDescent="0.15">
      <c r="A99" s="73"/>
      <c r="B99" s="58" t="s">
        <v>125</v>
      </c>
      <c r="C99" s="22"/>
      <c r="D99" s="7"/>
      <c r="F99" s="7"/>
      <c r="G99" s="7"/>
      <c r="H99" s="7"/>
      <c r="I99" s="11" t="s">
        <v>108</v>
      </c>
      <c r="J99" s="12"/>
      <c r="K99" s="7"/>
      <c r="L99" s="23"/>
      <c r="M99" s="23"/>
    </row>
    <row r="100" spans="1:13" s="13" customFormat="1" ht="21.75" customHeight="1" x14ac:dyDescent="0.15">
      <c r="A100" s="73"/>
      <c r="B100" s="62"/>
      <c r="C100" s="6" t="s">
        <v>15</v>
      </c>
      <c r="D100" s="7">
        <v>3079</v>
      </c>
      <c r="E100" s="7">
        <v>284</v>
      </c>
      <c r="F100" s="7">
        <v>775</v>
      </c>
      <c r="G100" s="7">
        <v>654</v>
      </c>
      <c r="H100" s="7">
        <v>993</v>
      </c>
      <c r="I100" s="11">
        <f>F100+G100+E100+H100</f>
        <v>2706</v>
      </c>
      <c r="J100" s="12">
        <f>H100/I100</f>
        <v>0.36696230598669621</v>
      </c>
      <c r="K100" s="7">
        <v>1279</v>
      </c>
      <c r="L100" s="12">
        <v>0.39560779461800183</v>
      </c>
      <c r="M100" s="56" t="s">
        <v>136</v>
      </c>
    </row>
    <row r="101" spans="1:13" ht="21.75" customHeight="1" x14ac:dyDescent="0.15">
      <c r="A101" s="73"/>
      <c r="B101" s="62"/>
      <c r="C101" s="26" t="s">
        <v>64</v>
      </c>
      <c r="D101" s="7">
        <v>334938</v>
      </c>
      <c r="E101" s="7">
        <v>29794</v>
      </c>
      <c r="F101" s="7">
        <v>67328</v>
      </c>
      <c r="G101" s="7">
        <v>78785</v>
      </c>
      <c r="H101" s="7">
        <v>156092</v>
      </c>
      <c r="I101" s="11">
        <f>F101+G101+E101+H101</f>
        <v>331999</v>
      </c>
      <c r="J101" s="12">
        <f>H101/I101</f>
        <v>0.47015804264470679</v>
      </c>
      <c r="K101" s="7">
        <v>156211</v>
      </c>
      <c r="L101" s="12">
        <v>0.46703759955990337</v>
      </c>
      <c r="M101" s="56" t="s">
        <v>136</v>
      </c>
    </row>
    <row r="102" spans="1:13" s="13" customFormat="1" ht="21.75" customHeight="1" x14ac:dyDescent="0.15">
      <c r="A102" s="73"/>
      <c r="B102" s="58" t="s">
        <v>95</v>
      </c>
      <c r="C102" s="22"/>
      <c r="D102" s="7"/>
      <c r="F102" s="7"/>
      <c r="G102" s="7"/>
      <c r="H102" s="7"/>
      <c r="I102" s="11" t="s">
        <v>108</v>
      </c>
      <c r="J102" s="12"/>
      <c r="K102" s="7"/>
      <c r="L102" s="23"/>
      <c r="M102" s="23"/>
    </row>
    <row r="103" spans="1:13" s="13" customFormat="1" ht="21.75" customHeight="1" x14ac:dyDescent="0.15">
      <c r="A103" s="73"/>
      <c r="B103" s="62"/>
      <c r="C103" s="6" t="s">
        <v>15</v>
      </c>
      <c r="D103" s="7">
        <v>20830</v>
      </c>
      <c r="E103" s="7">
        <v>1472</v>
      </c>
      <c r="F103" s="7">
        <v>3739</v>
      </c>
      <c r="G103" s="7">
        <v>5065</v>
      </c>
      <c r="H103" s="7">
        <v>6122</v>
      </c>
      <c r="I103" s="11">
        <f>F103+G103+E103+H103</f>
        <v>16398</v>
      </c>
      <c r="J103" s="12">
        <f>H103/I103</f>
        <v>0.3733382119770704</v>
      </c>
      <c r="K103" s="7">
        <v>7522</v>
      </c>
      <c r="L103" s="12">
        <v>0.38334522474773214</v>
      </c>
      <c r="M103" s="56" t="s">
        <v>136</v>
      </c>
    </row>
    <row r="104" spans="1:13" s="13" customFormat="1" ht="21.75" customHeight="1" x14ac:dyDescent="0.15">
      <c r="A104" s="73"/>
      <c r="B104" s="62"/>
      <c r="C104" s="6" t="s">
        <v>74</v>
      </c>
      <c r="D104" s="7">
        <v>57662</v>
      </c>
      <c r="E104" s="7">
        <v>12105</v>
      </c>
      <c r="F104" s="7">
        <v>13565</v>
      </c>
      <c r="G104" s="7">
        <v>15629</v>
      </c>
      <c r="H104" s="7">
        <v>15994</v>
      </c>
      <c r="I104" s="11">
        <f>F104+G104+E104+H104</f>
        <v>57293</v>
      </c>
      <c r="J104" s="12">
        <f>H104/I104</f>
        <v>0.27916150315047211</v>
      </c>
      <c r="K104" s="7">
        <v>16501</v>
      </c>
      <c r="L104" s="12">
        <v>0.28789015475338903</v>
      </c>
      <c r="M104" s="56" t="s">
        <v>136</v>
      </c>
    </row>
    <row r="105" spans="1:13" s="13" customFormat="1" ht="21.75" customHeight="1" x14ac:dyDescent="0.15">
      <c r="A105" s="73"/>
      <c r="B105" s="58" t="s">
        <v>96</v>
      </c>
      <c r="C105" s="22"/>
      <c r="D105" s="7"/>
      <c r="F105" s="7"/>
      <c r="G105" s="7"/>
      <c r="H105" s="7"/>
      <c r="I105" s="11" t="s">
        <v>108</v>
      </c>
      <c r="J105" s="12"/>
      <c r="K105" s="7"/>
      <c r="L105" s="23"/>
      <c r="M105" s="23"/>
    </row>
    <row r="106" spans="1:13" s="13" customFormat="1" ht="21.75" customHeight="1" x14ac:dyDescent="0.15">
      <c r="A106" s="73"/>
      <c r="B106" s="62"/>
      <c r="C106" s="6" t="s">
        <v>15</v>
      </c>
      <c r="D106" s="7">
        <v>41603</v>
      </c>
      <c r="E106" s="7">
        <v>4311</v>
      </c>
      <c r="F106" s="7">
        <v>8014</v>
      </c>
      <c r="G106" s="7">
        <v>10721</v>
      </c>
      <c r="H106" s="7">
        <v>14331</v>
      </c>
      <c r="I106" s="11">
        <f>F106+G106+E106+H106</f>
        <v>37377</v>
      </c>
      <c r="J106" s="12">
        <f>H106/I106</f>
        <v>0.38341760976001282</v>
      </c>
      <c r="K106" s="7">
        <v>23393</v>
      </c>
      <c r="L106" s="12">
        <v>0.47166159243502631</v>
      </c>
      <c r="M106" s="56" t="s">
        <v>136</v>
      </c>
    </row>
    <row r="107" spans="1:13" s="13" customFormat="1" ht="21.75" customHeight="1" x14ac:dyDescent="0.15">
      <c r="A107" s="73"/>
      <c r="B107" s="62"/>
      <c r="C107" s="6" t="s">
        <v>74</v>
      </c>
      <c r="D107" s="7">
        <v>55305</v>
      </c>
      <c r="E107" s="7">
        <v>9930</v>
      </c>
      <c r="F107" s="7">
        <v>10704</v>
      </c>
      <c r="G107" s="7">
        <v>11477</v>
      </c>
      <c r="H107" s="7">
        <v>19948</v>
      </c>
      <c r="I107" s="11">
        <f>SUM(E107:H107)</f>
        <v>52059</v>
      </c>
      <c r="J107" s="12">
        <f>H107/I107</f>
        <v>0.38318062198659214</v>
      </c>
      <c r="K107" s="7">
        <v>13737</v>
      </c>
      <c r="L107" s="12">
        <v>0.45984668429685671</v>
      </c>
      <c r="M107" s="82" t="s">
        <v>136</v>
      </c>
    </row>
    <row r="108" spans="1:13" s="13" customFormat="1" ht="21.75" customHeight="1" x14ac:dyDescent="0.15">
      <c r="A108" s="73"/>
      <c r="B108" s="58" t="s">
        <v>97</v>
      </c>
      <c r="C108" s="22"/>
      <c r="D108" s="7"/>
      <c r="F108" s="7"/>
      <c r="G108" s="7"/>
      <c r="H108" s="7"/>
      <c r="I108" s="11" t="s">
        <v>108</v>
      </c>
      <c r="J108" s="12"/>
      <c r="K108" s="7"/>
      <c r="L108" s="23"/>
      <c r="M108" s="23"/>
    </row>
    <row r="109" spans="1:13" s="13" customFormat="1" ht="21.75" customHeight="1" x14ac:dyDescent="0.15">
      <c r="A109" s="73"/>
      <c r="B109" s="62"/>
      <c r="C109" s="6" t="s">
        <v>15</v>
      </c>
      <c r="D109" s="7">
        <v>7905</v>
      </c>
      <c r="E109" s="7">
        <v>551</v>
      </c>
      <c r="F109" s="7">
        <v>2291</v>
      </c>
      <c r="G109" s="7">
        <v>2124</v>
      </c>
      <c r="H109" s="7">
        <v>2313</v>
      </c>
      <c r="I109" s="11">
        <f>F109+G109+E109+H109</f>
        <v>7279</v>
      </c>
      <c r="J109" s="12">
        <f>H109/I109</f>
        <v>0.31776342904245086</v>
      </c>
      <c r="K109" s="7">
        <v>2672</v>
      </c>
      <c r="L109" s="12">
        <v>0.34064252932177458</v>
      </c>
      <c r="M109" s="56" t="s">
        <v>136</v>
      </c>
    </row>
    <row r="110" spans="1:13" s="13" customFormat="1" ht="21.75" customHeight="1" x14ac:dyDescent="0.15">
      <c r="A110" s="73"/>
      <c r="B110" s="62"/>
      <c r="C110" s="6" t="s">
        <v>74</v>
      </c>
      <c r="D110" s="7">
        <v>21558</v>
      </c>
      <c r="E110" s="7">
        <v>38</v>
      </c>
      <c r="F110" s="7">
        <v>9739</v>
      </c>
      <c r="G110" s="7">
        <v>4333</v>
      </c>
      <c r="H110" s="7">
        <v>7444</v>
      </c>
      <c r="I110" s="11">
        <f>F110+G110+E110+H110</f>
        <v>21554</v>
      </c>
      <c r="J110" s="12">
        <f>H110/I110</f>
        <v>0.34536512944233089</v>
      </c>
      <c r="K110" s="7">
        <v>13737</v>
      </c>
      <c r="L110" s="12">
        <v>0.62648789164044327</v>
      </c>
      <c r="M110" s="56" t="s">
        <v>136</v>
      </c>
    </row>
    <row r="111" spans="1:13" s="13" customFormat="1" ht="21.75" customHeight="1" x14ac:dyDescent="0.15">
      <c r="A111" s="72"/>
      <c r="B111" s="57" t="s">
        <v>30</v>
      </c>
      <c r="C111" s="22"/>
      <c r="D111" s="7"/>
      <c r="F111" s="7"/>
      <c r="G111" s="7"/>
      <c r="H111" s="7"/>
      <c r="I111" s="11"/>
      <c r="J111" s="12"/>
      <c r="K111" s="7"/>
      <c r="L111" s="23"/>
      <c r="M111" s="23"/>
    </row>
    <row r="112" spans="1:13" s="13" customFormat="1" ht="21.75" customHeight="1" x14ac:dyDescent="0.15">
      <c r="A112" s="72"/>
      <c r="B112" s="66"/>
      <c r="C112" s="6" t="s">
        <v>15</v>
      </c>
      <c r="D112" s="7">
        <v>19288</v>
      </c>
      <c r="E112" s="7">
        <v>1386</v>
      </c>
      <c r="F112" s="7">
        <v>1944</v>
      </c>
      <c r="G112" s="7">
        <v>4026</v>
      </c>
      <c r="H112" s="7">
        <v>8285</v>
      </c>
      <c r="I112" s="11">
        <f>F112+G112+E112+H112</f>
        <v>15641</v>
      </c>
      <c r="J112" s="12">
        <f>H112/I112</f>
        <v>0.52969758966817981</v>
      </c>
      <c r="K112" s="7">
        <v>8052</v>
      </c>
      <c r="L112" s="12">
        <v>0.48218456194981735</v>
      </c>
      <c r="M112" s="82" t="s">
        <v>134</v>
      </c>
    </row>
    <row r="113" spans="1:13" ht="21.75" customHeight="1" x14ac:dyDescent="0.15">
      <c r="A113" s="74" t="s">
        <v>101</v>
      </c>
      <c r="B113" s="68"/>
      <c r="C113" s="29"/>
      <c r="D113" s="17"/>
      <c r="E113" s="39"/>
      <c r="F113" s="17"/>
      <c r="G113" s="17"/>
      <c r="H113" s="17"/>
      <c r="I113" s="11" t="s">
        <v>108</v>
      </c>
      <c r="J113" s="12"/>
      <c r="K113" s="17"/>
      <c r="L113" s="18"/>
      <c r="M113" s="18"/>
    </row>
    <row r="114" spans="1:13" ht="21.75" customHeight="1" x14ac:dyDescent="0.15">
      <c r="A114" s="73"/>
      <c r="B114" s="58" t="s">
        <v>41</v>
      </c>
      <c r="C114" s="22"/>
      <c r="D114" s="7"/>
      <c r="F114" s="7"/>
      <c r="G114" s="7"/>
      <c r="H114" s="7"/>
      <c r="I114" s="11" t="s">
        <v>108</v>
      </c>
      <c r="J114" s="12"/>
      <c r="K114" s="7"/>
      <c r="L114" s="23"/>
      <c r="M114" s="23"/>
    </row>
    <row r="115" spans="1:13" s="13" customFormat="1" ht="21.75" customHeight="1" x14ac:dyDescent="0.15">
      <c r="A115" s="73"/>
      <c r="B115" s="62"/>
      <c r="C115" s="6" t="s">
        <v>15</v>
      </c>
      <c r="D115" s="7">
        <v>2716</v>
      </c>
      <c r="E115" s="7">
        <v>845</v>
      </c>
      <c r="F115" s="7">
        <v>721</v>
      </c>
      <c r="G115" s="7">
        <v>397</v>
      </c>
      <c r="H115" s="7">
        <v>106</v>
      </c>
      <c r="I115" s="11">
        <f>F115+G115+E115+H115</f>
        <v>2069</v>
      </c>
      <c r="J115" s="12">
        <f>H115/I115</f>
        <v>5.1232479458675692E-2</v>
      </c>
      <c r="K115" s="7">
        <v>243</v>
      </c>
      <c r="L115" s="12">
        <v>0.11473087818696884</v>
      </c>
      <c r="M115" s="56" t="s">
        <v>136</v>
      </c>
    </row>
    <row r="116" spans="1:13" ht="21.75" customHeight="1" x14ac:dyDescent="0.15">
      <c r="A116" s="73"/>
      <c r="B116" s="62"/>
      <c r="C116" s="26" t="s">
        <v>64</v>
      </c>
      <c r="D116" s="7">
        <v>367346</v>
      </c>
      <c r="E116" s="7">
        <v>44329</v>
      </c>
      <c r="F116" s="7">
        <v>75447</v>
      </c>
      <c r="G116" s="7">
        <v>82840</v>
      </c>
      <c r="H116" s="7">
        <v>150896</v>
      </c>
      <c r="I116" s="11">
        <f>F116+G116+E116+H116</f>
        <v>353512</v>
      </c>
      <c r="J116" s="12">
        <f>H116/I116</f>
        <v>0.42684831066555023</v>
      </c>
      <c r="K116" s="7">
        <v>152578</v>
      </c>
      <c r="L116" s="12">
        <v>0.42567829592534212</v>
      </c>
      <c r="M116" s="56" t="s">
        <v>136</v>
      </c>
    </row>
    <row r="117" spans="1:13" ht="21.75" customHeight="1" x14ac:dyDescent="0.15">
      <c r="A117" s="73"/>
      <c r="B117" s="58" t="s">
        <v>13</v>
      </c>
      <c r="C117" s="22"/>
      <c r="D117" s="7"/>
      <c r="F117" s="7"/>
      <c r="G117" s="7"/>
      <c r="H117" s="7"/>
      <c r="I117" s="11" t="s">
        <v>108</v>
      </c>
      <c r="J117" s="12"/>
      <c r="K117" s="7"/>
      <c r="L117" s="23"/>
      <c r="M117" s="23"/>
    </row>
    <row r="118" spans="1:13" s="13" customFormat="1" ht="21.75" customHeight="1" x14ac:dyDescent="0.15">
      <c r="A118" s="73"/>
      <c r="B118" s="62"/>
      <c r="C118" s="6" t="s">
        <v>15</v>
      </c>
      <c r="D118" s="7">
        <v>13278</v>
      </c>
      <c r="E118" s="7">
        <v>3909</v>
      </c>
      <c r="F118" s="7">
        <v>2494</v>
      </c>
      <c r="G118" s="7">
        <v>3239</v>
      </c>
      <c r="H118" s="7">
        <v>3279</v>
      </c>
      <c r="I118" s="11">
        <f>F118+G118+E118+H118</f>
        <v>12921</v>
      </c>
      <c r="J118" s="12">
        <f>H118/I118</f>
        <v>0.25377292779196658</v>
      </c>
      <c r="K118" s="7">
        <v>5549</v>
      </c>
      <c r="L118" s="12">
        <v>0.39232183257918551</v>
      </c>
      <c r="M118" s="56" t="s">
        <v>136</v>
      </c>
    </row>
    <row r="119" spans="1:13" ht="21.75" customHeight="1" x14ac:dyDescent="0.15">
      <c r="A119" s="73"/>
      <c r="B119" s="62"/>
      <c r="C119" s="26" t="s">
        <v>64</v>
      </c>
      <c r="D119" s="7">
        <v>16</v>
      </c>
      <c r="E119" s="7">
        <v>3</v>
      </c>
      <c r="F119" s="7">
        <v>3</v>
      </c>
      <c r="G119" s="7">
        <v>4</v>
      </c>
      <c r="H119" s="7">
        <v>5</v>
      </c>
      <c r="I119" s="11">
        <f>F119+G119+E119+H119</f>
        <v>15</v>
      </c>
      <c r="J119" s="12">
        <f>H119/I119</f>
        <v>0.33333333333333331</v>
      </c>
      <c r="K119" s="7">
        <v>4</v>
      </c>
      <c r="L119" s="12">
        <v>0.25</v>
      </c>
      <c r="M119" s="56" t="s">
        <v>134</v>
      </c>
    </row>
    <row r="120" spans="1:13" ht="21.75" customHeight="1" x14ac:dyDescent="0.15">
      <c r="A120" s="73"/>
      <c r="B120" s="58" t="s">
        <v>42</v>
      </c>
      <c r="C120" s="22"/>
      <c r="D120" s="7"/>
      <c r="F120" s="7"/>
      <c r="G120" s="7"/>
      <c r="H120" s="7"/>
      <c r="I120" s="11" t="s">
        <v>108</v>
      </c>
      <c r="J120" s="12"/>
      <c r="K120" s="7"/>
      <c r="L120" s="23"/>
      <c r="M120" s="23"/>
    </row>
    <row r="121" spans="1:13" s="13" customFormat="1" ht="21.75" customHeight="1" x14ac:dyDescent="0.15">
      <c r="A121" s="73"/>
      <c r="B121" s="62"/>
      <c r="C121" s="6" t="s">
        <v>15</v>
      </c>
      <c r="D121" s="7">
        <v>87143</v>
      </c>
      <c r="E121" s="7">
        <v>13238</v>
      </c>
      <c r="F121" s="7">
        <v>16068</v>
      </c>
      <c r="G121" s="7">
        <v>27885</v>
      </c>
      <c r="H121" s="7">
        <v>24000</v>
      </c>
      <c r="I121" s="11">
        <f>F121+G121+E121+H121</f>
        <v>81191</v>
      </c>
      <c r="J121" s="12">
        <f>H121/I121</f>
        <v>0.29559926592848962</v>
      </c>
      <c r="K121" s="7">
        <v>22502</v>
      </c>
      <c r="L121" s="12">
        <v>0.27627782484314956</v>
      </c>
      <c r="M121" s="56" t="s">
        <v>134</v>
      </c>
    </row>
    <row r="122" spans="1:13" ht="21.75" customHeight="1" x14ac:dyDescent="0.15">
      <c r="A122" s="73"/>
      <c r="B122" s="62"/>
      <c r="C122" s="26" t="s">
        <v>64</v>
      </c>
      <c r="D122" s="7">
        <v>387</v>
      </c>
      <c r="E122" s="7">
        <v>1</v>
      </c>
      <c r="F122" s="7">
        <v>89</v>
      </c>
      <c r="G122" s="7">
        <v>47</v>
      </c>
      <c r="H122" s="7">
        <v>184</v>
      </c>
      <c r="I122" s="11">
        <f>F122+G122+E122+H122</f>
        <v>321</v>
      </c>
      <c r="J122" s="12">
        <f>H122/I122</f>
        <v>0.57320872274143297</v>
      </c>
      <c r="K122" s="7">
        <v>45</v>
      </c>
      <c r="L122" s="12">
        <v>0.11627906976744186</v>
      </c>
      <c r="M122" s="56" t="s">
        <v>134</v>
      </c>
    </row>
    <row r="123" spans="1:13" s="13" customFormat="1" ht="21.75" customHeight="1" x14ac:dyDescent="0.15">
      <c r="A123" s="73"/>
      <c r="B123" s="58" t="s">
        <v>30</v>
      </c>
      <c r="C123" s="22"/>
      <c r="D123" s="7"/>
      <c r="F123" s="7"/>
      <c r="G123" s="7"/>
      <c r="H123" s="7"/>
      <c r="I123" s="11" t="s">
        <v>108</v>
      </c>
      <c r="J123" s="12"/>
      <c r="K123" s="7"/>
      <c r="L123" s="23"/>
      <c r="M123" s="23"/>
    </row>
    <row r="124" spans="1:13" s="13" customFormat="1" ht="21.75" customHeight="1" x14ac:dyDescent="0.15">
      <c r="A124" s="75"/>
      <c r="B124" s="62"/>
      <c r="C124" s="6" t="s">
        <v>15</v>
      </c>
      <c r="D124" s="7">
        <v>3546</v>
      </c>
      <c r="E124" s="7">
        <v>385</v>
      </c>
      <c r="F124" s="7">
        <v>739</v>
      </c>
      <c r="G124" s="7">
        <v>1646</v>
      </c>
      <c r="H124" s="7">
        <v>625</v>
      </c>
      <c r="I124" s="11">
        <f>F124+G124+E124+H124</f>
        <v>3395</v>
      </c>
      <c r="J124" s="12">
        <f>H124/I124</f>
        <v>0.18409425625920472</v>
      </c>
      <c r="K124" s="7">
        <v>838</v>
      </c>
      <c r="L124" s="12">
        <v>0.20599803343166176</v>
      </c>
      <c r="M124" s="56" t="s">
        <v>136</v>
      </c>
    </row>
    <row r="125" spans="1:13" ht="21.75" customHeight="1" x14ac:dyDescent="0.15">
      <c r="A125" s="74" t="s">
        <v>102</v>
      </c>
      <c r="B125" s="68"/>
      <c r="C125" s="29"/>
      <c r="D125" s="17"/>
      <c r="E125" s="39"/>
      <c r="F125" s="17"/>
      <c r="G125" s="17"/>
      <c r="H125" s="17"/>
      <c r="I125" s="11" t="s">
        <v>108</v>
      </c>
      <c r="J125" s="12"/>
      <c r="K125" s="17"/>
      <c r="L125" s="18"/>
      <c r="M125" s="18"/>
    </row>
    <row r="126" spans="1:13" ht="21.75" customHeight="1" x14ac:dyDescent="0.15">
      <c r="A126" s="73"/>
      <c r="B126" s="58" t="s">
        <v>43</v>
      </c>
      <c r="C126" s="22"/>
      <c r="D126" s="7"/>
      <c r="F126" s="7"/>
      <c r="G126" s="7"/>
      <c r="H126" s="7"/>
      <c r="I126" s="11" t="s">
        <v>108</v>
      </c>
      <c r="J126" s="12"/>
      <c r="K126" s="7"/>
      <c r="L126" s="23"/>
      <c r="M126" s="23"/>
    </row>
    <row r="127" spans="1:13" s="13" customFormat="1" ht="21.75" customHeight="1" x14ac:dyDescent="0.15">
      <c r="A127" s="73"/>
      <c r="B127" s="62"/>
      <c r="C127" s="6" t="s">
        <v>15</v>
      </c>
      <c r="D127" s="7">
        <v>640</v>
      </c>
      <c r="E127" s="7">
        <v>58</v>
      </c>
      <c r="F127" s="7">
        <v>37</v>
      </c>
      <c r="G127" s="7">
        <v>364</v>
      </c>
      <c r="H127" s="7">
        <v>147</v>
      </c>
      <c r="I127" s="11">
        <f>F127+G127+E127+H127</f>
        <v>606</v>
      </c>
      <c r="J127" s="12">
        <f>H127/I127</f>
        <v>0.24257425742574257</v>
      </c>
      <c r="K127" s="7">
        <v>51</v>
      </c>
      <c r="L127" s="12">
        <v>8.0568720379146919E-2</v>
      </c>
      <c r="M127" s="56" t="s">
        <v>134</v>
      </c>
    </row>
    <row r="128" spans="1:13" ht="21.75" customHeight="1" x14ac:dyDescent="0.15">
      <c r="A128" s="73"/>
      <c r="B128" s="62"/>
      <c r="C128" s="26" t="s">
        <v>64</v>
      </c>
      <c r="D128" s="7">
        <v>52573</v>
      </c>
      <c r="E128" s="8">
        <v>5465</v>
      </c>
      <c r="F128" s="7">
        <v>9368</v>
      </c>
      <c r="G128" s="7">
        <v>11507</v>
      </c>
      <c r="H128" s="7">
        <v>24821</v>
      </c>
      <c r="I128" s="11">
        <f>SUM(E128:H128)</f>
        <v>51161</v>
      </c>
      <c r="J128" s="12">
        <f>H128/I128</f>
        <v>0.48515470768749636</v>
      </c>
      <c r="K128" s="7">
        <v>18936</v>
      </c>
      <c r="L128" s="12">
        <v>0.42724667764716501</v>
      </c>
      <c r="M128" s="56" t="s">
        <v>135</v>
      </c>
    </row>
    <row r="129" spans="1:13" s="13" customFormat="1" ht="21.75" customHeight="1" x14ac:dyDescent="0.15">
      <c r="A129" s="73"/>
      <c r="B129" s="58" t="s">
        <v>44</v>
      </c>
      <c r="C129" s="22"/>
      <c r="D129" s="7"/>
      <c r="E129" s="7"/>
      <c r="F129" s="7"/>
      <c r="G129" s="7"/>
      <c r="H129" s="7"/>
      <c r="I129" s="11" t="s">
        <v>108</v>
      </c>
      <c r="J129" s="12"/>
      <c r="K129" s="7"/>
      <c r="L129" s="23"/>
      <c r="M129" s="23"/>
    </row>
    <row r="130" spans="1:13" s="13" customFormat="1" ht="21.75" customHeight="1" x14ac:dyDescent="0.15">
      <c r="A130" s="75"/>
      <c r="B130" s="62"/>
      <c r="C130" s="6" t="s">
        <v>15</v>
      </c>
      <c r="D130" s="7">
        <v>844</v>
      </c>
      <c r="E130" s="7">
        <v>0</v>
      </c>
      <c r="F130" s="7">
        <v>409</v>
      </c>
      <c r="G130" s="7">
        <v>159</v>
      </c>
      <c r="H130" s="7">
        <v>125</v>
      </c>
      <c r="I130" s="11">
        <f>F130+G130+E130+H130</f>
        <v>693</v>
      </c>
      <c r="J130" s="12">
        <f>H130/I130</f>
        <v>0.18037518037518038</v>
      </c>
      <c r="K130" s="7">
        <v>0</v>
      </c>
      <c r="L130" s="12">
        <v>0</v>
      </c>
      <c r="M130" s="56" t="s">
        <v>134</v>
      </c>
    </row>
    <row r="131" spans="1:13" ht="21.75" customHeight="1" x14ac:dyDescent="0.15">
      <c r="A131" s="74" t="s">
        <v>103</v>
      </c>
      <c r="B131" s="68"/>
      <c r="C131" s="29"/>
      <c r="D131" s="17"/>
      <c r="E131" s="39"/>
      <c r="F131" s="17"/>
      <c r="G131" s="17"/>
      <c r="H131" s="17"/>
      <c r="I131" s="11" t="s">
        <v>108</v>
      </c>
      <c r="J131" s="12"/>
      <c r="K131" s="17"/>
      <c r="L131" s="18"/>
      <c r="M131" s="18"/>
    </row>
    <row r="132" spans="1:13" ht="21.75" customHeight="1" x14ac:dyDescent="0.15">
      <c r="A132" s="73"/>
      <c r="B132" s="58" t="s">
        <v>45</v>
      </c>
      <c r="C132" s="22"/>
      <c r="D132" s="7"/>
      <c r="F132" s="7"/>
      <c r="G132" s="7"/>
      <c r="H132" s="7"/>
      <c r="I132" s="11" t="s">
        <v>108</v>
      </c>
      <c r="J132" s="12"/>
      <c r="K132" s="7"/>
      <c r="L132" s="23"/>
      <c r="M132" s="23"/>
    </row>
    <row r="133" spans="1:13" s="13" customFormat="1" ht="43.5" customHeight="1" x14ac:dyDescent="0.15">
      <c r="A133" s="73"/>
      <c r="B133" s="62"/>
      <c r="C133" s="6" t="s">
        <v>15</v>
      </c>
      <c r="D133" s="7">
        <v>46604</v>
      </c>
      <c r="E133" s="7">
        <v>7306</v>
      </c>
      <c r="F133" s="7">
        <v>10596</v>
      </c>
      <c r="G133" s="7">
        <v>12037</v>
      </c>
      <c r="H133" s="7">
        <v>15848</v>
      </c>
      <c r="I133" s="11">
        <f>SUM(E133:H133)</f>
        <v>45787</v>
      </c>
      <c r="J133" s="12">
        <f>H133/I133</f>
        <v>0.34612444580339397</v>
      </c>
      <c r="K133" s="7">
        <v>10903</v>
      </c>
      <c r="L133" s="12">
        <v>0.24441256248739043</v>
      </c>
      <c r="M133" s="83" t="s">
        <v>138</v>
      </c>
    </row>
    <row r="134" spans="1:13" ht="21.75" customHeight="1" x14ac:dyDescent="0.15">
      <c r="A134" s="73"/>
      <c r="B134" s="62"/>
      <c r="C134" s="26" t="s">
        <v>64</v>
      </c>
      <c r="D134" s="7">
        <v>1940839</v>
      </c>
      <c r="E134" s="7">
        <v>275523</v>
      </c>
      <c r="F134" s="7">
        <v>468870</v>
      </c>
      <c r="G134" s="7">
        <v>498381</v>
      </c>
      <c r="H134" s="7">
        <v>688938</v>
      </c>
      <c r="I134" s="11">
        <f>F134+G134+E134+H134</f>
        <v>1931712</v>
      </c>
      <c r="J134" s="12">
        <f>H134/I134</f>
        <v>0.35664633237252757</v>
      </c>
      <c r="K134" s="7">
        <v>757884</v>
      </c>
      <c r="L134" s="12">
        <v>0.38234699112950382</v>
      </c>
      <c r="M134" s="56" t="s">
        <v>136</v>
      </c>
    </row>
    <row r="135" spans="1:13" ht="21.75" customHeight="1" x14ac:dyDescent="0.15">
      <c r="A135" s="73"/>
      <c r="B135" s="58" t="s">
        <v>95</v>
      </c>
      <c r="C135" s="22"/>
      <c r="D135" s="7"/>
      <c r="F135" s="7"/>
      <c r="G135" s="7"/>
      <c r="H135" s="7"/>
      <c r="I135" s="11" t="s">
        <v>108</v>
      </c>
      <c r="J135" s="12"/>
      <c r="K135" s="7"/>
      <c r="L135" s="23"/>
      <c r="M135" s="23"/>
    </row>
    <row r="136" spans="1:13" s="13" customFormat="1" ht="21.75" customHeight="1" x14ac:dyDescent="0.15">
      <c r="A136" s="73"/>
      <c r="B136" s="62"/>
      <c r="C136" s="6" t="s">
        <v>15</v>
      </c>
      <c r="D136" s="7">
        <v>391773</v>
      </c>
      <c r="E136" s="7">
        <v>50</v>
      </c>
      <c r="F136" s="7">
        <v>118861</v>
      </c>
      <c r="G136" s="7">
        <v>98229</v>
      </c>
      <c r="H136" s="7">
        <v>165204</v>
      </c>
      <c r="I136" s="11">
        <f>F136+G136+E136+H136</f>
        <v>382344</v>
      </c>
      <c r="J136" s="12">
        <f>H136/I136</f>
        <v>0.43208210407381836</v>
      </c>
      <c r="K136" s="7">
        <v>130774</v>
      </c>
      <c r="L136" s="12">
        <v>0.34901453181921294</v>
      </c>
      <c r="M136" s="56" t="s">
        <v>134</v>
      </c>
    </row>
    <row r="137" spans="1:13" ht="43.5" customHeight="1" x14ac:dyDescent="0.15">
      <c r="A137" s="73"/>
      <c r="B137" s="62"/>
      <c r="C137" s="6" t="s">
        <v>64</v>
      </c>
      <c r="D137" s="7">
        <v>1045929</v>
      </c>
      <c r="E137" s="7">
        <v>163</v>
      </c>
      <c r="F137" s="7">
        <v>212784</v>
      </c>
      <c r="G137" s="7">
        <v>250213</v>
      </c>
      <c r="H137" s="7">
        <v>572446</v>
      </c>
      <c r="I137" s="11">
        <f>F137+G137+E137+H137</f>
        <v>1035606</v>
      </c>
      <c r="J137" s="12">
        <f>H137/I137</f>
        <v>0.5527642752166364</v>
      </c>
      <c r="K137" s="7">
        <v>412104</v>
      </c>
      <c r="L137" s="12">
        <v>0.40585065313647323</v>
      </c>
      <c r="M137" s="82" t="s">
        <v>144</v>
      </c>
    </row>
    <row r="138" spans="1:13" ht="21.75" customHeight="1" x14ac:dyDescent="0.15">
      <c r="A138" s="73"/>
      <c r="B138" s="58" t="s">
        <v>96</v>
      </c>
      <c r="C138" s="22"/>
      <c r="D138" s="7"/>
      <c r="F138" s="7"/>
      <c r="G138" s="7"/>
      <c r="H138" s="7"/>
      <c r="I138" s="11" t="s">
        <v>108</v>
      </c>
      <c r="J138" s="12"/>
      <c r="K138" s="7"/>
      <c r="L138" s="23"/>
      <c r="M138" s="23"/>
    </row>
    <row r="139" spans="1:13" s="13" customFormat="1" ht="21.75" customHeight="1" x14ac:dyDescent="0.15">
      <c r="A139" s="73"/>
      <c r="B139" s="62"/>
      <c r="C139" s="6" t="s">
        <v>15</v>
      </c>
      <c r="D139" s="7">
        <v>354693</v>
      </c>
      <c r="E139" s="7">
        <v>46470</v>
      </c>
      <c r="F139" s="7">
        <v>102543</v>
      </c>
      <c r="G139" s="7">
        <v>97225</v>
      </c>
      <c r="H139" s="7">
        <v>93510</v>
      </c>
      <c r="I139" s="11">
        <f>F139+G139+E139+H139</f>
        <v>339748</v>
      </c>
      <c r="J139" s="12">
        <f>H139/I139</f>
        <v>0.27523340829085086</v>
      </c>
      <c r="K139" s="7">
        <v>106404</v>
      </c>
      <c r="L139" s="12">
        <v>0.32660102151065712</v>
      </c>
      <c r="M139" s="56" t="s">
        <v>136</v>
      </c>
    </row>
    <row r="140" spans="1:13" ht="21.75" customHeight="1" x14ac:dyDescent="0.15">
      <c r="A140" s="73"/>
      <c r="B140" s="62"/>
      <c r="C140" s="6" t="s">
        <v>64</v>
      </c>
      <c r="D140" s="7">
        <v>1013021</v>
      </c>
      <c r="E140" s="7">
        <v>157341</v>
      </c>
      <c r="F140" s="7">
        <v>220703</v>
      </c>
      <c r="G140" s="7">
        <v>261088</v>
      </c>
      <c r="H140" s="7">
        <v>365035</v>
      </c>
      <c r="I140" s="11">
        <f>F140+G140+E140+H140</f>
        <v>1004167</v>
      </c>
      <c r="J140" s="12">
        <f>H140/I140</f>
        <v>0.36352021127959794</v>
      </c>
      <c r="K140" s="7">
        <v>363427</v>
      </c>
      <c r="L140" s="12">
        <v>0.36739783580942831</v>
      </c>
      <c r="M140" s="56" t="s">
        <v>136</v>
      </c>
    </row>
    <row r="141" spans="1:13" ht="21.75" customHeight="1" x14ac:dyDescent="0.15">
      <c r="A141" s="73"/>
      <c r="B141" s="58" t="s">
        <v>97</v>
      </c>
      <c r="C141" s="22"/>
      <c r="D141" s="7"/>
      <c r="F141" s="7"/>
      <c r="G141" s="7"/>
      <c r="H141" s="7"/>
      <c r="I141" s="11" t="s">
        <v>108</v>
      </c>
      <c r="J141" s="12"/>
      <c r="K141" s="7"/>
      <c r="L141" s="23"/>
      <c r="M141" s="23"/>
    </row>
    <row r="142" spans="1:13" s="13" customFormat="1" ht="21.75" customHeight="1" x14ac:dyDescent="0.15">
      <c r="A142" s="73"/>
      <c r="B142" s="62"/>
      <c r="C142" s="6" t="s">
        <v>15</v>
      </c>
      <c r="D142" s="7">
        <v>97348</v>
      </c>
      <c r="E142" s="7">
        <v>17961</v>
      </c>
      <c r="F142" s="7">
        <v>18153</v>
      </c>
      <c r="G142" s="7">
        <v>25470</v>
      </c>
      <c r="H142" s="7">
        <v>35720</v>
      </c>
      <c r="I142" s="11">
        <f>F142+G142+E142+H142</f>
        <v>97304</v>
      </c>
      <c r="J142" s="12">
        <f>H142/I142</f>
        <v>0.36709693332237114</v>
      </c>
      <c r="K142" s="7">
        <v>35653</v>
      </c>
      <c r="L142" s="12">
        <v>0.37123073719283634</v>
      </c>
      <c r="M142" s="56" t="s">
        <v>136</v>
      </c>
    </row>
    <row r="143" spans="1:13" ht="21.75" customHeight="1" x14ac:dyDescent="0.15">
      <c r="A143" s="73"/>
      <c r="B143" s="62"/>
      <c r="C143" s="6" t="s">
        <v>64</v>
      </c>
      <c r="D143" s="7">
        <v>707319</v>
      </c>
      <c r="E143" s="7">
        <v>102587</v>
      </c>
      <c r="F143" s="7">
        <v>137176</v>
      </c>
      <c r="G143" s="7">
        <v>164888</v>
      </c>
      <c r="H143" s="7">
        <v>301970</v>
      </c>
      <c r="I143" s="11">
        <f>F143+G143+E143+H143</f>
        <v>706621</v>
      </c>
      <c r="J143" s="12">
        <f>H143/I143</f>
        <v>0.42734365381159067</v>
      </c>
      <c r="K143" s="7">
        <v>322080</v>
      </c>
      <c r="L143" s="12">
        <v>0.45437808692266346</v>
      </c>
      <c r="M143" s="56" t="s">
        <v>136</v>
      </c>
    </row>
    <row r="144" spans="1:13" ht="21.75" customHeight="1" x14ac:dyDescent="0.15">
      <c r="A144" s="73"/>
      <c r="B144" s="58" t="s">
        <v>98</v>
      </c>
      <c r="C144" s="22"/>
      <c r="D144" s="7"/>
      <c r="F144" s="7"/>
      <c r="G144" s="7"/>
      <c r="H144" s="7"/>
      <c r="I144" s="11" t="s">
        <v>108</v>
      </c>
      <c r="J144" s="12"/>
      <c r="K144" s="7"/>
      <c r="L144" s="23"/>
      <c r="M144" s="23"/>
    </row>
    <row r="145" spans="1:13" s="13" customFormat="1" ht="21.75" customHeight="1" x14ac:dyDescent="0.15">
      <c r="A145" s="73"/>
      <c r="B145" s="62"/>
      <c r="C145" s="6" t="s">
        <v>15</v>
      </c>
      <c r="D145" s="7">
        <v>20990</v>
      </c>
      <c r="E145" s="7">
        <v>2103</v>
      </c>
      <c r="F145" s="7">
        <v>2958</v>
      </c>
      <c r="G145" s="7">
        <v>5347</v>
      </c>
      <c r="H145" s="7">
        <v>9117</v>
      </c>
      <c r="I145" s="11">
        <f>F145+G145+E145+H145</f>
        <v>19525</v>
      </c>
      <c r="J145" s="12">
        <f>H145/I145</f>
        <v>0.46693982074263762</v>
      </c>
      <c r="K145" s="7">
        <v>7640</v>
      </c>
      <c r="L145" s="12">
        <v>0.42151724137931035</v>
      </c>
      <c r="M145" s="56" t="s">
        <v>134</v>
      </c>
    </row>
    <row r="146" spans="1:13" ht="51.75" customHeight="1" x14ac:dyDescent="0.15">
      <c r="A146" s="73"/>
      <c r="B146" s="62"/>
      <c r="C146" s="6" t="s">
        <v>64</v>
      </c>
      <c r="D146" s="7">
        <v>256839</v>
      </c>
      <c r="E146" s="7">
        <v>32057</v>
      </c>
      <c r="F146" s="7">
        <v>42049</v>
      </c>
      <c r="G146" s="7">
        <v>68747</v>
      </c>
      <c r="H146" s="7">
        <v>109181</v>
      </c>
      <c r="I146" s="11">
        <f>F146+G146+E146+H146</f>
        <v>252034</v>
      </c>
      <c r="J146" s="12">
        <f>H146/I146</f>
        <v>0.433199488957839</v>
      </c>
      <c r="K146" s="7">
        <v>11094</v>
      </c>
      <c r="L146" s="12">
        <v>7.0972983692974986E-2</v>
      </c>
      <c r="M146" s="82" t="s">
        <v>144</v>
      </c>
    </row>
    <row r="147" spans="1:13" ht="21.75" customHeight="1" x14ac:dyDescent="0.15">
      <c r="A147" s="73"/>
      <c r="B147" s="58" t="s">
        <v>46</v>
      </c>
      <c r="C147" s="22"/>
      <c r="D147" s="7"/>
      <c r="F147" s="7"/>
      <c r="G147" s="7"/>
      <c r="H147" s="7"/>
      <c r="I147" s="11" t="s">
        <v>108</v>
      </c>
      <c r="J147" s="12"/>
      <c r="K147" s="7"/>
      <c r="L147" s="23"/>
      <c r="M147" s="23"/>
    </row>
    <row r="148" spans="1:13" s="13" customFormat="1" ht="21.75" customHeight="1" x14ac:dyDescent="0.15">
      <c r="A148" s="73"/>
      <c r="B148" s="62"/>
      <c r="C148" s="6" t="s">
        <v>15</v>
      </c>
      <c r="D148" s="7">
        <v>24807</v>
      </c>
      <c r="E148" s="7">
        <v>3213</v>
      </c>
      <c r="F148" s="7">
        <v>5841</v>
      </c>
      <c r="G148" s="7">
        <v>7394</v>
      </c>
      <c r="H148" s="7">
        <v>6240</v>
      </c>
      <c r="I148" s="11">
        <f>E148+F148+G148+H148</f>
        <v>22688</v>
      </c>
      <c r="J148" s="12">
        <f>H148/I148</f>
        <v>0.27503526093088859</v>
      </c>
      <c r="K148" s="7">
        <v>6614</v>
      </c>
      <c r="L148" s="12">
        <v>0.27522783071865509</v>
      </c>
      <c r="M148" s="56" t="s">
        <v>136</v>
      </c>
    </row>
    <row r="149" spans="1:13" ht="21.75" customHeight="1" x14ac:dyDescent="0.15">
      <c r="A149" s="73"/>
      <c r="B149" s="62"/>
      <c r="C149" s="26" t="s">
        <v>64</v>
      </c>
      <c r="D149" s="7">
        <v>6496</v>
      </c>
      <c r="E149" s="7">
        <v>392</v>
      </c>
      <c r="F149" s="7">
        <v>1160</v>
      </c>
      <c r="G149" s="7">
        <v>1411</v>
      </c>
      <c r="H149" s="7">
        <v>1577</v>
      </c>
      <c r="I149" s="11">
        <f>E149+F149+G149+H149</f>
        <v>4540</v>
      </c>
      <c r="J149" s="12">
        <f>H149/I149</f>
        <v>0.34735682819383262</v>
      </c>
      <c r="K149" s="7">
        <v>1969</v>
      </c>
      <c r="L149" s="12">
        <v>0.39443108974358976</v>
      </c>
      <c r="M149" s="82" t="s">
        <v>136</v>
      </c>
    </row>
    <row r="150" spans="1:13" ht="21.75" customHeight="1" x14ac:dyDescent="0.15">
      <c r="A150" s="73"/>
      <c r="B150" s="58" t="s">
        <v>47</v>
      </c>
      <c r="C150" s="22"/>
      <c r="D150" s="7"/>
      <c r="E150" s="7"/>
      <c r="F150" s="7"/>
      <c r="G150" s="7"/>
      <c r="H150" s="7"/>
      <c r="I150" s="11" t="s">
        <v>108</v>
      </c>
      <c r="J150" s="12"/>
      <c r="K150" s="7"/>
      <c r="L150" s="23"/>
      <c r="M150" s="23"/>
    </row>
    <row r="151" spans="1:13" s="13" customFormat="1" ht="21.75" customHeight="1" x14ac:dyDescent="0.15">
      <c r="A151" s="73"/>
      <c r="B151" s="62"/>
      <c r="C151" s="6" t="s">
        <v>15</v>
      </c>
      <c r="D151" s="7">
        <v>4203</v>
      </c>
      <c r="E151" s="7">
        <v>382</v>
      </c>
      <c r="F151" s="7">
        <v>825</v>
      </c>
      <c r="G151" s="7">
        <v>945</v>
      </c>
      <c r="H151" s="7">
        <v>1616</v>
      </c>
      <c r="I151" s="11">
        <f>E151+F151+G151+H151</f>
        <v>3768</v>
      </c>
      <c r="J151" s="12">
        <f>H151/I151</f>
        <v>0.4288747346072187</v>
      </c>
      <c r="K151" s="7">
        <v>7521</v>
      </c>
      <c r="L151" s="12">
        <v>0.36056378541636702</v>
      </c>
      <c r="M151" s="83" t="s">
        <v>136</v>
      </c>
    </row>
    <row r="152" spans="1:13" ht="21.75" customHeight="1" x14ac:dyDescent="0.15">
      <c r="A152" s="75"/>
      <c r="B152" s="62"/>
      <c r="C152" s="26" t="s">
        <v>64</v>
      </c>
      <c r="D152" s="7">
        <v>22499</v>
      </c>
      <c r="E152" s="7">
        <v>4096</v>
      </c>
      <c r="F152" s="7">
        <v>3990</v>
      </c>
      <c r="G152" s="7">
        <v>7086</v>
      </c>
      <c r="H152" s="7">
        <v>6837</v>
      </c>
      <c r="I152" s="11">
        <f>E152+F152+G152+H152</f>
        <v>22009</v>
      </c>
      <c r="J152" s="12">
        <f>H152/I152</f>
        <v>0.31064564496342406</v>
      </c>
      <c r="K152" s="7">
        <v>1660</v>
      </c>
      <c r="L152" s="12">
        <v>0.48283885980221058</v>
      </c>
      <c r="M152" s="83" t="s">
        <v>136</v>
      </c>
    </row>
    <row r="153" spans="1:13" ht="21.75" customHeight="1" x14ac:dyDescent="0.15">
      <c r="A153" s="74" t="s">
        <v>104</v>
      </c>
      <c r="B153" s="68"/>
      <c r="C153" s="29"/>
      <c r="D153" s="17"/>
      <c r="E153" s="17"/>
      <c r="F153" s="17"/>
      <c r="G153" s="17"/>
      <c r="H153" s="17"/>
      <c r="I153" s="11" t="s">
        <v>108</v>
      </c>
      <c r="J153" s="12"/>
      <c r="K153" s="17"/>
      <c r="L153" s="18"/>
      <c r="M153" s="18"/>
    </row>
    <row r="154" spans="1:13" ht="21.75" customHeight="1" x14ac:dyDescent="0.15">
      <c r="A154" s="73"/>
      <c r="B154" s="58" t="s">
        <v>48</v>
      </c>
      <c r="C154" s="47"/>
      <c r="D154" s="7"/>
      <c r="E154" s="7"/>
      <c r="F154" s="7"/>
      <c r="G154" s="7"/>
      <c r="H154" s="7"/>
      <c r="I154" s="11" t="s">
        <v>108</v>
      </c>
      <c r="J154" s="12"/>
      <c r="K154" s="7"/>
      <c r="L154" s="23"/>
      <c r="M154" s="23"/>
    </row>
    <row r="155" spans="1:13" s="13" customFormat="1" ht="21.75" customHeight="1" x14ac:dyDescent="0.15">
      <c r="A155" s="73"/>
      <c r="B155" s="62"/>
      <c r="C155" s="6" t="s">
        <v>15</v>
      </c>
      <c r="D155" s="7">
        <v>24284</v>
      </c>
      <c r="E155" s="7">
        <v>5532</v>
      </c>
      <c r="F155" s="7">
        <v>6896</v>
      </c>
      <c r="G155" s="7">
        <v>6126</v>
      </c>
      <c r="H155" s="7">
        <v>4231</v>
      </c>
      <c r="I155" s="11">
        <f>E155+F155+G155+H155</f>
        <v>22785</v>
      </c>
      <c r="J155" s="12">
        <f>H155/I155</f>
        <v>0.18569234145271013</v>
      </c>
      <c r="K155" s="7">
        <v>3710</v>
      </c>
      <c r="L155" s="12">
        <v>0.15748365735631209</v>
      </c>
      <c r="M155" s="56" t="s">
        <v>134</v>
      </c>
    </row>
    <row r="156" spans="1:13" ht="21.75" customHeight="1" x14ac:dyDescent="0.15">
      <c r="A156" s="73"/>
      <c r="B156" s="62"/>
      <c r="C156" s="26" t="s">
        <v>64</v>
      </c>
      <c r="D156" s="7">
        <v>315549</v>
      </c>
      <c r="E156" s="7">
        <v>33997</v>
      </c>
      <c r="F156" s="7">
        <v>61793</v>
      </c>
      <c r="G156" s="7">
        <v>81922</v>
      </c>
      <c r="H156" s="7">
        <v>128744</v>
      </c>
      <c r="I156" s="11">
        <f>E156+F156+G156+H156</f>
        <v>306456</v>
      </c>
      <c r="J156" s="12">
        <f>H156/I156</f>
        <v>0.42010598585114994</v>
      </c>
      <c r="K156" s="7">
        <v>131855</v>
      </c>
      <c r="L156" s="12">
        <v>0.43580361982575128</v>
      </c>
      <c r="M156" s="56" t="s">
        <v>136</v>
      </c>
    </row>
    <row r="157" spans="1:13" ht="21.75" customHeight="1" x14ac:dyDescent="0.15">
      <c r="A157" s="73"/>
      <c r="B157" s="58" t="s">
        <v>49</v>
      </c>
      <c r="C157" s="22"/>
      <c r="D157" s="7"/>
      <c r="F157" s="7"/>
      <c r="G157" s="7"/>
      <c r="H157" s="7"/>
      <c r="I157" s="11" t="s">
        <v>108</v>
      </c>
      <c r="J157" s="12"/>
      <c r="K157" s="7"/>
      <c r="L157" s="23"/>
      <c r="M157" s="23"/>
    </row>
    <row r="158" spans="1:13" s="13" customFormat="1" ht="21.75" customHeight="1" x14ac:dyDescent="0.15">
      <c r="A158" s="73"/>
      <c r="B158" s="62"/>
      <c r="C158" s="6" t="s">
        <v>15</v>
      </c>
      <c r="D158" s="7">
        <v>1137</v>
      </c>
      <c r="E158" s="7">
        <v>131</v>
      </c>
      <c r="F158" s="7">
        <v>184</v>
      </c>
      <c r="G158" s="7">
        <v>304</v>
      </c>
      <c r="H158" s="7">
        <v>280</v>
      </c>
      <c r="I158" s="11">
        <f>F158+G158+E158+H158</f>
        <v>899</v>
      </c>
      <c r="J158" s="12">
        <f>H158/I158</f>
        <v>0.31145717463848721</v>
      </c>
      <c r="K158" s="7">
        <v>400</v>
      </c>
      <c r="L158" s="12">
        <v>0.36330608537693004</v>
      </c>
      <c r="M158" s="56" t="s">
        <v>136</v>
      </c>
    </row>
    <row r="159" spans="1:13" ht="21.75" customHeight="1" x14ac:dyDescent="0.15">
      <c r="A159" s="73"/>
      <c r="B159" s="65"/>
      <c r="C159" s="26" t="s">
        <v>64</v>
      </c>
      <c r="D159" s="7">
        <v>96</v>
      </c>
      <c r="E159" s="7">
        <v>0</v>
      </c>
      <c r="F159" s="7">
        <v>0</v>
      </c>
      <c r="G159" s="7">
        <v>42</v>
      </c>
      <c r="H159" s="7">
        <v>45</v>
      </c>
      <c r="I159" s="11">
        <f>F159+G159+E159+H159</f>
        <v>87</v>
      </c>
      <c r="J159" s="12">
        <f>H159/I159</f>
        <v>0.51724137931034486</v>
      </c>
      <c r="K159" s="7">
        <v>2</v>
      </c>
      <c r="L159" s="12">
        <v>4.3478260869565216E-2</v>
      </c>
      <c r="M159" s="56" t="s">
        <v>134</v>
      </c>
    </row>
    <row r="160" spans="1:13" ht="21.75" customHeight="1" x14ac:dyDescent="0.15">
      <c r="A160" s="73"/>
      <c r="B160" s="81" t="s">
        <v>50</v>
      </c>
      <c r="C160" s="47"/>
      <c r="D160" s="7"/>
      <c r="F160" s="7"/>
      <c r="G160" s="7"/>
      <c r="H160" s="7"/>
      <c r="I160" s="11" t="s">
        <v>108</v>
      </c>
      <c r="J160" s="12"/>
      <c r="K160" s="7"/>
      <c r="L160" s="23"/>
      <c r="M160" s="23"/>
    </row>
    <row r="161" spans="1:13" s="13" customFormat="1" ht="21.75" customHeight="1" x14ac:dyDescent="0.15">
      <c r="A161" s="73"/>
      <c r="B161" s="62"/>
      <c r="C161" s="6" t="s">
        <v>15</v>
      </c>
      <c r="D161" s="7">
        <v>79515</v>
      </c>
      <c r="E161" s="7">
        <v>12789</v>
      </c>
      <c r="F161" s="13">
        <v>25182</v>
      </c>
      <c r="G161" s="7">
        <v>14048</v>
      </c>
      <c r="H161" s="7">
        <v>23550</v>
      </c>
      <c r="I161" s="11">
        <f>SUM(E161:H161)</f>
        <v>75569</v>
      </c>
      <c r="J161" s="12">
        <f>H161/I161</f>
        <v>0.31163572364329289</v>
      </c>
      <c r="K161" s="7">
        <v>26500</v>
      </c>
      <c r="L161" s="12">
        <v>0.37592385059509453</v>
      </c>
      <c r="M161" s="56" t="s">
        <v>136</v>
      </c>
    </row>
    <row r="162" spans="1:13" ht="21.75" customHeight="1" x14ac:dyDescent="0.15">
      <c r="A162" s="73"/>
      <c r="B162" s="62"/>
      <c r="C162" s="26" t="s">
        <v>64</v>
      </c>
      <c r="D162" s="7">
        <v>42595</v>
      </c>
      <c r="E162" s="8">
        <v>2402</v>
      </c>
      <c r="F162" s="7">
        <v>8967</v>
      </c>
      <c r="G162" s="7">
        <v>11768</v>
      </c>
      <c r="H162" s="7">
        <v>14515</v>
      </c>
      <c r="I162" s="11">
        <f>SUM(E162:H162)</f>
        <v>37652</v>
      </c>
      <c r="J162" s="12">
        <f>H162/I162</f>
        <v>0.38550409008817593</v>
      </c>
      <c r="K162" s="7">
        <v>11372</v>
      </c>
      <c r="L162" s="12">
        <v>0.33188384649058805</v>
      </c>
      <c r="M162" s="56" t="s">
        <v>134</v>
      </c>
    </row>
    <row r="163" spans="1:13" ht="21.75" customHeight="1" x14ac:dyDescent="0.15">
      <c r="A163" s="73"/>
      <c r="B163" s="58" t="s">
        <v>65</v>
      </c>
      <c r="C163" s="47"/>
      <c r="D163" s="7"/>
      <c r="E163" s="7"/>
      <c r="F163" s="7"/>
      <c r="G163" s="7"/>
      <c r="H163" s="7"/>
      <c r="I163" s="11" t="s">
        <v>108</v>
      </c>
      <c r="J163" s="12"/>
      <c r="K163" s="7"/>
      <c r="L163" s="23"/>
      <c r="M163" s="23"/>
    </row>
    <row r="164" spans="1:13" s="13" customFormat="1" ht="21.75" customHeight="1" x14ac:dyDescent="0.15">
      <c r="A164" s="73"/>
      <c r="B164" s="62"/>
      <c r="C164" s="6" t="s">
        <v>15</v>
      </c>
      <c r="D164" s="7">
        <v>88228</v>
      </c>
      <c r="E164" s="13">
        <v>14831</v>
      </c>
      <c r="F164" s="7">
        <v>36483</v>
      </c>
      <c r="G164" s="7">
        <v>16408</v>
      </c>
      <c r="H164" s="7">
        <v>16084</v>
      </c>
      <c r="I164" s="11">
        <f>SUM(E164:H164)</f>
        <v>83806</v>
      </c>
      <c r="J164" s="12">
        <f>H164/I164</f>
        <v>0.19191943297615924</v>
      </c>
      <c r="K164" s="7">
        <v>21387</v>
      </c>
      <c r="L164" s="12">
        <v>0.27588653397143997</v>
      </c>
      <c r="M164" s="56" t="s">
        <v>136</v>
      </c>
    </row>
    <row r="165" spans="1:13" ht="21.75" customHeight="1" x14ac:dyDescent="0.15">
      <c r="A165" s="73"/>
      <c r="B165" s="62"/>
      <c r="C165" s="26" t="s">
        <v>64</v>
      </c>
      <c r="D165" s="7">
        <v>239749</v>
      </c>
      <c r="E165" s="7">
        <v>25451</v>
      </c>
      <c r="F165" s="7">
        <v>41807</v>
      </c>
      <c r="G165" s="7">
        <v>64467</v>
      </c>
      <c r="H165" s="7">
        <v>89380</v>
      </c>
      <c r="I165" s="11">
        <f>F165+G165+E165+H165</f>
        <v>221105</v>
      </c>
      <c r="J165" s="12">
        <f>H165/I165</f>
        <v>0.40424232830555618</v>
      </c>
      <c r="K165" s="7">
        <v>98755</v>
      </c>
      <c r="L165" s="12">
        <v>0.44802086877622777</v>
      </c>
      <c r="M165" s="56" t="s">
        <v>136</v>
      </c>
    </row>
    <row r="166" spans="1:13" ht="21.75" customHeight="1" x14ac:dyDescent="0.15">
      <c r="A166" s="73"/>
      <c r="B166" s="58" t="s">
        <v>126</v>
      </c>
      <c r="C166" s="22"/>
      <c r="D166" s="7"/>
      <c r="E166" s="7"/>
      <c r="F166" s="7"/>
      <c r="G166" s="7"/>
      <c r="H166" s="7"/>
      <c r="I166" s="11" t="s">
        <v>108</v>
      </c>
      <c r="J166" s="12"/>
      <c r="K166" s="7"/>
      <c r="L166" s="23"/>
      <c r="M166" s="23"/>
    </row>
    <row r="167" spans="1:13" s="13" customFormat="1" ht="21.75" customHeight="1" x14ac:dyDescent="0.15">
      <c r="A167" s="73"/>
      <c r="B167" s="62"/>
      <c r="C167" s="6" t="s">
        <v>15</v>
      </c>
      <c r="D167" s="7">
        <v>22210</v>
      </c>
      <c r="E167" s="7">
        <v>3365</v>
      </c>
      <c r="F167" s="7">
        <v>4183</v>
      </c>
      <c r="G167" s="7">
        <v>6402</v>
      </c>
      <c r="H167" s="7">
        <v>7351</v>
      </c>
      <c r="I167" s="11">
        <f>E167+F167+G167+H167</f>
        <v>21301</v>
      </c>
      <c r="J167" s="12">
        <f>H167/I167</f>
        <v>0.34510116895920379</v>
      </c>
      <c r="K167" s="7">
        <v>5047</v>
      </c>
      <c r="L167" s="12">
        <v>0.24263256574203163</v>
      </c>
      <c r="M167" s="56" t="s">
        <v>145</v>
      </c>
    </row>
    <row r="168" spans="1:13" ht="21.75" customHeight="1" x14ac:dyDescent="0.15">
      <c r="A168" s="73"/>
      <c r="B168" s="62"/>
      <c r="C168" s="26" t="s">
        <v>64</v>
      </c>
      <c r="D168" s="7">
        <v>76950</v>
      </c>
      <c r="E168" s="7">
        <v>4594</v>
      </c>
      <c r="F168" s="7">
        <v>10491</v>
      </c>
      <c r="G168" s="7">
        <v>18437</v>
      </c>
      <c r="H168" s="7">
        <v>33760</v>
      </c>
      <c r="I168" s="11">
        <f>E168+F168+G168+H168</f>
        <v>67282</v>
      </c>
      <c r="J168" s="12">
        <f>H168/I168</f>
        <v>0.50176867512856338</v>
      </c>
      <c r="K168" s="7">
        <v>35310</v>
      </c>
      <c r="L168" s="12">
        <v>0.5363164130137611</v>
      </c>
      <c r="M168" s="56" t="s">
        <v>136</v>
      </c>
    </row>
    <row r="169" spans="1:13" ht="21.75" customHeight="1" x14ac:dyDescent="0.15">
      <c r="A169" s="73"/>
      <c r="B169" s="58" t="s">
        <v>66</v>
      </c>
      <c r="C169" s="22"/>
      <c r="D169" s="7"/>
      <c r="E169" s="7"/>
      <c r="F169" s="7"/>
      <c r="G169" s="7"/>
      <c r="H169" s="7"/>
      <c r="I169" s="11" t="s">
        <v>108</v>
      </c>
      <c r="J169" s="12"/>
      <c r="K169" s="7"/>
      <c r="L169" s="23"/>
      <c r="M169" s="23"/>
    </row>
    <row r="170" spans="1:13" s="13" customFormat="1" ht="21.75" customHeight="1" x14ac:dyDescent="0.15">
      <c r="A170" s="73"/>
      <c r="B170" s="62"/>
      <c r="C170" s="6" t="s">
        <v>15</v>
      </c>
      <c r="D170" s="7">
        <v>1112</v>
      </c>
      <c r="E170" s="7">
        <v>55</v>
      </c>
      <c r="F170" s="7">
        <v>114</v>
      </c>
      <c r="G170" s="7">
        <v>405</v>
      </c>
      <c r="H170" s="7">
        <v>476</v>
      </c>
      <c r="I170" s="11">
        <f>E170+F170+G170+H170</f>
        <v>1050</v>
      </c>
      <c r="J170" s="12">
        <f>H170/I170</f>
        <v>0.45333333333333331</v>
      </c>
      <c r="K170" s="7">
        <v>541</v>
      </c>
      <c r="L170" s="12">
        <v>0.53248031496062997</v>
      </c>
      <c r="M170" s="56" t="s">
        <v>136</v>
      </c>
    </row>
    <row r="171" spans="1:13" ht="21.75" customHeight="1" x14ac:dyDescent="0.15">
      <c r="A171" s="73"/>
      <c r="B171" s="62"/>
      <c r="C171" s="26" t="s">
        <v>64</v>
      </c>
      <c r="D171" s="7">
        <v>18341</v>
      </c>
      <c r="E171" s="7">
        <v>1192</v>
      </c>
      <c r="F171" s="7">
        <v>2113</v>
      </c>
      <c r="G171" s="7">
        <v>4441</v>
      </c>
      <c r="H171" s="7">
        <v>7035</v>
      </c>
      <c r="I171" s="11">
        <f>E171+F171+G171+H171</f>
        <v>14781</v>
      </c>
      <c r="J171" s="12">
        <f>H171/I171</f>
        <v>0.47594885325756037</v>
      </c>
      <c r="K171" s="7">
        <v>6595</v>
      </c>
      <c r="L171" s="12">
        <v>0.40171773161966257</v>
      </c>
      <c r="M171" s="56" t="s">
        <v>134</v>
      </c>
    </row>
    <row r="172" spans="1:13" ht="21.75" customHeight="1" x14ac:dyDescent="0.15">
      <c r="A172" s="73"/>
      <c r="B172" s="58" t="s">
        <v>51</v>
      </c>
      <c r="C172" s="22"/>
      <c r="D172" s="7"/>
      <c r="E172" s="7"/>
      <c r="F172" s="7"/>
      <c r="G172" s="7"/>
      <c r="H172" s="7"/>
      <c r="I172" s="11" t="s">
        <v>108</v>
      </c>
      <c r="J172" s="12"/>
      <c r="K172" s="7"/>
      <c r="L172" s="23"/>
      <c r="M172" s="23"/>
    </row>
    <row r="173" spans="1:13" s="13" customFormat="1" ht="21.75" customHeight="1" x14ac:dyDescent="0.15">
      <c r="A173" s="73"/>
      <c r="B173" s="62"/>
      <c r="C173" s="6" t="s">
        <v>15</v>
      </c>
      <c r="D173" s="7">
        <v>834</v>
      </c>
      <c r="E173" s="7">
        <v>40</v>
      </c>
      <c r="F173" s="7">
        <v>161</v>
      </c>
      <c r="G173" s="7">
        <v>110</v>
      </c>
      <c r="H173" s="7">
        <v>437</v>
      </c>
      <c r="I173" s="11">
        <f>E173+F173+G173+H173</f>
        <v>748</v>
      </c>
      <c r="J173" s="12">
        <f>H173/I173</f>
        <v>0.58422459893048129</v>
      </c>
      <c r="K173" s="7">
        <v>217</v>
      </c>
      <c r="L173" s="12">
        <v>0.37739130434782608</v>
      </c>
      <c r="M173" s="56" t="s">
        <v>134</v>
      </c>
    </row>
    <row r="174" spans="1:13" ht="21.75" customHeight="1" x14ac:dyDescent="0.15">
      <c r="A174" s="73"/>
      <c r="B174" s="62"/>
      <c r="C174" s="26" t="s">
        <v>64</v>
      </c>
      <c r="D174" s="7">
        <v>76</v>
      </c>
      <c r="E174" s="7">
        <v>1</v>
      </c>
      <c r="F174" s="7">
        <v>2</v>
      </c>
      <c r="G174" s="7">
        <v>57</v>
      </c>
      <c r="H174" s="7">
        <v>8</v>
      </c>
      <c r="I174" s="11">
        <f>E174+F174+G174+H174</f>
        <v>68</v>
      </c>
      <c r="J174" s="12">
        <f>H174/I174</f>
        <v>0.11764705882352941</v>
      </c>
      <c r="K174" s="7">
        <v>1</v>
      </c>
      <c r="L174" s="12">
        <v>1.6949152542372881E-2</v>
      </c>
      <c r="M174" s="56" t="s">
        <v>134</v>
      </c>
    </row>
    <row r="175" spans="1:13" ht="21.75" customHeight="1" x14ac:dyDescent="0.15">
      <c r="A175" s="73"/>
      <c r="B175" s="58" t="s">
        <v>52</v>
      </c>
      <c r="C175" s="47"/>
      <c r="D175" s="7"/>
      <c r="E175" s="7"/>
      <c r="F175" s="7"/>
      <c r="G175" s="7"/>
      <c r="H175" s="7"/>
      <c r="I175" s="11" t="s">
        <v>108</v>
      </c>
      <c r="J175" s="12"/>
      <c r="K175" s="7"/>
      <c r="L175" s="23"/>
      <c r="M175" s="23"/>
    </row>
    <row r="176" spans="1:13" s="13" customFormat="1" ht="21.75" customHeight="1" x14ac:dyDescent="0.15">
      <c r="A176" s="73"/>
      <c r="B176" s="62"/>
      <c r="C176" s="6" t="s">
        <v>15</v>
      </c>
      <c r="D176" s="7">
        <v>130327</v>
      </c>
      <c r="E176" s="7">
        <v>22553</v>
      </c>
      <c r="F176" s="7">
        <v>33939</v>
      </c>
      <c r="G176" s="7">
        <v>29848</v>
      </c>
      <c r="H176" s="7">
        <v>32161</v>
      </c>
      <c r="I176" s="11">
        <f>E176+F176+G176+H176</f>
        <v>118501</v>
      </c>
      <c r="J176" s="12">
        <f>H176/I176</f>
        <v>0.2713985535987038</v>
      </c>
      <c r="K176" s="7">
        <v>39278</v>
      </c>
      <c r="L176" s="12">
        <v>0.33650032126793744</v>
      </c>
      <c r="M176" s="56" t="s">
        <v>136</v>
      </c>
    </row>
    <row r="177" spans="1:13" ht="21.75" customHeight="1" x14ac:dyDescent="0.15">
      <c r="A177" s="75"/>
      <c r="B177" s="62"/>
      <c r="C177" s="26" t="s">
        <v>64</v>
      </c>
      <c r="D177" s="7">
        <v>210658</v>
      </c>
      <c r="E177" s="7">
        <v>19383</v>
      </c>
      <c r="F177" s="7">
        <v>34814</v>
      </c>
      <c r="G177" s="7">
        <v>52233</v>
      </c>
      <c r="H177" s="7">
        <v>80141</v>
      </c>
      <c r="I177" s="11">
        <f>E177+F177+G177+H177</f>
        <v>186571</v>
      </c>
      <c r="J177" s="12">
        <f>H177/I177</f>
        <v>0.42954692851514975</v>
      </c>
      <c r="K177" s="7">
        <v>82503</v>
      </c>
      <c r="L177" s="12">
        <v>0.46202308351393578</v>
      </c>
      <c r="M177" s="56" t="s">
        <v>136</v>
      </c>
    </row>
    <row r="178" spans="1:13" ht="21.75" customHeight="1" x14ac:dyDescent="0.15">
      <c r="A178" s="74" t="s">
        <v>105</v>
      </c>
      <c r="B178" s="67"/>
      <c r="C178" s="29"/>
      <c r="D178" s="17"/>
      <c r="E178" s="17"/>
      <c r="F178" s="17"/>
      <c r="G178" s="17"/>
      <c r="H178" s="17"/>
      <c r="I178" s="11" t="s">
        <v>108</v>
      </c>
      <c r="J178" s="12"/>
      <c r="K178" s="17"/>
      <c r="L178" s="18"/>
      <c r="M178" s="18"/>
    </row>
    <row r="179" spans="1:13" ht="21.75" customHeight="1" x14ac:dyDescent="0.15">
      <c r="A179" s="73"/>
      <c r="B179" s="58" t="s">
        <v>53</v>
      </c>
      <c r="C179" s="22"/>
      <c r="D179" s="7"/>
      <c r="E179" s="7"/>
      <c r="F179" s="7"/>
      <c r="G179" s="7"/>
      <c r="H179" s="7"/>
      <c r="I179" s="11" t="s">
        <v>108</v>
      </c>
      <c r="J179" s="12"/>
      <c r="K179" s="7"/>
      <c r="L179" s="23"/>
      <c r="M179" s="23"/>
    </row>
    <row r="180" spans="1:13" s="13" customFormat="1" ht="21.75" customHeight="1" x14ac:dyDescent="0.15">
      <c r="A180" s="73"/>
      <c r="B180" s="62"/>
      <c r="C180" s="6" t="s">
        <v>15</v>
      </c>
      <c r="D180" s="7">
        <v>46505</v>
      </c>
      <c r="E180" s="7">
        <v>5133</v>
      </c>
      <c r="F180" s="7">
        <v>6383</v>
      </c>
      <c r="G180" s="7">
        <v>9074</v>
      </c>
      <c r="H180" s="7">
        <v>15102</v>
      </c>
      <c r="I180" s="11">
        <f>E180+F180+G180+H180</f>
        <v>35692</v>
      </c>
      <c r="J180" s="12">
        <f>H180/I180</f>
        <v>0.42312002689678357</v>
      </c>
      <c r="K180" s="7">
        <v>15242</v>
      </c>
      <c r="L180" s="12">
        <v>0.42167874730260607</v>
      </c>
      <c r="M180" s="56" t="s">
        <v>136</v>
      </c>
    </row>
    <row r="181" spans="1:13" ht="21.75" customHeight="1" x14ac:dyDescent="0.15">
      <c r="A181" s="73"/>
      <c r="B181" s="62"/>
      <c r="C181" s="26" t="s">
        <v>64</v>
      </c>
      <c r="D181" s="7">
        <v>1272665</v>
      </c>
      <c r="E181" s="7">
        <v>167238</v>
      </c>
      <c r="F181" s="7">
        <v>274138</v>
      </c>
      <c r="G181" s="7">
        <v>305002</v>
      </c>
      <c r="H181" s="7">
        <v>503877</v>
      </c>
      <c r="I181" s="11">
        <f>E181+F181+G181+H181</f>
        <v>1250255</v>
      </c>
      <c r="J181" s="12">
        <f>H181/I181</f>
        <v>0.40301938404565468</v>
      </c>
      <c r="K181" s="7">
        <v>506677</v>
      </c>
      <c r="L181" s="12">
        <v>0.40748628179836116</v>
      </c>
      <c r="M181" s="56" t="s">
        <v>136</v>
      </c>
    </row>
    <row r="182" spans="1:13" s="13" customFormat="1" ht="21.75" customHeight="1" x14ac:dyDescent="0.15">
      <c r="A182" s="73"/>
      <c r="B182" s="58" t="s">
        <v>54</v>
      </c>
      <c r="C182" s="22"/>
      <c r="D182" s="7"/>
      <c r="E182" s="7"/>
      <c r="F182" s="7"/>
      <c r="G182" s="7"/>
      <c r="H182" s="7"/>
      <c r="I182" s="11" t="s">
        <v>108</v>
      </c>
      <c r="J182" s="12"/>
      <c r="K182" s="7"/>
      <c r="L182" s="23"/>
      <c r="M182" s="23"/>
    </row>
    <row r="183" spans="1:13" s="13" customFormat="1" ht="21.75" customHeight="1" x14ac:dyDescent="0.15">
      <c r="A183" s="75"/>
      <c r="B183" s="62"/>
      <c r="C183" s="6" t="s">
        <v>15</v>
      </c>
      <c r="D183" s="7">
        <v>391695</v>
      </c>
      <c r="E183" s="7">
        <v>34636</v>
      </c>
      <c r="F183" s="7">
        <v>64497</v>
      </c>
      <c r="G183" s="7">
        <v>88471</v>
      </c>
      <c r="H183" s="7">
        <v>137373</v>
      </c>
      <c r="I183" s="11">
        <f>E183+F183+G183+H183</f>
        <v>324977</v>
      </c>
      <c r="J183" s="12">
        <f>H183/I183</f>
        <v>0.4227160691372005</v>
      </c>
      <c r="K183" s="7">
        <v>124918</v>
      </c>
      <c r="L183" s="12">
        <v>0.39363344740441031</v>
      </c>
      <c r="M183" s="56" t="s">
        <v>134</v>
      </c>
    </row>
    <row r="184" spans="1:13" ht="21.75" customHeight="1" x14ac:dyDescent="0.15">
      <c r="A184" s="74" t="s">
        <v>106</v>
      </c>
      <c r="B184" s="67"/>
      <c r="C184" s="29"/>
      <c r="D184" s="17"/>
      <c r="E184" s="17"/>
      <c r="F184" s="17"/>
      <c r="G184" s="17"/>
      <c r="H184" s="17"/>
      <c r="I184" s="11" t="s">
        <v>108</v>
      </c>
      <c r="J184" s="12"/>
      <c r="K184" s="17"/>
      <c r="L184" s="18"/>
      <c r="M184" s="18"/>
    </row>
    <row r="185" spans="1:13" ht="21.75" customHeight="1" x14ac:dyDescent="0.15">
      <c r="A185" s="73"/>
      <c r="B185" s="58" t="s">
        <v>99</v>
      </c>
      <c r="C185" s="22"/>
      <c r="D185" s="7"/>
      <c r="E185" s="7"/>
      <c r="F185" s="7"/>
      <c r="G185" s="7"/>
      <c r="H185" s="7"/>
      <c r="I185" s="11" t="s">
        <v>108</v>
      </c>
      <c r="J185" s="12"/>
      <c r="K185" s="7"/>
      <c r="L185" s="23"/>
      <c r="M185" s="23"/>
    </row>
    <row r="186" spans="1:13" s="13" customFormat="1" ht="21.75" customHeight="1" x14ac:dyDescent="0.15">
      <c r="A186" s="73"/>
      <c r="B186" s="62"/>
      <c r="C186" s="6" t="s">
        <v>15</v>
      </c>
      <c r="D186" s="7">
        <v>37</v>
      </c>
      <c r="E186" s="7">
        <v>0</v>
      </c>
      <c r="F186" s="7">
        <v>0</v>
      </c>
      <c r="G186" s="7">
        <v>0</v>
      </c>
      <c r="H186" s="7">
        <v>32</v>
      </c>
      <c r="I186" s="11">
        <f>E186+F186+G186+H186</f>
        <v>32</v>
      </c>
      <c r="J186" s="12">
        <f>H186/I186</f>
        <v>1</v>
      </c>
      <c r="K186" s="7">
        <v>17</v>
      </c>
      <c r="L186" s="12">
        <v>1</v>
      </c>
      <c r="M186" s="56" t="s">
        <v>136</v>
      </c>
    </row>
    <row r="187" spans="1:13" ht="21.75" customHeight="1" x14ac:dyDescent="0.15">
      <c r="A187" s="73"/>
      <c r="B187" s="62"/>
      <c r="C187" s="26" t="s">
        <v>64</v>
      </c>
      <c r="D187" s="7">
        <v>19126</v>
      </c>
      <c r="E187" s="7">
        <v>1728</v>
      </c>
      <c r="F187" s="7">
        <v>4057</v>
      </c>
      <c r="G187" s="7">
        <v>2652</v>
      </c>
      <c r="H187" s="7">
        <v>6923</v>
      </c>
      <c r="I187" s="11">
        <f>E187+F187+G187+H187</f>
        <v>15360</v>
      </c>
      <c r="J187" s="12">
        <f>H187/I187</f>
        <v>0.45071614583333336</v>
      </c>
      <c r="K187" s="7">
        <v>6315</v>
      </c>
      <c r="L187" s="12">
        <v>0.36794266736584513</v>
      </c>
      <c r="M187" s="56" t="s">
        <v>134</v>
      </c>
    </row>
    <row r="188" spans="1:13" s="13" customFormat="1" ht="21.75" customHeight="1" x14ac:dyDescent="0.15">
      <c r="A188" s="73"/>
      <c r="B188" s="58" t="s">
        <v>55</v>
      </c>
      <c r="C188" s="22"/>
      <c r="D188" s="7"/>
      <c r="E188" s="7"/>
      <c r="F188" s="7"/>
      <c r="G188" s="7"/>
      <c r="H188" s="7"/>
      <c r="I188" s="11" t="s">
        <v>108</v>
      </c>
      <c r="J188" s="12"/>
      <c r="K188" s="7"/>
      <c r="L188" s="23"/>
      <c r="M188" s="23"/>
    </row>
    <row r="189" spans="1:13" s="13" customFormat="1" ht="21.75" customHeight="1" x14ac:dyDescent="0.15">
      <c r="A189" s="75"/>
      <c r="B189" s="62"/>
      <c r="C189" s="6" t="s">
        <v>15</v>
      </c>
      <c r="D189" s="7">
        <v>36275</v>
      </c>
      <c r="E189" s="7">
        <v>4812</v>
      </c>
      <c r="F189" s="7">
        <v>9046</v>
      </c>
      <c r="G189" s="7">
        <v>8841</v>
      </c>
      <c r="H189" s="7">
        <v>12287</v>
      </c>
      <c r="I189" s="11">
        <f>F189+G189+E189+H189</f>
        <v>34986</v>
      </c>
      <c r="J189" s="12">
        <f>H189/I189</f>
        <v>0.3511976219059052</v>
      </c>
      <c r="K189" s="7">
        <v>12656</v>
      </c>
      <c r="L189" s="12">
        <v>0.35294773830107645</v>
      </c>
      <c r="M189" s="56" t="s">
        <v>136</v>
      </c>
    </row>
    <row r="190" spans="1:13" ht="21.75" customHeight="1" x14ac:dyDescent="0.15">
      <c r="A190" s="74" t="s">
        <v>72</v>
      </c>
      <c r="B190" s="67"/>
      <c r="C190" s="29"/>
      <c r="D190" s="17"/>
      <c r="E190" s="39"/>
      <c r="F190" s="17"/>
      <c r="G190" s="17"/>
      <c r="H190" s="17"/>
      <c r="I190" s="11" t="s">
        <v>108</v>
      </c>
      <c r="J190" s="12"/>
      <c r="K190" s="17"/>
      <c r="L190" s="18"/>
      <c r="M190" s="18"/>
    </row>
    <row r="191" spans="1:13" ht="21.75" customHeight="1" x14ac:dyDescent="0.15">
      <c r="A191" s="73"/>
      <c r="B191" s="58" t="s">
        <v>56</v>
      </c>
      <c r="C191" s="22"/>
      <c r="D191" s="7"/>
      <c r="F191" s="7"/>
      <c r="G191" s="7"/>
      <c r="H191" s="7"/>
      <c r="I191" s="11" t="s">
        <v>108</v>
      </c>
      <c r="J191" s="12"/>
      <c r="K191" s="7"/>
      <c r="L191" s="23"/>
      <c r="M191" s="23"/>
    </row>
    <row r="192" spans="1:13" s="13" customFormat="1" ht="21.75" customHeight="1" x14ac:dyDescent="0.15">
      <c r="A192" s="73"/>
      <c r="B192" s="62"/>
      <c r="C192" s="6" t="s">
        <v>15</v>
      </c>
      <c r="D192" s="7">
        <v>539</v>
      </c>
      <c r="E192" s="7">
        <v>217</v>
      </c>
      <c r="F192" s="7">
        <v>132</v>
      </c>
      <c r="G192" s="7">
        <v>0</v>
      </c>
      <c r="H192" s="7">
        <v>175</v>
      </c>
      <c r="I192" s="11">
        <f>F192+G192+E192+H192</f>
        <v>524</v>
      </c>
      <c r="J192" s="12">
        <f>H192/I192</f>
        <v>0.33396946564885494</v>
      </c>
      <c r="K192" s="7">
        <v>16</v>
      </c>
      <c r="L192" s="12">
        <v>2.9684601113172542E-2</v>
      </c>
      <c r="M192" s="56" t="s">
        <v>134</v>
      </c>
    </row>
    <row r="193" spans="1:13" ht="21.75" customHeight="1" x14ac:dyDescent="0.15">
      <c r="A193" s="73"/>
      <c r="B193" s="62"/>
      <c r="C193" s="26" t="s">
        <v>64</v>
      </c>
      <c r="D193" s="7">
        <v>92921</v>
      </c>
      <c r="E193" s="7">
        <v>27252</v>
      </c>
      <c r="F193" s="7">
        <v>10785</v>
      </c>
      <c r="G193" s="7">
        <v>23795</v>
      </c>
      <c r="H193" s="7">
        <v>30805</v>
      </c>
      <c r="I193" s="11">
        <f>E193+F193+G193+H193</f>
        <v>92637</v>
      </c>
      <c r="J193" s="12">
        <f>H193/I193</f>
        <v>0.33253451644591253</v>
      </c>
      <c r="K193" s="7">
        <v>26207</v>
      </c>
      <c r="L193" s="12">
        <v>0.32526187757533637</v>
      </c>
      <c r="M193" s="56" t="s">
        <v>134</v>
      </c>
    </row>
    <row r="194" spans="1:13" s="13" customFormat="1" ht="21.75" customHeight="1" x14ac:dyDescent="0.15">
      <c r="A194" s="73"/>
      <c r="B194" s="58" t="s">
        <v>17</v>
      </c>
      <c r="C194" s="22"/>
      <c r="D194" s="7"/>
      <c r="E194" s="7"/>
      <c r="F194" s="7"/>
      <c r="G194" s="7"/>
      <c r="H194" s="7"/>
      <c r="I194" s="11" t="s">
        <v>108</v>
      </c>
      <c r="J194" s="12"/>
      <c r="K194" s="7"/>
      <c r="L194" s="23"/>
      <c r="M194" s="23"/>
    </row>
    <row r="195" spans="1:13" s="13" customFormat="1" ht="21.75" customHeight="1" x14ac:dyDescent="0.15">
      <c r="A195" s="73"/>
      <c r="B195" s="62"/>
      <c r="C195" s="6" t="s">
        <v>15</v>
      </c>
      <c r="D195" s="7">
        <v>42852</v>
      </c>
      <c r="E195" s="7">
        <v>6037</v>
      </c>
      <c r="F195" s="7">
        <v>5294</v>
      </c>
      <c r="G195" s="7">
        <v>10428</v>
      </c>
      <c r="H195" s="7">
        <v>15265</v>
      </c>
      <c r="I195" s="11">
        <f>E195+F195+G195+H195</f>
        <v>37024</v>
      </c>
      <c r="J195" s="12">
        <f>H195/I195</f>
        <v>0.41230012964563528</v>
      </c>
      <c r="K195" s="7">
        <v>13244</v>
      </c>
      <c r="L195" s="12">
        <v>0.31585976627712853</v>
      </c>
      <c r="M195" s="56" t="s">
        <v>134</v>
      </c>
    </row>
    <row r="196" spans="1:13" s="13" customFormat="1" ht="21.75" customHeight="1" x14ac:dyDescent="0.15">
      <c r="A196" s="73"/>
      <c r="B196" s="58" t="s">
        <v>132</v>
      </c>
      <c r="C196" s="47"/>
      <c r="D196" s="7"/>
      <c r="E196" s="7"/>
      <c r="F196" s="7"/>
      <c r="G196" s="7"/>
      <c r="H196" s="7"/>
      <c r="I196" s="11" t="s">
        <v>108</v>
      </c>
      <c r="J196" s="12"/>
      <c r="K196" s="7"/>
      <c r="L196" s="23"/>
      <c r="M196" s="23"/>
    </row>
    <row r="197" spans="1:13" s="13" customFormat="1" ht="21.75" customHeight="1" x14ac:dyDescent="0.15">
      <c r="A197" s="75"/>
      <c r="B197" s="62"/>
      <c r="C197" s="6" t="s">
        <v>15</v>
      </c>
      <c r="D197" s="93">
        <v>346</v>
      </c>
      <c r="E197" s="7">
        <v>6</v>
      </c>
      <c r="F197" s="7">
        <v>10</v>
      </c>
      <c r="G197" s="7">
        <v>76</v>
      </c>
      <c r="H197" s="7">
        <v>173</v>
      </c>
      <c r="I197" s="11">
        <f>E197+F197+G197+H197</f>
        <v>265</v>
      </c>
      <c r="J197" s="12">
        <f>H197/I197</f>
        <v>0.65283018867924525</v>
      </c>
      <c r="K197" s="7">
        <v>0</v>
      </c>
      <c r="L197" s="12" t="e">
        <v>#DIV/0!</v>
      </c>
      <c r="M197" s="56" t="s">
        <v>136</v>
      </c>
    </row>
    <row r="198" spans="1:13" ht="21.75" customHeight="1" x14ac:dyDescent="0.15">
      <c r="A198" s="74" t="s">
        <v>71</v>
      </c>
      <c r="B198" s="67"/>
      <c r="C198" s="29"/>
      <c r="D198" s="17"/>
      <c r="E198" s="17"/>
      <c r="F198" s="17"/>
      <c r="G198" s="17"/>
      <c r="H198" s="17"/>
      <c r="I198" s="11" t="s">
        <v>108</v>
      </c>
      <c r="J198" s="12"/>
      <c r="K198" s="17"/>
      <c r="L198" s="18"/>
      <c r="M198" s="18"/>
    </row>
    <row r="199" spans="1:13" ht="21.75" customHeight="1" x14ac:dyDescent="0.15">
      <c r="A199" s="73"/>
      <c r="B199" s="58" t="s">
        <v>57</v>
      </c>
      <c r="C199" s="22"/>
      <c r="D199" s="7"/>
      <c r="E199" s="7"/>
      <c r="F199" s="7"/>
      <c r="G199" s="7"/>
      <c r="H199" s="7"/>
      <c r="I199" s="11" t="s">
        <v>108</v>
      </c>
      <c r="J199" s="12"/>
      <c r="K199" s="7"/>
      <c r="L199" s="23"/>
      <c r="M199" s="23"/>
    </row>
    <row r="200" spans="1:13" s="13" customFormat="1" ht="21.75" customHeight="1" x14ac:dyDescent="0.15">
      <c r="A200" s="73"/>
      <c r="B200" s="62"/>
      <c r="C200" s="6" t="s">
        <v>15</v>
      </c>
      <c r="D200" s="7">
        <v>60942</v>
      </c>
      <c r="E200" s="7">
        <v>9246</v>
      </c>
      <c r="F200" s="7">
        <v>13326</v>
      </c>
      <c r="G200" s="7">
        <v>16991</v>
      </c>
      <c r="H200" s="7">
        <v>17032</v>
      </c>
      <c r="I200" s="11">
        <f>E200+F200+G200+H200</f>
        <v>56595</v>
      </c>
      <c r="J200" s="12">
        <f>H200/I200</f>
        <v>0.30094531319021117</v>
      </c>
      <c r="K200" s="7">
        <v>15498</v>
      </c>
      <c r="L200" s="12">
        <v>0.27435429906707498</v>
      </c>
      <c r="M200" s="56" t="s">
        <v>134</v>
      </c>
    </row>
    <row r="201" spans="1:13" ht="21.75" customHeight="1" x14ac:dyDescent="0.15">
      <c r="A201" s="73"/>
      <c r="B201" s="62"/>
      <c r="C201" s="26" t="s">
        <v>64</v>
      </c>
      <c r="D201" s="7">
        <v>1099277</v>
      </c>
      <c r="E201" s="7">
        <v>114743</v>
      </c>
      <c r="F201" s="7">
        <v>186706</v>
      </c>
      <c r="G201" s="7">
        <v>235311</v>
      </c>
      <c r="H201" s="7">
        <v>558293</v>
      </c>
      <c r="I201" s="11">
        <f>E201+F201+G201+H201</f>
        <v>1095053</v>
      </c>
      <c r="J201" s="12">
        <f>H201/I201</f>
        <v>0.50983194420726663</v>
      </c>
      <c r="K201" s="7">
        <v>525291</v>
      </c>
      <c r="L201" s="12">
        <v>0.47852085058470184</v>
      </c>
      <c r="M201" s="56" t="s">
        <v>134</v>
      </c>
    </row>
    <row r="202" spans="1:13" s="13" customFormat="1" ht="21.75" customHeight="1" x14ac:dyDescent="0.15">
      <c r="A202" s="73"/>
      <c r="B202" s="58" t="s">
        <v>58</v>
      </c>
      <c r="C202" s="22"/>
      <c r="D202" s="7"/>
      <c r="E202" s="7"/>
      <c r="F202" s="7"/>
      <c r="G202" s="7"/>
      <c r="H202" s="7"/>
      <c r="I202" s="11" t="s">
        <v>108</v>
      </c>
      <c r="J202" s="12"/>
      <c r="K202" s="7"/>
      <c r="L202" s="23"/>
      <c r="M202" s="23"/>
    </row>
    <row r="203" spans="1:13" s="13" customFormat="1" ht="21.75" customHeight="1" x14ac:dyDescent="0.15">
      <c r="A203" s="73"/>
      <c r="B203" s="62"/>
      <c r="C203" s="6" t="s">
        <v>15</v>
      </c>
      <c r="D203" s="7">
        <v>221283</v>
      </c>
      <c r="E203" s="7">
        <v>37774</v>
      </c>
      <c r="F203" s="7">
        <v>48828</v>
      </c>
      <c r="G203" s="7">
        <v>62344</v>
      </c>
      <c r="H203" s="7">
        <v>66297</v>
      </c>
      <c r="I203" s="11">
        <f>E203+F203+G203+H203</f>
        <v>215243</v>
      </c>
      <c r="J203" s="12">
        <f>H203/I203</f>
        <v>0.30801001658590521</v>
      </c>
      <c r="K203" s="7">
        <v>69393</v>
      </c>
      <c r="L203" s="12">
        <v>0.32002379667676639</v>
      </c>
      <c r="M203" s="56" t="s">
        <v>136</v>
      </c>
    </row>
    <row r="204" spans="1:13" ht="21.75" customHeight="1" x14ac:dyDescent="0.15">
      <c r="A204" s="73"/>
      <c r="B204" s="58" t="s">
        <v>59</v>
      </c>
      <c r="C204" s="22"/>
      <c r="D204" s="7"/>
      <c r="E204" s="7"/>
      <c r="F204" s="7"/>
      <c r="G204" s="7"/>
      <c r="H204" s="7"/>
      <c r="I204" s="11" t="s">
        <v>108</v>
      </c>
      <c r="J204" s="12"/>
      <c r="K204" s="7"/>
      <c r="L204" s="23"/>
      <c r="M204" s="23"/>
    </row>
    <row r="205" spans="1:13" s="13" customFormat="1" ht="43.5" customHeight="1" x14ac:dyDescent="0.15">
      <c r="A205" s="73"/>
      <c r="B205" s="62"/>
      <c r="C205" s="6" t="s">
        <v>15</v>
      </c>
      <c r="D205" s="7">
        <v>9932</v>
      </c>
      <c r="E205" s="7">
        <v>324</v>
      </c>
      <c r="F205" s="7">
        <v>1038</v>
      </c>
      <c r="G205" s="7">
        <v>4800</v>
      </c>
      <c r="H205" s="7">
        <v>3681</v>
      </c>
      <c r="I205" s="11">
        <f>E205+F205+G205+H205</f>
        <v>9843</v>
      </c>
      <c r="J205" s="12">
        <f>H205/I205</f>
        <v>0.37397135019811034</v>
      </c>
      <c r="K205" s="7">
        <v>1968</v>
      </c>
      <c r="L205" s="12">
        <v>0.22843876958792803</v>
      </c>
      <c r="M205" s="83" t="s">
        <v>139</v>
      </c>
    </row>
    <row r="206" spans="1:13" ht="21.75" customHeight="1" x14ac:dyDescent="0.15">
      <c r="A206" s="73"/>
      <c r="B206" s="62"/>
      <c r="C206" s="26" t="s">
        <v>64</v>
      </c>
      <c r="D206" s="7">
        <v>241314</v>
      </c>
      <c r="E206" s="7">
        <v>52056</v>
      </c>
      <c r="F206" s="7">
        <v>66724</v>
      </c>
      <c r="G206" s="7">
        <v>27926</v>
      </c>
      <c r="H206" s="7">
        <v>94569</v>
      </c>
      <c r="I206" s="11">
        <f>E206+F206+G206+H206</f>
        <v>241275</v>
      </c>
      <c r="J206" s="12">
        <f>H206/I206</f>
        <v>0.39195523779919178</v>
      </c>
      <c r="K206" s="7">
        <v>82633</v>
      </c>
      <c r="L206" s="12">
        <v>0.40293056368246538</v>
      </c>
      <c r="M206" s="56" t="s">
        <v>136</v>
      </c>
    </row>
    <row r="207" spans="1:13" s="13" customFormat="1" ht="21.75" customHeight="1" x14ac:dyDescent="0.15">
      <c r="A207" s="73"/>
      <c r="B207" s="58" t="s">
        <v>39</v>
      </c>
      <c r="C207" s="22"/>
      <c r="D207" s="7"/>
      <c r="F207" s="7"/>
      <c r="G207" s="7"/>
      <c r="H207" s="7"/>
      <c r="I207" s="11" t="s">
        <v>108</v>
      </c>
      <c r="J207" s="12"/>
      <c r="K207" s="7"/>
      <c r="L207" s="23"/>
      <c r="M207" s="23"/>
    </row>
    <row r="208" spans="1:13" s="13" customFormat="1" ht="21.75" customHeight="1" x14ac:dyDescent="0.15">
      <c r="A208" s="73"/>
      <c r="B208" s="62"/>
      <c r="C208" s="6" t="s">
        <v>15</v>
      </c>
      <c r="D208" s="7">
        <v>258</v>
      </c>
      <c r="E208" s="7">
        <v>9</v>
      </c>
      <c r="F208" s="7">
        <v>57</v>
      </c>
      <c r="G208" s="7">
        <v>124</v>
      </c>
      <c r="H208" s="7">
        <v>66</v>
      </c>
      <c r="I208" s="11">
        <f>F208+G208+E208+H208</f>
        <v>256</v>
      </c>
      <c r="J208" s="12">
        <f>H208/I208</f>
        <v>0.2578125</v>
      </c>
      <c r="K208" s="7">
        <v>344</v>
      </c>
      <c r="L208" s="12">
        <v>0.60884955752212389</v>
      </c>
      <c r="M208" s="56" t="s">
        <v>136</v>
      </c>
    </row>
    <row r="209" spans="1:13" s="13" customFormat="1" ht="21.75" customHeight="1" x14ac:dyDescent="0.15">
      <c r="A209" s="73"/>
      <c r="B209" s="58" t="s">
        <v>40</v>
      </c>
      <c r="C209" s="22"/>
      <c r="D209" s="7"/>
      <c r="E209" s="7"/>
      <c r="F209" s="7"/>
      <c r="G209" s="7"/>
      <c r="H209" s="7"/>
      <c r="I209" s="11" t="s">
        <v>108</v>
      </c>
      <c r="J209" s="12"/>
      <c r="K209" s="7"/>
      <c r="L209" s="23"/>
      <c r="M209" s="23"/>
    </row>
    <row r="210" spans="1:13" s="13" customFormat="1" ht="21.75" customHeight="1" x14ac:dyDescent="0.15">
      <c r="A210" s="73"/>
      <c r="B210" s="62"/>
      <c r="C210" s="6" t="s">
        <v>15</v>
      </c>
      <c r="D210" s="7">
        <v>5847</v>
      </c>
      <c r="E210" s="7">
        <v>208</v>
      </c>
      <c r="F210" s="7">
        <v>938</v>
      </c>
      <c r="G210" s="7">
        <v>1522</v>
      </c>
      <c r="H210" s="7">
        <v>2846</v>
      </c>
      <c r="I210" s="11">
        <f>E210+F210+G210+H210</f>
        <v>5514</v>
      </c>
      <c r="J210" s="12">
        <f>H210/I210</f>
        <v>0.5161407326804498</v>
      </c>
      <c r="K210" s="7">
        <v>1444</v>
      </c>
      <c r="L210" s="12">
        <v>0.24952479695870053</v>
      </c>
      <c r="M210" s="56" t="s">
        <v>140</v>
      </c>
    </row>
    <row r="211" spans="1:13" s="13" customFormat="1" ht="21.75" customHeight="1" x14ac:dyDescent="0.15">
      <c r="A211" s="73"/>
      <c r="B211" s="58" t="s">
        <v>109</v>
      </c>
      <c r="C211" s="22"/>
      <c r="D211" s="7"/>
      <c r="E211" s="7"/>
      <c r="F211" s="7"/>
      <c r="G211" s="7"/>
      <c r="H211" s="7"/>
      <c r="I211" s="11" t="s">
        <v>108</v>
      </c>
      <c r="J211" s="12"/>
      <c r="K211" s="7"/>
      <c r="L211" s="23"/>
      <c r="M211" s="23"/>
    </row>
    <row r="212" spans="1:13" s="13" customFormat="1" ht="21.75" customHeight="1" x14ac:dyDescent="0.15">
      <c r="A212" s="73"/>
      <c r="B212" s="62"/>
      <c r="C212" s="6" t="s">
        <v>15</v>
      </c>
      <c r="D212" s="7">
        <v>500</v>
      </c>
      <c r="E212" s="7">
        <v>0</v>
      </c>
      <c r="F212" s="7">
        <v>0</v>
      </c>
      <c r="G212" s="7">
        <v>0</v>
      </c>
      <c r="H212" s="7">
        <v>410</v>
      </c>
      <c r="I212" s="11">
        <f>E212+F212+G212+H212</f>
        <v>410</v>
      </c>
      <c r="J212" s="12">
        <f>H212/I212</f>
        <v>1</v>
      </c>
      <c r="K212" s="7">
        <v>0</v>
      </c>
      <c r="L212" s="12" t="e">
        <v>#DIV/0!</v>
      </c>
      <c r="M212" s="83" t="s">
        <v>136</v>
      </c>
    </row>
    <row r="213" spans="1:13" ht="21.75" customHeight="1" x14ac:dyDescent="0.15">
      <c r="A213" s="19" t="s">
        <v>107</v>
      </c>
      <c r="B213" s="69"/>
      <c r="C213" s="29"/>
      <c r="D213" s="17"/>
      <c r="E213" s="17"/>
      <c r="F213" s="17"/>
      <c r="G213" s="17"/>
      <c r="H213" s="17"/>
      <c r="I213" s="11" t="s">
        <v>108</v>
      </c>
      <c r="J213" s="12"/>
      <c r="K213" s="17"/>
      <c r="L213" s="18"/>
      <c r="M213" s="18"/>
    </row>
    <row r="214" spans="1:13" ht="21.75" customHeight="1" x14ac:dyDescent="0.15">
      <c r="A214" s="21"/>
      <c r="B214" s="58" t="s">
        <v>60</v>
      </c>
      <c r="C214" s="22"/>
      <c r="D214" s="7"/>
      <c r="E214" s="7"/>
      <c r="F214" s="7"/>
      <c r="G214" s="7"/>
      <c r="H214" s="7"/>
      <c r="I214" s="11" t="s">
        <v>108</v>
      </c>
      <c r="J214" s="12"/>
      <c r="K214" s="7"/>
      <c r="L214" s="23"/>
      <c r="M214" s="23"/>
    </row>
    <row r="215" spans="1:13" s="13" customFormat="1" ht="21.75" customHeight="1" x14ac:dyDescent="0.15">
      <c r="A215" s="21"/>
      <c r="B215" s="62"/>
      <c r="C215" s="6" t="s">
        <v>15</v>
      </c>
      <c r="D215" s="7">
        <v>38332</v>
      </c>
      <c r="E215" s="13">
        <v>5851</v>
      </c>
      <c r="F215" s="7">
        <v>12609</v>
      </c>
      <c r="G215" s="7">
        <v>10426</v>
      </c>
      <c r="H215" s="7">
        <v>9345</v>
      </c>
      <c r="I215" s="11">
        <f>E215+F215+G215+H215</f>
        <v>38231</v>
      </c>
      <c r="J215" s="12">
        <f>H215/I215</f>
        <v>0.24443514425466245</v>
      </c>
      <c r="K215" s="7">
        <v>9691</v>
      </c>
      <c r="L215" s="12">
        <v>0.25271859597882496</v>
      </c>
      <c r="M215" s="83" t="s">
        <v>136</v>
      </c>
    </row>
    <row r="216" spans="1:13" ht="21.75" customHeight="1" x14ac:dyDescent="0.15">
      <c r="A216" s="55"/>
      <c r="B216" s="62"/>
      <c r="C216" s="26" t="s">
        <v>64</v>
      </c>
      <c r="D216" s="7">
        <v>97454</v>
      </c>
      <c r="E216" s="7">
        <v>9574</v>
      </c>
      <c r="F216" s="7">
        <v>20252</v>
      </c>
      <c r="G216" s="7">
        <v>23077</v>
      </c>
      <c r="H216" s="7">
        <v>43733</v>
      </c>
      <c r="I216" s="11">
        <f>F216+G216+E216+H216</f>
        <v>96636</v>
      </c>
      <c r="J216" s="12">
        <f>H216/I216</f>
        <v>0.45255391365536651</v>
      </c>
      <c r="K216" s="7">
        <v>33341</v>
      </c>
      <c r="L216" s="12">
        <v>0.44756023894221086</v>
      </c>
      <c r="M216" s="56" t="s">
        <v>134</v>
      </c>
    </row>
    <row r="217" spans="1:13" ht="21.75" customHeight="1" x14ac:dyDescent="0.15">
      <c r="A217" s="19" t="s">
        <v>70</v>
      </c>
      <c r="B217" s="69"/>
      <c r="C217" s="29"/>
      <c r="D217" s="17"/>
      <c r="E217" s="17"/>
      <c r="F217" s="17"/>
      <c r="G217" s="17"/>
      <c r="H217" s="17"/>
      <c r="I217" s="11" t="s">
        <v>108</v>
      </c>
      <c r="J217" s="12"/>
      <c r="K217" s="17"/>
      <c r="L217" s="18"/>
      <c r="M217" s="18"/>
    </row>
    <row r="218" spans="1:13" ht="21.75" customHeight="1" x14ac:dyDescent="0.15">
      <c r="A218" s="21"/>
      <c r="B218" s="58" t="s">
        <v>61</v>
      </c>
      <c r="C218" s="22"/>
      <c r="D218" s="7"/>
      <c r="F218" s="7"/>
      <c r="G218" s="7"/>
      <c r="H218" s="7"/>
      <c r="I218" s="11" t="s">
        <v>108</v>
      </c>
      <c r="J218" s="12"/>
      <c r="K218" s="7"/>
      <c r="L218" s="23"/>
      <c r="M218" s="23"/>
    </row>
    <row r="219" spans="1:13" s="13" customFormat="1" ht="21.75" customHeight="1" x14ac:dyDescent="0.15">
      <c r="A219" s="21"/>
      <c r="B219" s="62"/>
      <c r="C219" s="6" t="s">
        <v>15</v>
      </c>
      <c r="D219" s="7">
        <v>120845</v>
      </c>
      <c r="E219" s="7">
        <v>6754</v>
      </c>
      <c r="F219" s="7">
        <v>25695</v>
      </c>
      <c r="G219" s="7">
        <v>29079</v>
      </c>
      <c r="H219" s="7">
        <v>54982</v>
      </c>
      <c r="I219" s="11">
        <f>F219+G219+E219+H219</f>
        <v>116510</v>
      </c>
      <c r="J219" s="12">
        <f>H219/I219</f>
        <v>0.4719079907304094</v>
      </c>
      <c r="K219" s="7">
        <v>47688</v>
      </c>
      <c r="L219" s="12">
        <v>0.44104508670520232</v>
      </c>
      <c r="M219" s="56" t="s">
        <v>134</v>
      </c>
    </row>
    <row r="220" spans="1:13" ht="21.75" customHeight="1" x14ac:dyDescent="0.15">
      <c r="A220" s="21"/>
      <c r="B220" s="62"/>
      <c r="C220" s="26" t="s">
        <v>64</v>
      </c>
      <c r="D220" s="7">
        <v>745648</v>
      </c>
      <c r="E220" s="7">
        <v>49585</v>
      </c>
      <c r="F220" s="7">
        <v>142935</v>
      </c>
      <c r="G220" s="7">
        <v>141099</v>
      </c>
      <c r="H220" s="7">
        <v>401456</v>
      </c>
      <c r="I220" s="11">
        <f>E220+F220+G220+H220</f>
        <v>735075</v>
      </c>
      <c r="J220" s="12">
        <f>H220/I220</f>
        <v>0.54614291058735498</v>
      </c>
      <c r="K220" s="7">
        <v>413321</v>
      </c>
      <c r="L220" s="12">
        <v>0.56667132813442578</v>
      </c>
      <c r="M220" s="56" t="s">
        <v>136</v>
      </c>
    </row>
    <row r="221" spans="1:13" ht="21.75" customHeight="1" x14ac:dyDescent="0.15">
      <c r="A221" s="21"/>
      <c r="B221" s="58" t="s">
        <v>62</v>
      </c>
      <c r="C221" s="22"/>
      <c r="D221" s="7"/>
      <c r="E221" s="7"/>
      <c r="F221" s="7"/>
      <c r="G221" s="7"/>
      <c r="H221" s="7"/>
      <c r="I221" s="11" t="s">
        <v>108</v>
      </c>
      <c r="J221" s="12"/>
      <c r="K221" s="7"/>
      <c r="L221" s="23"/>
      <c r="M221" s="23"/>
    </row>
    <row r="222" spans="1:13" s="13" customFormat="1" ht="21.75" customHeight="1" x14ac:dyDescent="0.15">
      <c r="A222" s="21"/>
      <c r="B222" s="62"/>
      <c r="C222" s="6" t="s">
        <v>15</v>
      </c>
      <c r="D222" s="7">
        <v>280814</v>
      </c>
      <c r="E222" s="7">
        <v>19693</v>
      </c>
      <c r="F222" s="7">
        <v>50513</v>
      </c>
      <c r="G222" s="7">
        <v>62522</v>
      </c>
      <c r="H222" s="7">
        <v>137109</v>
      </c>
      <c r="I222" s="11">
        <f>E222+F222+G222+H222</f>
        <v>269837</v>
      </c>
      <c r="J222" s="12">
        <f>H222/I222</f>
        <v>0.50811786374737344</v>
      </c>
      <c r="K222" s="7">
        <v>114104</v>
      </c>
      <c r="L222" s="12">
        <v>0.45482411559541602</v>
      </c>
      <c r="M222" s="56" t="s">
        <v>134</v>
      </c>
    </row>
    <row r="223" spans="1:13" ht="21.75" customHeight="1" x14ac:dyDescent="0.15">
      <c r="A223" s="21"/>
      <c r="B223" s="62"/>
      <c r="C223" s="26" t="s">
        <v>64</v>
      </c>
      <c r="D223" s="7">
        <v>1810748</v>
      </c>
      <c r="E223" s="7">
        <v>188155</v>
      </c>
      <c r="F223" s="7">
        <v>341310</v>
      </c>
      <c r="G223" s="7">
        <v>425984</v>
      </c>
      <c r="H223" s="7">
        <v>843973</v>
      </c>
      <c r="I223" s="11">
        <f>E223+F223+G223+H223</f>
        <v>1799422</v>
      </c>
      <c r="J223" s="12">
        <f>H223/I223</f>
        <v>0.46902449786653716</v>
      </c>
      <c r="K223" s="7">
        <v>838957</v>
      </c>
      <c r="L223" s="12">
        <v>0.46579609965993474</v>
      </c>
      <c r="M223" s="56" t="s">
        <v>137</v>
      </c>
    </row>
    <row r="224" spans="1:13" ht="21.75" customHeight="1" x14ac:dyDescent="0.15">
      <c r="A224" s="21"/>
      <c r="B224" s="58" t="s">
        <v>133</v>
      </c>
      <c r="C224" s="22"/>
      <c r="D224" s="7"/>
      <c r="F224" s="7"/>
      <c r="G224" s="7"/>
      <c r="H224" s="7"/>
      <c r="I224" s="11" t="s">
        <v>108</v>
      </c>
      <c r="J224" s="12"/>
      <c r="K224" s="7"/>
      <c r="L224" s="23"/>
      <c r="M224" s="23"/>
    </row>
    <row r="225" spans="1:13" s="13" customFormat="1" ht="21.75" customHeight="1" x14ac:dyDescent="0.15">
      <c r="A225" s="21" t="s">
        <v>129</v>
      </c>
      <c r="B225" s="62"/>
      <c r="C225" s="6" t="s">
        <v>15</v>
      </c>
      <c r="D225" s="7">
        <v>2557</v>
      </c>
      <c r="E225" s="7">
        <v>0</v>
      </c>
      <c r="F225" s="7">
        <v>137</v>
      </c>
      <c r="G225" s="7">
        <v>258</v>
      </c>
      <c r="H225" s="7">
        <v>1928</v>
      </c>
      <c r="I225" s="11">
        <f>F225+G225+E225+H225</f>
        <v>2323</v>
      </c>
      <c r="J225" s="12">
        <f>H225/I225</f>
        <v>0.8299612569952648</v>
      </c>
      <c r="K225" s="7">
        <v>1166</v>
      </c>
      <c r="L225" s="12">
        <v>0.47054075867635192</v>
      </c>
      <c r="M225" s="56" t="s">
        <v>137</v>
      </c>
    </row>
    <row r="226" spans="1:13" ht="33.75" customHeight="1" x14ac:dyDescent="0.15">
      <c r="A226" s="21"/>
      <c r="B226" s="62"/>
      <c r="C226" s="26" t="s">
        <v>64</v>
      </c>
      <c r="D226" s="7">
        <v>139926</v>
      </c>
      <c r="E226" s="7">
        <v>9462</v>
      </c>
      <c r="F226" s="7">
        <v>33930</v>
      </c>
      <c r="G226" s="7">
        <v>30109</v>
      </c>
      <c r="H226" s="7">
        <v>61112</v>
      </c>
      <c r="I226" s="11">
        <f>F226+G226+E226+H226</f>
        <v>134613</v>
      </c>
      <c r="J226" s="12">
        <f>H226/I226</f>
        <v>0.45398289912564166</v>
      </c>
      <c r="K226" s="7">
        <v>81278</v>
      </c>
      <c r="L226" s="12">
        <v>0.56257094603948066</v>
      </c>
      <c r="M226" s="85" t="s">
        <v>136</v>
      </c>
    </row>
    <row r="227" spans="1:13" s="13" customFormat="1" ht="21.75" customHeight="1" x14ac:dyDescent="0.15">
      <c r="A227" s="21"/>
      <c r="B227" s="58" t="s">
        <v>39</v>
      </c>
      <c r="C227" s="22"/>
      <c r="D227" s="7"/>
      <c r="F227" s="7"/>
      <c r="G227" s="7"/>
      <c r="H227" s="7"/>
      <c r="I227" s="11" t="s">
        <v>108</v>
      </c>
      <c r="J227" s="12"/>
      <c r="K227" s="7"/>
      <c r="L227" s="23"/>
      <c r="M227" s="23"/>
    </row>
    <row r="228" spans="1:13" s="13" customFormat="1" ht="21.75" customHeight="1" x14ac:dyDescent="0.15">
      <c r="A228" s="55"/>
      <c r="B228" s="70"/>
      <c r="C228" s="6" t="s">
        <v>15</v>
      </c>
      <c r="D228" s="7">
        <v>4920</v>
      </c>
      <c r="E228" s="7">
        <v>196</v>
      </c>
      <c r="F228" s="7">
        <v>479</v>
      </c>
      <c r="G228" s="7">
        <v>1177</v>
      </c>
      <c r="H228" s="7">
        <v>1635</v>
      </c>
      <c r="I228" s="11">
        <f>E228+F228+G228+H228</f>
        <v>3487</v>
      </c>
      <c r="J228" s="12">
        <f>H228/I228</f>
        <v>0.46888442787496415</v>
      </c>
      <c r="K228" s="7">
        <v>1631</v>
      </c>
      <c r="L228" s="12">
        <v>0.29757343550446996</v>
      </c>
      <c r="M228" s="56" t="s">
        <v>134</v>
      </c>
    </row>
    <row r="229" spans="1:13" s="49" customFormat="1" x14ac:dyDescent="0.15">
      <c r="A229" s="48"/>
      <c r="B229" s="71"/>
      <c r="C229" s="8"/>
      <c r="E229" s="8"/>
      <c r="F229" s="8"/>
      <c r="G229" s="8"/>
      <c r="H229" s="8"/>
      <c r="I229" s="8"/>
      <c r="J229" s="8"/>
      <c r="K229" s="8"/>
      <c r="L229" s="8"/>
      <c r="M229" s="8"/>
    </row>
    <row r="230" spans="1:13" s="49" customFormat="1" x14ac:dyDescent="0.15">
      <c r="A230" s="48"/>
      <c r="B230" s="71"/>
      <c r="C230" s="8"/>
      <c r="E230" s="8"/>
      <c r="F230" s="8"/>
      <c r="G230" s="8"/>
      <c r="H230" s="8"/>
      <c r="I230" s="8"/>
      <c r="J230" s="8"/>
      <c r="K230" s="8"/>
      <c r="L230" s="8"/>
      <c r="M230" s="8"/>
    </row>
    <row r="231" spans="1:13" s="49" customFormat="1" x14ac:dyDescent="0.15">
      <c r="A231" s="48"/>
      <c r="B231" s="71"/>
      <c r="C231" s="8"/>
      <c r="E231" s="8"/>
      <c r="F231" s="8"/>
      <c r="G231" s="8"/>
      <c r="H231" s="8"/>
      <c r="I231" s="8"/>
      <c r="J231" s="8"/>
      <c r="K231" s="8"/>
      <c r="L231" s="8"/>
      <c r="M231" s="8"/>
    </row>
    <row r="232" spans="1:13" s="49" customFormat="1" x14ac:dyDescent="0.15">
      <c r="A232" s="48"/>
      <c r="B232" s="71"/>
      <c r="C232" s="8"/>
      <c r="E232" s="8"/>
      <c r="F232" s="8"/>
      <c r="G232" s="8"/>
      <c r="H232" s="8"/>
      <c r="I232" s="8"/>
      <c r="J232" s="8"/>
      <c r="K232" s="8"/>
      <c r="L232" s="8"/>
      <c r="M232" s="8"/>
    </row>
    <row r="233" spans="1:13" s="49" customFormat="1" x14ac:dyDescent="0.15">
      <c r="A233" s="48"/>
      <c r="B233" s="71"/>
      <c r="C233" s="8"/>
      <c r="E233" s="8"/>
      <c r="F233" s="8"/>
      <c r="G233" s="8"/>
      <c r="H233" s="8"/>
      <c r="I233" s="8"/>
      <c r="J233" s="8"/>
      <c r="K233" s="8"/>
      <c r="L233" s="8"/>
      <c r="M233" s="8"/>
    </row>
    <row r="234" spans="1:13" s="49" customFormat="1" x14ac:dyDescent="0.15">
      <c r="A234" s="48"/>
      <c r="B234" s="71"/>
      <c r="C234" s="8"/>
      <c r="E234" s="8"/>
      <c r="F234" s="8"/>
      <c r="G234" s="8"/>
      <c r="H234" s="8"/>
      <c r="I234" s="8"/>
      <c r="J234" s="8"/>
      <c r="K234" s="8"/>
      <c r="L234" s="8"/>
      <c r="M234" s="8"/>
    </row>
    <row r="235" spans="1:13" s="49" customFormat="1" x14ac:dyDescent="0.15">
      <c r="A235" s="48"/>
      <c r="B235" s="71"/>
      <c r="C235" s="8"/>
      <c r="E235" s="8"/>
      <c r="F235" s="8"/>
      <c r="G235" s="8"/>
      <c r="H235" s="8"/>
      <c r="I235" s="8"/>
      <c r="J235" s="8"/>
      <c r="K235" s="8"/>
      <c r="L235" s="8"/>
      <c r="M235" s="8"/>
    </row>
    <row r="236" spans="1:13" s="49" customFormat="1" x14ac:dyDescent="0.15">
      <c r="A236" s="48"/>
      <c r="B236" s="71"/>
      <c r="C236" s="8"/>
      <c r="E236" s="8"/>
      <c r="F236" s="8"/>
      <c r="G236" s="8"/>
      <c r="H236" s="8"/>
      <c r="I236" s="8"/>
      <c r="J236" s="8"/>
      <c r="K236" s="8"/>
      <c r="L236" s="8"/>
      <c r="M236" s="8"/>
    </row>
    <row r="237" spans="1:13" s="49" customFormat="1" x14ac:dyDescent="0.15">
      <c r="A237" s="48"/>
      <c r="B237" s="71"/>
      <c r="C237" s="8"/>
      <c r="E237" s="8"/>
      <c r="F237" s="8"/>
      <c r="G237" s="8"/>
      <c r="H237" s="8"/>
      <c r="I237" s="8"/>
      <c r="J237" s="8"/>
      <c r="K237" s="8"/>
      <c r="L237" s="8"/>
      <c r="M237" s="8"/>
    </row>
    <row r="238" spans="1:13" s="49" customFormat="1" x14ac:dyDescent="0.15">
      <c r="A238" s="48"/>
      <c r="B238" s="71"/>
      <c r="C238" s="8"/>
      <c r="E238" s="8"/>
      <c r="F238" s="8"/>
      <c r="G238" s="8"/>
      <c r="H238" s="8"/>
      <c r="I238" s="8"/>
      <c r="J238" s="8"/>
      <c r="K238" s="8"/>
      <c r="L238" s="8"/>
      <c r="M238" s="8"/>
    </row>
    <row r="239" spans="1:13" s="49" customFormat="1" x14ac:dyDescent="0.15">
      <c r="A239" s="48"/>
      <c r="B239" s="71"/>
      <c r="C239" s="8"/>
      <c r="E239" s="8"/>
      <c r="F239" s="8"/>
      <c r="G239" s="8"/>
      <c r="H239" s="8"/>
      <c r="I239" s="8"/>
      <c r="J239" s="8"/>
      <c r="K239" s="8"/>
      <c r="L239" s="8"/>
      <c r="M239" s="8"/>
    </row>
    <row r="240" spans="1:13" s="49" customFormat="1" x14ac:dyDescent="0.15">
      <c r="A240" s="48"/>
      <c r="B240" s="71"/>
      <c r="C240" s="8"/>
      <c r="E240" s="8"/>
      <c r="F240" s="8"/>
      <c r="G240" s="8"/>
      <c r="H240" s="8"/>
      <c r="I240" s="8"/>
      <c r="J240" s="8"/>
      <c r="K240" s="8"/>
      <c r="L240" s="8"/>
      <c r="M240" s="8"/>
    </row>
    <row r="241" spans="1:13" s="49" customFormat="1" x14ac:dyDescent="0.15">
      <c r="A241" s="48"/>
      <c r="B241" s="71"/>
      <c r="C241" s="8"/>
      <c r="E241" s="8"/>
      <c r="F241" s="8"/>
      <c r="G241" s="8"/>
      <c r="H241" s="8"/>
      <c r="I241" s="8"/>
      <c r="J241" s="8"/>
      <c r="K241" s="8"/>
      <c r="L241" s="8"/>
      <c r="M241" s="8"/>
    </row>
    <row r="242" spans="1:13" s="49" customFormat="1" x14ac:dyDescent="0.15">
      <c r="A242" s="48"/>
      <c r="B242" s="71"/>
      <c r="C242" s="8"/>
      <c r="E242" s="8"/>
      <c r="F242" s="8"/>
      <c r="G242" s="8"/>
      <c r="H242" s="8"/>
      <c r="I242" s="8"/>
      <c r="J242" s="8"/>
      <c r="K242" s="8"/>
      <c r="L242" s="8"/>
      <c r="M242" s="8"/>
    </row>
    <row r="243" spans="1:13" s="49" customFormat="1" x14ac:dyDescent="0.15">
      <c r="A243" s="48"/>
      <c r="B243" s="71"/>
      <c r="C243" s="8"/>
      <c r="E243" s="8"/>
      <c r="F243" s="8"/>
      <c r="G243" s="8"/>
      <c r="H243" s="8"/>
      <c r="I243" s="8"/>
      <c r="J243" s="8"/>
      <c r="K243" s="8"/>
      <c r="L243" s="8"/>
      <c r="M243" s="8"/>
    </row>
    <row r="244" spans="1:13" s="49" customFormat="1" x14ac:dyDescent="0.15">
      <c r="A244" s="48"/>
      <c r="B244" s="71"/>
      <c r="C244" s="8"/>
      <c r="E244" s="8"/>
      <c r="F244" s="8"/>
      <c r="G244" s="8"/>
      <c r="H244" s="8"/>
      <c r="I244" s="8"/>
      <c r="J244" s="8"/>
      <c r="K244" s="8"/>
      <c r="L244" s="8"/>
      <c r="M244" s="8"/>
    </row>
    <row r="245" spans="1:13" s="49" customFormat="1" x14ac:dyDescent="0.15">
      <c r="A245" s="48"/>
      <c r="B245" s="71"/>
      <c r="C245" s="8"/>
      <c r="E245" s="8"/>
      <c r="F245" s="8"/>
      <c r="G245" s="8"/>
      <c r="H245" s="8"/>
      <c r="I245" s="8"/>
      <c r="J245" s="8"/>
      <c r="K245" s="8"/>
      <c r="L245" s="8"/>
      <c r="M245" s="8"/>
    </row>
    <row r="246" spans="1:13" s="49" customFormat="1" x14ac:dyDescent="0.15">
      <c r="A246" s="48"/>
      <c r="B246" s="71"/>
      <c r="C246" s="8"/>
      <c r="E246" s="8"/>
      <c r="F246" s="8"/>
      <c r="G246" s="8"/>
      <c r="H246" s="8"/>
      <c r="I246" s="8"/>
      <c r="J246" s="8"/>
      <c r="K246" s="8"/>
      <c r="L246" s="8"/>
      <c r="M246" s="8"/>
    </row>
    <row r="247" spans="1:13" s="49" customFormat="1" x14ac:dyDescent="0.15">
      <c r="A247" s="48"/>
      <c r="B247" s="71"/>
      <c r="C247" s="8"/>
      <c r="E247" s="8"/>
      <c r="F247" s="8"/>
      <c r="G247" s="8"/>
      <c r="H247" s="8"/>
      <c r="I247" s="8"/>
      <c r="J247" s="8"/>
      <c r="K247" s="8"/>
      <c r="L247" s="8"/>
      <c r="M247" s="8"/>
    </row>
    <row r="248" spans="1:13" s="49" customFormat="1" x14ac:dyDescent="0.15">
      <c r="A248" s="48"/>
      <c r="B248" s="71"/>
      <c r="C248" s="8"/>
      <c r="E248" s="8"/>
      <c r="F248" s="8"/>
      <c r="G248" s="8"/>
      <c r="H248" s="8"/>
      <c r="I248" s="8"/>
      <c r="J248" s="8"/>
      <c r="K248" s="8"/>
      <c r="L248" s="8"/>
      <c r="M248" s="8"/>
    </row>
    <row r="249" spans="1:13" s="49" customFormat="1" x14ac:dyDescent="0.15">
      <c r="A249" s="48"/>
      <c r="B249" s="71"/>
      <c r="C249" s="8"/>
      <c r="E249" s="8"/>
      <c r="F249" s="8"/>
      <c r="G249" s="8"/>
      <c r="H249" s="8"/>
      <c r="I249" s="8"/>
      <c r="J249" s="8"/>
      <c r="K249" s="8"/>
      <c r="L249" s="8"/>
      <c r="M249" s="8"/>
    </row>
    <row r="250" spans="1:13" s="49" customFormat="1" x14ac:dyDescent="0.15">
      <c r="A250" s="48"/>
      <c r="B250" s="71"/>
      <c r="C250" s="8"/>
      <c r="E250" s="8"/>
      <c r="F250" s="8"/>
      <c r="G250" s="8"/>
      <c r="H250" s="8"/>
      <c r="I250" s="8"/>
      <c r="J250" s="8"/>
      <c r="K250" s="8"/>
      <c r="L250" s="8"/>
      <c r="M250" s="8"/>
    </row>
    <row r="251" spans="1:13" s="49" customFormat="1" x14ac:dyDescent="0.15">
      <c r="A251" s="48"/>
      <c r="B251" s="71"/>
      <c r="C251" s="8"/>
      <c r="E251" s="8"/>
      <c r="F251" s="8"/>
      <c r="G251" s="8"/>
      <c r="H251" s="8"/>
      <c r="I251" s="8"/>
      <c r="J251" s="8"/>
      <c r="K251" s="8"/>
      <c r="L251" s="8"/>
      <c r="M251" s="8"/>
    </row>
    <row r="252" spans="1:13" s="49" customFormat="1" x14ac:dyDescent="0.15">
      <c r="A252" s="48"/>
      <c r="B252" s="71"/>
      <c r="C252" s="8"/>
      <c r="E252" s="8"/>
      <c r="F252" s="8"/>
      <c r="G252" s="8"/>
      <c r="H252" s="8"/>
      <c r="I252" s="8"/>
      <c r="J252" s="8"/>
      <c r="K252" s="8"/>
      <c r="L252" s="8"/>
      <c r="M252" s="8"/>
    </row>
    <row r="253" spans="1:13" s="49" customFormat="1" x14ac:dyDescent="0.15">
      <c r="A253" s="48"/>
      <c r="B253" s="71"/>
      <c r="C253" s="8"/>
      <c r="E253" s="8"/>
      <c r="F253" s="8"/>
      <c r="G253" s="8"/>
      <c r="H253" s="8"/>
      <c r="I253" s="8"/>
      <c r="J253" s="8"/>
      <c r="K253" s="8"/>
      <c r="L253" s="8"/>
      <c r="M253" s="8"/>
    </row>
    <row r="254" spans="1:13" s="49" customFormat="1" x14ac:dyDescent="0.15">
      <c r="A254" s="48"/>
      <c r="B254" s="71"/>
      <c r="C254" s="8"/>
      <c r="E254" s="8"/>
      <c r="F254" s="8"/>
      <c r="G254" s="8"/>
      <c r="H254" s="8"/>
      <c r="I254" s="8"/>
      <c r="J254" s="8"/>
      <c r="K254" s="8"/>
      <c r="L254" s="8"/>
      <c r="M254" s="8"/>
    </row>
    <row r="255" spans="1:13" s="49" customFormat="1" x14ac:dyDescent="0.15">
      <c r="A255" s="48"/>
      <c r="B255" s="71"/>
      <c r="C255" s="8"/>
      <c r="E255" s="8"/>
      <c r="F255" s="8"/>
      <c r="G255" s="8"/>
      <c r="H255" s="8"/>
      <c r="I255" s="8"/>
      <c r="J255" s="8"/>
      <c r="K255" s="8"/>
      <c r="L255" s="8"/>
      <c r="M255" s="8"/>
    </row>
    <row r="256" spans="1:13" s="49" customFormat="1" x14ac:dyDescent="0.15">
      <c r="A256" s="48"/>
      <c r="B256" s="71"/>
      <c r="C256" s="8"/>
      <c r="E256" s="8"/>
      <c r="F256" s="8"/>
      <c r="G256" s="8"/>
      <c r="H256" s="8"/>
      <c r="I256" s="8"/>
      <c r="J256" s="8"/>
      <c r="K256" s="8"/>
      <c r="L256" s="8"/>
      <c r="M256" s="8"/>
    </row>
    <row r="257" spans="1:13" s="49" customFormat="1" x14ac:dyDescent="0.15">
      <c r="A257" s="48"/>
      <c r="B257" s="71"/>
      <c r="C257" s="8"/>
      <c r="E257" s="8"/>
      <c r="F257" s="8"/>
      <c r="G257" s="8"/>
      <c r="H257" s="8"/>
      <c r="I257" s="8"/>
      <c r="J257" s="8"/>
      <c r="K257" s="8"/>
      <c r="L257" s="8"/>
      <c r="M257" s="8"/>
    </row>
    <row r="258" spans="1:13" s="49" customFormat="1" x14ac:dyDescent="0.15">
      <c r="A258" s="48"/>
      <c r="B258" s="71"/>
      <c r="C258" s="8"/>
      <c r="E258" s="8"/>
      <c r="F258" s="8"/>
      <c r="G258" s="8"/>
      <c r="H258" s="8"/>
      <c r="I258" s="8"/>
      <c r="J258" s="8"/>
      <c r="K258" s="8"/>
      <c r="L258" s="8"/>
      <c r="M258" s="8"/>
    </row>
    <row r="259" spans="1:13" s="49" customFormat="1" x14ac:dyDescent="0.15">
      <c r="A259" s="48"/>
      <c r="B259" s="71"/>
      <c r="C259" s="8"/>
      <c r="E259" s="8"/>
      <c r="F259" s="8"/>
      <c r="G259" s="8"/>
      <c r="H259" s="8"/>
      <c r="I259" s="8"/>
      <c r="J259" s="8"/>
      <c r="K259" s="8"/>
      <c r="L259" s="8"/>
      <c r="M259" s="8"/>
    </row>
    <row r="260" spans="1:13" s="49" customFormat="1" x14ac:dyDescent="0.15">
      <c r="A260" s="48"/>
      <c r="B260" s="71"/>
      <c r="C260" s="8"/>
      <c r="E260" s="8"/>
      <c r="F260" s="8"/>
      <c r="G260" s="8"/>
      <c r="H260" s="8"/>
      <c r="I260" s="8"/>
      <c r="J260" s="8"/>
      <c r="K260" s="8"/>
      <c r="L260" s="8"/>
      <c r="M260" s="8"/>
    </row>
    <row r="261" spans="1:13" s="49" customFormat="1" x14ac:dyDescent="0.15">
      <c r="A261" s="48"/>
      <c r="B261" s="71"/>
      <c r="C261" s="8"/>
      <c r="E261" s="8"/>
      <c r="F261" s="8"/>
      <c r="G261" s="8"/>
      <c r="H261" s="8"/>
      <c r="I261" s="8"/>
      <c r="J261" s="8"/>
      <c r="K261" s="8"/>
      <c r="L261" s="8"/>
      <c r="M261" s="8"/>
    </row>
    <row r="262" spans="1:13" s="49" customFormat="1" x14ac:dyDescent="0.15">
      <c r="A262" s="48"/>
      <c r="B262" s="71"/>
      <c r="C262" s="8"/>
      <c r="E262" s="8"/>
      <c r="F262" s="8"/>
      <c r="G262" s="8"/>
      <c r="H262" s="8"/>
      <c r="I262" s="8"/>
      <c r="J262" s="8"/>
      <c r="K262" s="8"/>
      <c r="L262" s="8"/>
      <c r="M262" s="8"/>
    </row>
    <row r="263" spans="1:13" s="49" customFormat="1" x14ac:dyDescent="0.15">
      <c r="A263" s="48"/>
      <c r="B263" s="71"/>
      <c r="C263" s="8"/>
      <c r="E263" s="8"/>
      <c r="F263" s="8"/>
      <c r="G263" s="8"/>
      <c r="H263" s="8"/>
      <c r="I263" s="8"/>
      <c r="J263" s="8"/>
      <c r="K263" s="8"/>
      <c r="L263" s="8"/>
      <c r="M263" s="8"/>
    </row>
    <row r="264" spans="1:13" s="49" customFormat="1" x14ac:dyDescent="0.15">
      <c r="A264" s="48"/>
      <c r="B264" s="71"/>
      <c r="C264" s="8"/>
      <c r="E264" s="8"/>
      <c r="F264" s="8"/>
      <c r="G264" s="8"/>
      <c r="H264" s="8"/>
      <c r="I264" s="8"/>
      <c r="J264" s="8"/>
      <c r="K264" s="8"/>
      <c r="L264" s="8"/>
      <c r="M264" s="8"/>
    </row>
    <row r="265" spans="1:13" s="49" customFormat="1" x14ac:dyDescent="0.15">
      <c r="A265" s="48"/>
      <c r="B265" s="71"/>
      <c r="C265" s="8"/>
      <c r="E265" s="8"/>
      <c r="F265" s="8"/>
      <c r="G265" s="8"/>
      <c r="H265" s="8"/>
      <c r="I265" s="8"/>
      <c r="J265" s="8"/>
      <c r="K265" s="8"/>
      <c r="L265" s="8"/>
      <c r="M265" s="8"/>
    </row>
    <row r="266" spans="1:13" s="49" customFormat="1" x14ac:dyDescent="0.15">
      <c r="A266" s="48"/>
      <c r="B266" s="71"/>
      <c r="C266" s="8"/>
      <c r="E266" s="8"/>
      <c r="F266" s="8"/>
      <c r="G266" s="8"/>
      <c r="H266" s="8"/>
      <c r="I266" s="8"/>
      <c r="J266" s="8"/>
      <c r="K266" s="8"/>
      <c r="L266" s="8"/>
      <c r="M266" s="8"/>
    </row>
    <row r="267" spans="1:13" s="49" customFormat="1" x14ac:dyDescent="0.15">
      <c r="A267" s="48"/>
      <c r="B267" s="71"/>
      <c r="C267" s="8"/>
      <c r="E267" s="8"/>
      <c r="F267" s="8"/>
      <c r="G267" s="8"/>
      <c r="H267" s="8"/>
      <c r="I267" s="8"/>
      <c r="J267" s="8"/>
      <c r="K267" s="8"/>
      <c r="L267" s="8"/>
      <c r="M267" s="8"/>
    </row>
    <row r="268" spans="1:13" s="49" customFormat="1" x14ac:dyDescent="0.15">
      <c r="A268" s="48"/>
      <c r="B268" s="71"/>
      <c r="C268" s="8"/>
      <c r="E268" s="8"/>
      <c r="F268" s="8"/>
      <c r="G268" s="8"/>
      <c r="H268" s="8"/>
      <c r="I268" s="8"/>
      <c r="J268" s="8"/>
      <c r="K268" s="8"/>
      <c r="L268" s="8"/>
      <c r="M268" s="8"/>
    </row>
    <row r="269" spans="1:13" s="49" customFormat="1" x14ac:dyDescent="0.15">
      <c r="A269" s="48"/>
      <c r="B269" s="71"/>
      <c r="C269" s="8"/>
      <c r="E269" s="8"/>
      <c r="F269" s="8"/>
      <c r="G269" s="8"/>
      <c r="H269" s="8"/>
      <c r="I269" s="8"/>
      <c r="J269" s="8"/>
      <c r="K269" s="8"/>
      <c r="L269" s="8"/>
      <c r="M269" s="8"/>
    </row>
    <row r="270" spans="1:13" s="49" customFormat="1" x14ac:dyDescent="0.15">
      <c r="A270" s="48"/>
      <c r="B270" s="71"/>
      <c r="C270" s="8"/>
      <c r="E270" s="8"/>
      <c r="F270" s="8"/>
      <c r="G270" s="8"/>
      <c r="H270" s="8"/>
      <c r="I270" s="8"/>
      <c r="J270" s="8"/>
      <c r="K270" s="8"/>
      <c r="L270" s="8"/>
      <c r="M270" s="8"/>
    </row>
  </sheetData>
  <mergeCells count="10">
    <mergeCell ref="A2:M2"/>
    <mergeCell ref="A6:C8"/>
    <mergeCell ref="D6:J6"/>
    <mergeCell ref="K6:L6"/>
    <mergeCell ref="M6:M8"/>
    <mergeCell ref="D7:D8"/>
    <mergeCell ref="E7:I7"/>
    <mergeCell ref="J7:J8"/>
    <mergeCell ref="K7:K8"/>
    <mergeCell ref="L7:L8"/>
  </mergeCells>
  <phoneticPr fontId="4"/>
  <printOptions horizontalCentered="1"/>
  <pageMargins left="0.11811023622047245" right="0.11811023622047245" top="0.35433070866141736" bottom="0.15748031496062992" header="0.31496062992125984" footer="0.31496062992125984"/>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37"/>
  <sheetViews>
    <sheetView zoomScale="75" zoomScaleNormal="75" zoomScaleSheetLayoutView="70" workbookViewId="0"/>
  </sheetViews>
  <sheetFormatPr defaultRowHeight="13.5" x14ac:dyDescent="0.15"/>
  <cols>
    <col min="1" max="3" width="2.625" style="43" customWidth="1"/>
    <col min="4" max="4" width="42.875" style="41" customWidth="1"/>
    <col min="5" max="5" width="18.25" style="40" customWidth="1"/>
    <col min="6" max="13" width="12.625" style="13" customWidth="1"/>
    <col min="14" max="14" width="41.625" style="13" customWidth="1"/>
    <col min="15" max="16384" width="9" style="13"/>
  </cols>
  <sheetData>
    <row r="1" spans="1:14" x14ac:dyDescent="0.15">
      <c r="A1" s="10"/>
      <c r="B1" s="10"/>
      <c r="C1" s="10"/>
      <c r="D1" s="10"/>
      <c r="E1" s="3"/>
      <c r="F1" s="1"/>
      <c r="G1" s="1"/>
      <c r="H1" s="1"/>
      <c r="I1" s="1"/>
      <c r="J1" s="1"/>
      <c r="K1" s="1"/>
      <c r="L1" s="1"/>
      <c r="M1" s="1"/>
      <c r="N1" s="1"/>
    </row>
    <row r="2" spans="1:14" ht="25.5" customHeight="1" x14ac:dyDescent="0.15">
      <c r="A2" s="98" t="s">
        <v>130</v>
      </c>
      <c r="B2" s="98"/>
      <c r="C2" s="98"/>
      <c r="D2" s="98"/>
      <c r="E2" s="98"/>
      <c r="F2" s="98"/>
      <c r="G2" s="98"/>
      <c r="H2" s="98"/>
      <c r="I2" s="98"/>
      <c r="J2" s="98"/>
      <c r="K2" s="98"/>
      <c r="L2" s="98"/>
      <c r="M2" s="98"/>
      <c r="N2" s="98"/>
    </row>
    <row r="3" spans="1:14" ht="30" customHeight="1" x14ac:dyDescent="0.15">
      <c r="A3" s="86"/>
      <c r="B3" s="86"/>
      <c r="C3" s="86"/>
      <c r="D3" s="86"/>
      <c r="E3" s="86"/>
      <c r="F3" s="86"/>
      <c r="G3" s="86"/>
      <c r="H3" s="86"/>
      <c r="I3" s="86"/>
      <c r="J3" s="86"/>
      <c r="K3" s="86"/>
      <c r="L3" s="86"/>
      <c r="M3" s="51"/>
      <c r="N3" s="51"/>
    </row>
    <row r="4" spans="1:14" ht="30" customHeight="1" x14ac:dyDescent="0.15">
      <c r="A4" s="86"/>
      <c r="B4" s="86"/>
      <c r="C4" s="86"/>
      <c r="D4" s="86"/>
      <c r="E4" s="86"/>
      <c r="F4" s="86"/>
      <c r="G4" s="86"/>
      <c r="H4" s="86"/>
      <c r="I4" s="86"/>
      <c r="J4" s="86"/>
      <c r="K4" s="86"/>
      <c r="L4" s="86"/>
      <c r="M4" s="51"/>
      <c r="N4" s="51"/>
    </row>
    <row r="5" spans="1:14" x14ac:dyDescent="0.15">
      <c r="A5" s="10" t="s">
        <v>78</v>
      </c>
      <c r="B5" s="10"/>
      <c r="C5" s="10"/>
      <c r="D5" s="10"/>
      <c r="E5" s="5"/>
      <c r="F5" s="87"/>
      <c r="G5" s="87"/>
      <c r="H5" s="87"/>
      <c r="I5" s="87"/>
      <c r="K5" s="3"/>
      <c r="L5" s="3"/>
      <c r="M5" s="3"/>
      <c r="N5" s="3" t="s">
        <v>0</v>
      </c>
    </row>
    <row r="6" spans="1:14" ht="21.95" customHeight="1" x14ac:dyDescent="0.15">
      <c r="A6" s="99" t="s">
        <v>82</v>
      </c>
      <c r="B6" s="100"/>
      <c r="C6" s="100"/>
      <c r="D6" s="115"/>
      <c r="E6" s="107" t="s">
        <v>131</v>
      </c>
      <c r="F6" s="108"/>
      <c r="G6" s="108"/>
      <c r="H6" s="108"/>
      <c r="I6" s="108"/>
      <c r="J6" s="108"/>
      <c r="K6" s="109"/>
      <c r="L6" s="110" t="s">
        <v>128</v>
      </c>
      <c r="M6" s="111"/>
      <c r="N6" s="112" t="s">
        <v>80</v>
      </c>
    </row>
    <row r="7" spans="1:14" ht="21.95" customHeight="1" x14ac:dyDescent="0.15">
      <c r="A7" s="102"/>
      <c r="B7" s="103"/>
      <c r="C7" s="103"/>
      <c r="D7" s="116"/>
      <c r="E7" s="120" t="s">
        <v>89</v>
      </c>
      <c r="F7" s="107" t="s">
        <v>77</v>
      </c>
      <c r="G7" s="108"/>
      <c r="H7" s="108"/>
      <c r="I7" s="108"/>
      <c r="J7" s="109"/>
      <c r="K7" s="121" t="s">
        <v>75</v>
      </c>
      <c r="L7" s="121" t="s">
        <v>87</v>
      </c>
      <c r="M7" s="121" t="s">
        <v>75</v>
      </c>
      <c r="N7" s="113"/>
    </row>
    <row r="8" spans="1:14" ht="21.95" customHeight="1" x14ac:dyDescent="0.15">
      <c r="A8" s="117"/>
      <c r="B8" s="118"/>
      <c r="C8" s="118"/>
      <c r="D8" s="119"/>
      <c r="E8" s="95"/>
      <c r="F8" s="88" t="s">
        <v>83</v>
      </c>
      <c r="G8" s="88" t="s">
        <v>2</v>
      </c>
      <c r="H8" s="88" t="s">
        <v>84</v>
      </c>
      <c r="I8" s="14" t="s">
        <v>85</v>
      </c>
      <c r="J8" s="88" t="s">
        <v>5</v>
      </c>
      <c r="K8" s="122"/>
      <c r="L8" s="122"/>
      <c r="M8" s="122"/>
      <c r="N8" s="114"/>
    </row>
    <row r="9" spans="1:14" ht="21.95" customHeight="1" x14ac:dyDescent="0.15">
      <c r="A9" s="30" t="s">
        <v>116</v>
      </c>
      <c r="B9" s="26"/>
      <c r="C9" s="26"/>
      <c r="D9" s="29"/>
      <c r="E9" s="17"/>
      <c r="F9" s="17"/>
      <c r="G9" s="17"/>
      <c r="H9" s="17"/>
      <c r="I9" s="17"/>
      <c r="J9" s="17"/>
      <c r="K9" s="18"/>
      <c r="L9" s="17"/>
      <c r="M9" s="18"/>
      <c r="N9" s="23"/>
    </row>
    <row r="10" spans="1:14" ht="21.95" customHeight="1" x14ac:dyDescent="0.15">
      <c r="A10" s="31"/>
      <c r="B10" s="19" t="s">
        <v>110</v>
      </c>
      <c r="C10" s="32"/>
      <c r="D10" s="29"/>
      <c r="E10" s="17"/>
      <c r="F10" s="17"/>
      <c r="G10" s="17"/>
      <c r="H10" s="17"/>
      <c r="I10" s="17"/>
      <c r="J10" s="17"/>
      <c r="K10" s="18"/>
      <c r="L10" s="17"/>
      <c r="M10" s="18"/>
      <c r="N10" s="23"/>
    </row>
    <row r="11" spans="1:14" ht="21.95" customHeight="1" x14ac:dyDescent="0.15">
      <c r="A11" s="21"/>
      <c r="B11" s="21"/>
      <c r="C11" s="19" t="s">
        <v>68</v>
      </c>
      <c r="D11" s="22"/>
      <c r="E11" s="7"/>
      <c r="F11" s="7"/>
      <c r="G11" s="7"/>
      <c r="H11" s="7"/>
      <c r="I11" s="7"/>
      <c r="J11" s="7"/>
      <c r="K11" s="23"/>
      <c r="L11" s="7"/>
      <c r="M11" s="23"/>
      <c r="N11" s="23"/>
    </row>
    <row r="12" spans="1:14" s="8" customFormat="1" ht="21.95" customHeight="1" x14ac:dyDescent="0.15">
      <c r="A12" s="24"/>
      <c r="B12" s="25"/>
      <c r="C12" s="25"/>
      <c r="D12" s="26" t="s">
        <v>15</v>
      </c>
      <c r="E12" s="84">
        <v>232386</v>
      </c>
      <c r="F12" s="84">
        <v>17090</v>
      </c>
      <c r="G12" s="84">
        <v>40720</v>
      </c>
      <c r="H12" s="84">
        <v>54058</v>
      </c>
      <c r="I12" s="84">
        <v>67734</v>
      </c>
      <c r="J12" s="11">
        <f>F12+G12+H12+I12</f>
        <v>179602</v>
      </c>
      <c r="K12" s="12">
        <f t="shared" ref="K12:K37" si="0">I12/J12</f>
        <v>0.3771338849233305</v>
      </c>
      <c r="L12" s="7">
        <v>80713</v>
      </c>
      <c r="M12" s="12">
        <v>0.42531340074720853</v>
      </c>
      <c r="N12" s="56" t="s">
        <v>136</v>
      </c>
    </row>
    <row r="13" spans="1:14" ht="21.95" customHeight="1" x14ac:dyDescent="0.15">
      <c r="A13" s="24"/>
      <c r="B13" s="24"/>
      <c r="C13" s="33"/>
      <c r="D13" s="26" t="s">
        <v>64</v>
      </c>
      <c r="E13" s="84">
        <v>3985776</v>
      </c>
      <c r="F13" s="84">
        <v>352168</v>
      </c>
      <c r="G13" s="84">
        <v>661115</v>
      </c>
      <c r="H13" s="84">
        <v>694890</v>
      </c>
      <c r="I13" s="84">
        <v>1977266</v>
      </c>
      <c r="J13" s="7">
        <f>F13+G13+H13+I13</f>
        <v>3685439</v>
      </c>
      <c r="K13" s="12">
        <f t="shared" si="0"/>
        <v>0.53650759109023372</v>
      </c>
      <c r="L13" s="7">
        <v>2065227</v>
      </c>
      <c r="M13" s="12">
        <v>0.53432402245621802</v>
      </c>
      <c r="N13" s="56" t="s">
        <v>134</v>
      </c>
    </row>
    <row r="14" spans="1:14" ht="21.95" customHeight="1" x14ac:dyDescent="0.15">
      <c r="A14" s="15"/>
      <c r="B14" s="19" t="s">
        <v>117</v>
      </c>
      <c r="C14" s="20"/>
      <c r="D14" s="16"/>
      <c r="E14" s="92"/>
      <c r="F14" s="92"/>
      <c r="G14" s="92"/>
      <c r="H14" s="92"/>
      <c r="I14" s="92"/>
      <c r="J14" s="7"/>
      <c r="K14" s="12"/>
      <c r="L14" s="17"/>
      <c r="M14" s="18"/>
      <c r="N14" s="17"/>
    </row>
    <row r="15" spans="1:14" ht="21.95" customHeight="1" x14ac:dyDescent="0.15">
      <c r="A15" s="21"/>
      <c r="B15" s="21"/>
      <c r="C15" s="19" t="s">
        <v>67</v>
      </c>
      <c r="D15" s="22"/>
      <c r="E15" s="84"/>
      <c r="F15" s="84"/>
      <c r="G15" s="84"/>
      <c r="H15" s="84"/>
      <c r="I15" s="84"/>
      <c r="J15" s="7"/>
      <c r="K15" s="12"/>
      <c r="L15" s="7"/>
      <c r="M15" s="23"/>
      <c r="N15" s="23"/>
    </row>
    <row r="16" spans="1:14" s="8" customFormat="1" ht="21.95" customHeight="1" x14ac:dyDescent="0.15">
      <c r="A16" s="24"/>
      <c r="B16" s="24"/>
      <c r="C16" s="25"/>
      <c r="D16" s="26" t="s">
        <v>15</v>
      </c>
      <c r="E16" s="84">
        <v>657247</v>
      </c>
      <c r="F16" s="84">
        <v>55658</v>
      </c>
      <c r="G16" s="84">
        <v>144753</v>
      </c>
      <c r="H16" s="84">
        <v>144228</v>
      </c>
      <c r="I16" s="84">
        <v>230562</v>
      </c>
      <c r="J16" s="7">
        <f>F16+G16+H16+I16</f>
        <v>575201</v>
      </c>
      <c r="K16" s="12">
        <f t="shared" si="0"/>
        <v>0.40083727253603524</v>
      </c>
      <c r="L16" s="7">
        <v>239587</v>
      </c>
      <c r="M16" s="12">
        <v>0.39262139804399698</v>
      </c>
      <c r="N16" s="56" t="s">
        <v>134</v>
      </c>
    </row>
    <row r="17" spans="1:14" ht="21.95" customHeight="1" x14ac:dyDescent="0.15">
      <c r="A17" s="24"/>
      <c r="B17" s="24"/>
      <c r="C17" s="24"/>
      <c r="D17" s="27" t="s">
        <v>64</v>
      </c>
      <c r="E17" s="84">
        <v>44958239</v>
      </c>
      <c r="F17" s="84">
        <v>3961670</v>
      </c>
      <c r="G17" s="84">
        <v>4612712</v>
      </c>
      <c r="H17" s="84">
        <v>6782626</v>
      </c>
      <c r="I17" s="84">
        <v>29100667</v>
      </c>
      <c r="J17" s="7">
        <f>F17+G17+H17+I17</f>
        <v>44457675</v>
      </c>
      <c r="K17" s="12">
        <f t="shared" si="0"/>
        <v>0.65457015014842768</v>
      </c>
      <c r="L17" s="7">
        <v>28550546</v>
      </c>
      <c r="M17" s="12">
        <v>0.64519857487738808</v>
      </c>
      <c r="N17" s="56" t="s">
        <v>134</v>
      </c>
    </row>
    <row r="18" spans="1:14" ht="21.95" customHeight="1" x14ac:dyDescent="0.15">
      <c r="A18" s="24"/>
      <c r="B18" s="25"/>
      <c r="C18" s="19" t="s">
        <v>118</v>
      </c>
      <c r="D18" s="76"/>
      <c r="E18" s="84"/>
      <c r="F18" s="84"/>
      <c r="G18" s="84"/>
      <c r="H18" s="84"/>
      <c r="I18" s="84"/>
      <c r="J18" s="7"/>
      <c r="K18" s="12"/>
      <c r="L18" s="7"/>
      <c r="M18" s="12"/>
      <c r="N18" s="56"/>
    </row>
    <row r="19" spans="1:14" ht="21.95" customHeight="1" x14ac:dyDescent="0.15">
      <c r="A19" s="24"/>
      <c r="B19" s="25"/>
      <c r="C19" s="25"/>
      <c r="D19" s="26" t="s">
        <v>15</v>
      </c>
      <c r="E19" s="84">
        <v>109943</v>
      </c>
      <c r="F19" s="84">
        <v>11255</v>
      </c>
      <c r="G19" s="84">
        <v>24162</v>
      </c>
      <c r="H19" s="84">
        <v>24609</v>
      </c>
      <c r="I19" s="84">
        <v>41558</v>
      </c>
      <c r="J19" s="7">
        <f>F19+G19+H19+I19</f>
        <v>101584</v>
      </c>
      <c r="K19" s="12">
        <f t="shared" si="0"/>
        <v>0.40909985824539297</v>
      </c>
      <c r="L19" s="7">
        <v>38886</v>
      </c>
      <c r="M19" s="12">
        <v>0.38074629642322116</v>
      </c>
      <c r="N19" s="56" t="s">
        <v>134</v>
      </c>
    </row>
    <row r="20" spans="1:14" ht="21.95" customHeight="1" x14ac:dyDescent="0.15">
      <c r="A20" s="33"/>
      <c r="B20" s="25"/>
      <c r="C20" s="25"/>
      <c r="D20" s="27" t="s">
        <v>64</v>
      </c>
      <c r="E20" s="84">
        <v>93967</v>
      </c>
      <c r="F20" s="84">
        <v>20869</v>
      </c>
      <c r="G20" s="84">
        <v>20478</v>
      </c>
      <c r="H20" s="84">
        <v>28740</v>
      </c>
      <c r="I20" s="84">
        <v>23200</v>
      </c>
      <c r="J20" s="7">
        <f>F20+G20+H20+I20</f>
        <v>93287</v>
      </c>
      <c r="K20" s="12">
        <f t="shared" si="0"/>
        <v>0.24869488781931029</v>
      </c>
      <c r="L20" s="7">
        <v>23832</v>
      </c>
      <c r="M20" s="12">
        <v>0.2622070634833315</v>
      </c>
      <c r="N20" s="56" t="s">
        <v>136</v>
      </c>
    </row>
    <row r="21" spans="1:14" s="8" customFormat="1" ht="21.95" customHeight="1" x14ac:dyDescent="0.15">
      <c r="A21" s="34" t="s">
        <v>119</v>
      </c>
      <c r="B21" s="35"/>
      <c r="C21" s="35"/>
      <c r="D21" s="29"/>
      <c r="E21" s="92"/>
      <c r="F21" s="92"/>
      <c r="G21" s="92"/>
      <c r="H21" s="92"/>
      <c r="I21" s="92"/>
      <c r="J21" s="7"/>
      <c r="K21" s="12"/>
      <c r="L21" s="17"/>
      <c r="M21" s="18"/>
      <c r="N21" s="23"/>
    </row>
    <row r="22" spans="1:14" s="8" customFormat="1" ht="21.95" customHeight="1" x14ac:dyDescent="0.15">
      <c r="A22" s="34"/>
      <c r="B22" s="19" t="s">
        <v>120</v>
      </c>
      <c r="C22" s="36"/>
      <c r="D22" s="29"/>
      <c r="E22" s="92"/>
      <c r="F22" s="92"/>
      <c r="G22" s="92"/>
      <c r="H22" s="92"/>
      <c r="I22" s="92"/>
      <c r="J22" s="7"/>
      <c r="K22" s="12"/>
      <c r="L22" s="17"/>
      <c r="M22" s="18"/>
      <c r="N22" s="23"/>
    </row>
    <row r="23" spans="1:14" s="8" customFormat="1" ht="21.95" customHeight="1" x14ac:dyDescent="0.15">
      <c r="A23" s="21"/>
      <c r="B23" s="21"/>
      <c r="C23" s="19" t="s">
        <v>73</v>
      </c>
      <c r="D23" s="22"/>
      <c r="E23" s="84"/>
      <c r="F23" s="84"/>
      <c r="G23" s="84"/>
      <c r="H23" s="84"/>
      <c r="I23" s="84"/>
      <c r="J23" s="7"/>
      <c r="K23" s="12"/>
      <c r="L23" s="7"/>
      <c r="M23" s="23"/>
      <c r="N23" s="23"/>
    </row>
    <row r="24" spans="1:14" s="8" customFormat="1" ht="21.95" customHeight="1" x14ac:dyDescent="0.15">
      <c r="A24" s="24"/>
      <c r="B24" s="25"/>
      <c r="C24" s="25"/>
      <c r="D24" s="26" t="s">
        <v>74</v>
      </c>
      <c r="E24" s="84">
        <v>17689</v>
      </c>
      <c r="F24" s="84">
        <v>2119</v>
      </c>
      <c r="G24" s="84">
        <v>3756</v>
      </c>
      <c r="H24" s="84">
        <v>5768</v>
      </c>
      <c r="I24" s="84">
        <v>4049</v>
      </c>
      <c r="J24" s="7">
        <f>F24+G24+H24+I24</f>
        <v>15692</v>
      </c>
      <c r="K24" s="12">
        <f>I24/J24</f>
        <v>0.25802956920723935</v>
      </c>
      <c r="L24" s="7">
        <v>3722</v>
      </c>
      <c r="M24" s="12">
        <v>0.243220283604522</v>
      </c>
      <c r="N24" s="56" t="s">
        <v>134</v>
      </c>
    </row>
    <row r="25" spans="1:14" s="8" customFormat="1" ht="21.95" customHeight="1" x14ac:dyDescent="0.15">
      <c r="A25" s="37" t="s">
        <v>111</v>
      </c>
      <c r="B25" s="6"/>
      <c r="C25" s="6"/>
      <c r="D25" s="29"/>
      <c r="E25" s="92"/>
      <c r="F25" s="92"/>
      <c r="G25" s="92"/>
      <c r="H25" s="92"/>
      <c r="I25" s="92"/>
      <c r="J25" s="7"/>
      <c r="K25" s="12"/>
      <c r="L25" s="17"/>
      <c r="M25" s="18"/>
      <c r="N25" s="23"/>
    </row>
    <row r="26" spans="1:14" s="8" customFormat="1" ht="21.95" customHeight="1" x14ac:dyDescent="0.15">
      <c r="A26" s="24"/>
      <c r="B26" s="19" t="s">
        <v>112</v>
      </c>
      <c r="C26" s="77"/>
      <c r="D26" s="78"/>
      <c r="E26" s="84"/>
      <c r="F26" s="84"/>
      <c r="G26" s="84"/>
      <c r="H26" s="84"/>
      <c r="I26" s="92"/>
      <c r="J26" s="7"/>
      <c r="K26" s="12"/>
      <c r="L26" s="17"/>
      <c r="M26" s="52"/>
      <c r="N26" s="56"/>
    </row>
    <row r="27" spans="1:14" s="8" customFormat="1" ht="21.95" customHeight="1" x14ac:dyDescent="0.15">
      <c r="A27" s="24"/>
      <c r="B27" s="24"/>
      <c r="C27" s="28" t="s">
        <v>113</v>
      </c>
      <c r="D27" s="79"/>
      <c r="E27" s="84"/>
      <c r="F27" s="84"/>
      <c r="G27" s="84"/>
      <c r="H27" s="84"/>
      <c r="I27" s="92"/>
      <c r="J27" s="7"/>
      <c r="K27" s="12"/>
      <c r="L27" s="17"/>
      <c r="M27" s="52"/>
      <c r="N27" s="56"/>
    </row>
    <row r="28" spans="1:14" s="8" customFormat="1" ht="21.95" customHeight="1" x14ac:dyDescent="0.15">
      <c r="A28" s="24"/>
      <c r="B28" s="24"/>
      <c r="C28" s="33"/>
      <c r="D28" s="42" t="s">
        <v>74</v>
      </c>
      <c r="E28" s="84">
        <v>50</v>
      </c>
      <c r="F28" s="84">
        <v>0</v>
      </c>
      <c r="G28" s="84">
        <v>0</v>
      </c>
      <c r="H28" s="84">
        <v>48</v>
      </c>
      <c r="I28" s="92">
        <v>0</v>
      </c>
      <c r="J28" s="7">
        <f>F28+G28+H28+I28</f>
        <v>48</v>
      </c>
      <c r="K28" s="12">
        <f t="shared" si="0"/>
        <v>0</v>
      </c>
      <c r="L28" s="17">
        <v>39</v>
      </c>
      <c r="M28" s="52">
        <v>0.95121951219512191</v>
      </c>
      <c r="N28" s="56" t="s">
        <v>136</v>
      </c>
    </row>
    <row r="29" spans="1:14" s="8" customFormat="1" ht="21.95" customHeight="1" x14ac:dyDescent="0.15">
      <c r="A29" s="24"/>
      <c r="B29" s="24"/>
      <c r="C29" s="28" t="s">
        <v>114</v>
      </c>
      <c r="D29" s="79"/>
      <c r="E29" s="84"/>
      <c r="F29" s="84"/>
      <c r="G29" s="84"/>
      <c r="H29" s="84"/>
      <c r="I29" s="92"/>
      <c r="J29" s="7"/>
      <c r="K29" s="12"/>
      <c r="L29" s="17"/>
      <c r="M29" s="52"/>
      <c r="N29" s="56"/>
    </row>
    <row r="30" spans="1:14" s="8" customFormat="1" ht="21.95" customHeight="1" x14ac:dyDescent="0.15">
      <c r="A30" s="24"/>
      <c r="B30" s="24"/>
      <c r="C30" s="33"/>
      <c r="D30" s="42" t="s">
        <v>74</v>
      </c>
      <c r="E30" s="84">
        <v>419</v>
      </c>
      <c r="F30" s="84">
        <v>0</v>
      </c>
      <c r="G30" s="84">
        <v>9</v>
      </c>
      <c r="H30" s="84">
        <v>390</v>
      </c>
      <c r="I30" s="92">
        <v>16</v>
      </c>
      <c r="J30" s="7">
        <f>F30+G30+H30+I30</f>
        <v>415</v>
      </c>
      <c r="K30" s="12">
        <f t="shared" si="0"/>
        <v>3.8554216867469883E-2</v>
      </c>
      <c r="L30" s="17">
        <v>14</v>
      </c>
      <c r="M30" s="52">
        <v>4.2682926829268296E-2</v>
      </c>
      <c r="N30" s="56" t="s">
        <v>136</v>
      </c>
    </row>
    <row r="31" spans="1:14" s="8" customFormat="1" ht="21.95" customHeight="1" x14ac:dyDescent="0.15">
      <c r="A31" s="24"/>
      <c r="B31" s="24"/>
      <c r="C31" s="28" t="s">
        <v>115</v>
      </c>
      <c r="D31" s="79"/>
      <c r="E31" s="84"/>
      <c r="F31" s="84"/>
      <c r="G31" s="84"/>
      <c r="H31" s="84"/>
      <c r="I31" s="92"/>
      <c r="J31" s="7"/>
      <c r="K31" s="12"/>
      <c r="L31" s="17"/>
      <c r="M31" s="52"/>
      <c r="N31" s="56"/>
    </row>
    <row r="32" spans="1:14" s="8" customFormat="1" ht="21.95" customHeight="1" x14ac:dyDescent="0.15">
      <c r="A32" s="24"/>
      <c r="B32" s="24"/>
      <c r="C32" s="33"/>
      <c r="D32" s="42" t="s">
        <v>74</v>
      </c>
      <c r="E32" s="84">
        <v>37</v>
      </c>
      <c r="F32" s="84">
        <v>0</v>
      </c>
      <c r="G32" s="84">
        <v>0</v>
      </c>
      <c r="H32" s="84">
        <v>10</v>
      </c>
      <c r="I32" s="92">
        <v>18</v>
      </c>
      <c r="J32" s="7">
        <f>F32+G32+H32+I32</f>
        <v>28</v>
      </c>
      <c r="K32" s="12">
        <f t="shared" si="0"/>
        <v>0.6428571428571429</v>
      </c>
      <c r="L32" s="17">
        <v>87</v>
      </c>
      <c r="M32" s="52">
        <v>0.69047619047619047</v>
      </c>
      <c r="N32" s="56" t="s">
        <v>136</v>
      </c>
    </row>
    <row r="33" spans="1:14" s="8" customFormat="1" ht="21.95" customHeight="1" x14ac:dyDescent="0.15">
      <c r="A33" s="24"/>
      <c r="B33" s="24"/>
      <c r="C33" s="28" t="s">
        <v>122</v>
      </c>
      <c r="D33" s="79"/>
      <c r="E33" s="84"/>
      <c r="F33" s="84"/>
      <c r="G33" s="84"/>
      <c r="H33" s="84"/>
      <c r="I33" s="92"/>
      <c r="J33" s="7"/>
      <c r="K33" s="12"/>
      <c r="L33" s="17"/>
      <c r="M33" s="52"/>
      <c r="N33" s="56"/>
    </row>
    <row r="34" spans="1:14" s="8" customFormat="1" ht="21.95" customHeight="1" x14ac:dyDescent="0.15">
      <c r="A34" s="24"/>
      <c r="B34" s="24"/>
      <c r="C34" s="25"/>
      <c r="D34" s="42" t="s">
        <v>74</v>
      </c>
      <c r="E34" s="84">
        <v>58</v>
      </c>
      <c r="F34" s="84">
        <v>0</v>
      </c>
      <c r="G34" s="84">
        <v>0</v>
      </c>
      <c r="H34" s="84">
        <v>49</v>
      </c>
      <c r="I34" s="92">
        <v>4</v>
      </c>
      <c r="J34" s="7">
        <f>F34+G34+H34+I34</f>
        <v>53</v>
      </c>
      <c r="K34" s="12">
        <f t="shared" si="0"/>
        <v>7.5471698113207544E-2</v>
      </c>
      <c r="L34" s="17">
        <v>33</v>
      </c>
      <c r="M34" s="52">
        <v>1</v>
      </c>
      <c r="N34" s="56" t="s">
        <v>136</v>
      </c>
    </row>
    <row r="35" spans="1:14" s="8" customFormat="1" ht="21.95" customHeight="1" x14ac:dyDescent="0.15">
      <c r="A35" s="15"/>
      <c r="B35" s="37" t="s">
        <v>121</v>
      </c>
      <c r="C35" s="6"/>
      <c r="D35" s="29"/>
      <c r="E35" s="92"/>
      <c r="F35" s="92"/>
      <c r="G35" s="92"/>
      <c r="H35" s="92"/>
      <c r="I35" s="92"/>
      <c r="J35" s="7"/>
      <c r="K35" s="12"/>
      <c r="L35" s="17"/>
      <c r="M35" s="53"/>
      <c r="N35" s="23"/>
    </row>
    <row r="36" spans="1:14" ht="21.95" customHeight="1" x14ac:dyDescent="0.15">
      <c r="A36" s="21"/>
      <c r="B36" s="28"/>
      <c r="C36" s="19" t="s">
        <v>69</v>
      </c>
      <c r="D36" s="22"/>
      <c r="E36" s="84"/>
      <c r="F36" s="84"/>
      <c r="G36" s="84"/>
      <c r="H36" s="84"/>
      <c r="I36" s="84"/>
      <c r="J36" s="7"/>
      <c r="K36" s="12"/>
      <c r="L36" s="7"/>
      <c r="M36" s="54"/>
      <c r="N36" s="23"/>
    </row>
    <row r="37" spans="1:14" ht="21.95" customHeight="1" x14ac:dyDescent="0.15">
      <c r="A37" s="33"/>
      <c r="B37" s="38"/>
      <c r="C37" s="38"/>
      <c r="D37" s="6" t="s">
        <v>15</v>
      </c>
      <c r="E37" s="84">
        <v>2982</v>
      </c>
      <c r="F37" s="84">
        <v>238</v>
      </c>
      <c r="G37" s="84">
        <v>603</v>
      </c>
      <c r="H37" s="84">
        <v>395</v>
      </c>
      <c r="I37" s="84">
        <v>1456</v>
      </c>
      <c r="J37" s="7">
        <f>F37+G37+H37+I37</f>
        <v>2692</v>
      </c>
      <c r="K37" s="12">
        <f t="shared" si="0"/>
        <v>0.54086181277860323</v>
      </c>
      <c r="L37" s="7">
        <v>611</v>
      </c>
      <c r="M37" s="52">
        <v>0.2593378607809847</v>
      </c>
      <c r="N37" s="56" t="s">
        <v>135</v>
      </c>
    </row>
  </sheetData>
  <mergeCells count="10">
    <mergeCell ref="A2:N2"/>
    <mergeCell ref="A6:D8"/>
    <mergeCell ref="E6:K6"/>
    <mergeCell ref="L6:M6"/>
    <mergeCell ref="N6:N8"/>
    <mergeCell ref="E7:E8"/>
    <mergeCell ref="F7:J7"/>
    <mergeCell ref="K7:K8"/>
    <mergeCell ref="L7:L8"/>
    <mergeCell ref="M7:M8"/>
  </mergeCells>
  <phoneticPr fontId="4"/>
  <printOptions horizontalCentered="1"/>
  <pageMargins left="0.11811023622047245" right="0.11811023622047245" top="0.35433070866141736" bottom="0.15748031496062992"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一般会計（千円単位）</vt:lpstr>
      <vt:lpstr>特会（千円単位）</vt:lpstr>
      <vt:lpstr>'一般会計（千円単位）'!Print_Area</vt:lpstr>
      <vt:lpstr>'特会（千円単位）'!Print_Area</vt:lpstr>
      <vt:lpstr>'一般会計（千円単位）'!Print_Titles</vt:lpstr>
      <vt:lpstr>'特会（千円単位）'!Print_Titles</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2019-06-13T10:18:42Z</cp:lastPrinted>
  <dcterms:created xsi:type="dcterms:W3CDTF">2014-05-12T01:58:22Z</dcterms:created>
  <dcterms:modified xsi:type="dcterms:W3CDTF">2019-06-13T10:20:17Z</dcterms:modified>
</cp:coreProperties>
</file>