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ＨＰ公表\（様式７）各部局ごと\地整\"/>
    </mc:Choice>
  </mc:AlternateContent>
  <bookViews>
    <workbookView xWindow="0" yWindow="0" windowWidth="20490" windowHeight="7500" tabRatio="804"/>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様式７ｰ②" sheetId="7" state="hidden" r:id="rId4"/>
  </sheets>
  <externalReferences>
    <externalReference r:id="rId5"/>
  </externalReferences>
  <definedNames>
    <definedName name="_xlnm._FilterDatabase" localSheetId="2" hidden="1">競争に付することが不利と認められるもの!$A$4:$L$7</definedName>
    <definedName name="_xlnm._FilterDatabase" localSheetId="0" hidden="1">競争性のない随意契約によらざるを得ないもの!$A$4:$L$21</definedName>
    <definedName name="_xlnm._FilterDatabase" localSheetId="1" hidden="1">緊急の必要により競争に付することができないもの!$A$4:$K$18</definedName>
    <definedName name="_xlnm._FilterDatabase" localSheetId="3" hidden="1">様式７ｰ②!$A$7:$P$7</definedName>
    <definedName name="_xlnm.Print_Area" localSheetId="2">競争に付することが不利と認められるもの!$A$1:$K$7</definedName>
    <definedName name="_xlnm.Print_Area" localSheetId="0">競争性のない随意契約によらざるを得ないもの!$A$1:$L$21</definedName>
    <definedName name="_xlnm.Print_Area" localSheetId="1">緊急の必要により競争に付することができないもの!$A$1:$K$18</definedName>
    <definedName name="_xlnm.Print_Area" localSheetId="3">様式７ｰ②!$B$1:$P$19</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3">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H6" i="3"/>
  <c r="H5" i="3"/>
  <c r="H16" i="2" l="1"/>
  <c r="H15" i="2"/>
  <c r="H14" i="2"/>
  <c r="H13" i="2"/>
  <c r="H12" i="2"/>
  <c r="H11" i="2"/>
  <c r="H10" i="2"/>
  <c r="H9" i="2"/>
  <c r="H7" i="2"/>
  <c r="H6" i="2"/>
  <c r="H5" i="2"/>
  <c r="H20" i="1"/>
  <c r="H16" i="1"/>
  <c r="H15" i="1"/>
  <c r="H14" i="1"/>
  <c r="H13" i="1"/>
  <c r="H12" i="1"/>
  <c r="A12" i="7" l="1"/>
  <c r="A11" i="7"/>
  <c r="A10" i="7"/>
  <c r="A9" i="7"/>
  <c r="A8" i="7"/>
  <c r="A14" i="7" l="1"/>
  <c r="A15" i="7"/>
  <c r="A16" i="7"/>
  <c r="A17" i="7"/>
  <c r="A13" i="7"/>
</calcChain>
</file>

<file path=xl/sharedStrings.xml><?xml version="1.0" encoding="utf-8"?>
<sst xmlns="http://schemas.openxmlformats.org/spreadsheetml/2006/main" count="356" uniqueCount="207">
  <si>
    <t>競争性のない随意契約によらざるを得ないもの</t>
    <phoneticPr fontId="3"/>
  </si>
  <si>
    <t>（単位:円）</t>
    <rPh sb="1" eb="3">
      <t>タンイ</t>
    </rPh>
    <rPh sb="4" eb="5">
      <t>エン</t>
    </rPh>
    <phoneticPr fontId="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</si>
  <si>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</si>
  <si>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</si>
  <si>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</si>
  <si>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</si>
  <si>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</si>
  <si>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</si>
  <si>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</si>
  <si>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</si>
  <si>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</si>
  <si>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</si>
  <si>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</si>
  <si>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</si>
  <si>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</si>
  <si>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平成30年度</t>
    <rPh sb="0" eb="2">
      <t>ヘイセイ</t>
    </rPh>
    <rPh sb="4" eb="6">
      <t>ネンド</t>
    </rPh>
    <phoneticPr fontId="3"/>
  </si>
  <si>
    <t>【部局名】</t>
    <rPh sb="1" eb="4">
      <t>ブキョクメイ</t>
    </rPh>
    <phoneticPr fontId="3"/>
  </si>
  <si>
    <t>（単位：円）</t>
    <rPh sb="1" eb="3">
      <t>タンイ</t>
    </rPh>
    <rPh sb="4" eb="5">
      <t>エン</t>
    </rPh>
    <phoneticPr fontId="3"/>
  </si>
  <si>
    <t>整理
番号</t>
    <rPh sb="0" eb="2">
      <t>セイリ</t>
    </rPh>
    <rPh sb="3" eb="5">
      <t>バンゴウ</t>
    </rPh>
    <phoneticPr fontId="3"/>
  </si>
  <si>
    <t>契約件名</t>
    <rPh sb="0" eb="2">
      <t>ケイヤク</t>
    </rPh>
    <rPh sb="2" eb="4">
      <t>ケンメイ</t>
    </rPh>
    <phoneticPr fontId="3"/>
  </si>
  <si>
    <t>契約締結日</t>
    <rPh sb="0" eb="2">
      <t>ケイヤク</t>
    </rPh>
    <rPh sb="2" eb="4">
      <t>テイケツ</t>
    </rPh>
    <rPh sb="4" eb="5">
      <t>ヒ</t>
    </rPh>
    <phoneticPr fontId="3"/>
  </si>
  <si>
    <t>契約の相手方の商号又は名称</t>
    <rPh sb="0" eb="2">
      <t>ケイヤク</t>
    </rPh>
    <rPh sb="3" eb="6">
      <t>アイテガタ</t>
    </rPh>
    <rPh sb="7" eb="9">
      <t>ショウゴウ</t>
    </rPh>
    <rPh sb="9" eb="10">
      <t>マタ</t>
    </rPh>
    <rPh sb="11" eb="13">
      <t>メイショウ</t>
    </rPh>
    <phoneticPr fontId="3"/>
  </si>
  <si>
    <t>契約金額</t>
    <rPh sb="0" eb="3">
      <t>ケイヤクキン</t>
    </rPh>
    <rPh sb="3" eb="4">
      <t>ガク</t>
    </rPh>
    <phoneticPr fontId="3"/>
  </si>
  <si>
    <t>備考</t>
    <rPh sb="0" eb="2">
      <t>ビコウ</t>
    </rPh>
    <phoneticPr fontId="3"/>
  </si>
  <si>
    <t>特命</t>
    <rPh sb="0" eb="2">
      <t>トクメイ</t>
    </rPh>
    <phoneticPr fontId="3"/>
  </si>
  <si>
    <t>緊急</t>
    <rPh sb="0" eb="2">
      <t>キンキュウ</t>
    </rPh>
    <phoneticPr fontId="3"/>
  </si>
  <si>
    <t>有利不利</t>
    <rPh sb="0" eb="2">
      <t>ユウリ</t>
    </rPh>
    <rPh sb="2" eb="4">
      <t>フリ</t>
    </rPh>
    <phoneticPr fontId="3"/>
  </si>
  <si>
    <t>会計法第29条の３第５項</t>
    <phoneticPr fontId="3"/>
  </si>
  <si>
    <t>契約締結日</t>
    <rPh sb="0" eb="2">
      <t>ケイヤク</t>
    </rPh>
    <rPh sb="2" eb="4">
      <t>テイケツ</t>
    </rPh>
    <rPh sb="4" eb="5">
      <t>ビ</t>
    </rPh>
    <phoneticPr fontId="3"/>
  </si>
  <si>
    <t>競争区分</t>
    <rPh sb="0" eb="2">
      <t>キョウソウ</t>
    </rPh>
    <rPh sb="2" eb="4">
      <t>クブン</t>
    </rPh>
    <phoneticPr fontId="3"/>
  </si>
  <si>
    <t>随契区分</t>
    <rPh sb="0" eb="2">
      <t>ズイケイ</t>
    </rPh>
    <rPh sb="2" eb="4">
      <t>クブン</t>
    </rPh>
    <phoneticPr fontId="3"/>
  </si>
  <si>
    <t>一般競争</t>
    <rPh sb="0" eb="2">
      <t>イッパン</t>
    </rPh>
    <rPh sb="2" eb="4">
      <t>キョウソウ</t>
    </rPh>
    <phoneticPr fontId="3"/>
  </si>
  <si>
    <t>指名競争</t>
    <rPh sb="0" eb="2">
      <t>シメイ</t>
    </rPh>
    <rPh sb="2" eb="4">
      <t>キョウソウ</t>
    </rPh>
    <phoneticPr fontId="3"/>
  </si>
  <si>
    <t>企画競争</t>
    <rPh sb="0" eb="4">
      <t>キカクキョウソウ</t>
    </rPh>
    <phoneticPr fontId="3"/>
  </si>
  <si>
    <t>その他</t>
    <rPh sb="2" eb="3">
      <t>タ</t>
    </rPh>
    <phoneticPr fontId="3"/>
  </si>
  <si>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3"/>
  </si>
  <si>
    <t>平成29年度</t>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</si>
  <si>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4"/>
  </si>
  <si>
    <t>競争性のある契約（随意契約含む）に移行予定の場合は
移行予定年限</t>
    <rPh sb="22" eb="24">
      <t>バアイ</t>
    </rPh>
    <rPh sb="26" eb="28">
      <t>イコウ</t>
    </rPh>
    <rPh sb="28" eb="30">
      <t>ヨテイ</t>
    </rPh>
    <rPh sb="30" eb="32">
      <t>ネンゲン</t>
    </rPh>
    <phoneticPr fontId="4"/>
  </si>
  <si>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3"/>
  </si>
  <si>
    <t>契約の相手方</t>
    <rPh sb="0" eb="2">
      <t>ケイヤク</t>
    </rPh>
    <rPh sb="3" eb="6">
      <t>アイテガタ</t>
    </rPh>
    <phoneticPr fontId="3"/>
  </si>
  <si>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3"/>
  </si>
  <si>
    <t>部局名</t>
    <rPh sb="0" eb="3">
      <t>ブキョクメイ</t>
    </rPh>
    <phoneticPr fontId="3"/>
  </si>
  <si>
    <t>ハ</t>
  </si>
  <si>
    <t>ロ</t>
  </si>
  <si>
    <t>イ（イ）</t>
  </si>
  <si>
    <t>平成31年度</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</si>
  <si>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3"/>
  </si>
  <si>
    <t>ニ（ハ）</t>
  </si>
  <si>
    <t>－</t>
    <phoneticPr fontId="3"/>
  </si>
  <si>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3"/>
  </si>
  <si>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3"/>
  </si>
  <si>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3"/>
  </si>
  <si>
    <t>H２９契約金額3,415,610→H３０契約金額2,680,128</t>
    <rPh sb="3" eb="6">
      <t>ケイヤクキン</t>
    </rPh>
    <rPh sb="6" eb="7">
      <t>ガク</t>
    </rPh>
    <rPh sb="20" eb="23">
      <t>ケイヤクキン</t>
    </rPh>
    <rPh sb="23" eb="24">
      <t>ガク</t>
    </rPh>
    <phoneticPr fontId="3"/>
  </si>
  <si>
    <t>洪水予測システム外借入及び保守</t>
    <rPh sb="0" eb="2">
      <t>コウズイ</t>
    </rPh>
    <rPh sb="2" eb="4">
      <t>ヨソク</t>
    </rPh>
    <rPh sb="8" eb="9">
      <t>ホカ</t>
    </rPh>
    <rPh sb="9" eb="11">
      <t>カリイレ</t>
    </rPh>
    <rPh sb="11" eb="12">
      <t>オヨ</t>
    </rPh>
    <rPh sb="13" eb="15">
      <t>ホシュ</t>
    </rPh>
    <phoneticPr fontId="3"/>
  </si>
  <si>
    <t>(株)岩崎旭川支店</t>
    <rPh sb="0" eb="3">
      <t>カブ</t>
    </rPh>
    <rPh sb="3" eb="5">
      <t>イワサキ</t>
    </rPh>
    <rPh sb="5" eb="7">
      <t>アサヒカワ</t>
    </rPh>
    <rPh sb="7" eb="9">
      <t>シテン</t>
    </rPh>
    <phoneticPr fontId="3"/>
  </si>
  <si>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3"/>
  </si>
  <si>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3"/>
  </si>
  <si>
    <t>株式会社岩崎</t>
    <rPh sb="0" eb="4">
      <t>カブシキガイシャ</t>
    </rPh>
    <rPh sb="4" eb="6">
      <t>イワサキ</t>
    </rPh>
    <phoneticPr fontId="3"/>
  </si>
  <si>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3"/>
  </si>
  <si>
    <t>ネットワンシステムズ（株）
東京都千代田区丸の内２－７－２　</t>
    <phoneticPr fontId="3"/>
  </si>
  <si>
    <t>複数年リース契約（４８ヶ月）の賃貸借が終了し、一般競争を実施した。</t>
    <phoneticPr fontId="3"/>
  </si>
  <si>
    <t>予定価格と契約金額の差が、次のとおりとなった。
入札差金１９２，２４０円</t>
    <phoneticPr fontId="3"/>
  </si>
  <si>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3"/>
  </si>
  <si>
    <t>ネットワンシステムズ（株）</t>
    <rPh sb="10" eb="13">
      <t>カブ</t>
    </rPh>
    <phoneticPr fontId="3"/>
  </si>
  <si>
    <t>単価契約
予定調達総額２４，１９５，０２４円</t>
    <phoneticPr fontId="3"/>
  </si>
  <si>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3"/>
  </si>
  <si>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3"/>
  </si>
  <si>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3"/>
  </si>
  <si>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3"/>
  </si>
  <si>
    <t>株式会社岩崎留萌営業所</t>
    <rPh sb="0" eb="2">
      <t>カブシキ</t>
    </rPh>
    <rPh sb="2" eb="4">
      <t>カイシャ</t>
    </rPh>
    <rPh sb="4" eb="6">
      <t>イワサキ</t>
    </rPh>
    <rPh sb="6" eb="8">
      <t>ルモイ</t>
    </rPh>
    <rPh sb="8" eb="11">
      <t>エイギョウショ</t>
    </rPh>
    <phoneticPr fontId="3"/>
  </si>
  <si>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3"/>
  </si>
  <si>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3"/>
  </si>
  <si>
    <t>部局名</t>
    <rPh sb="0" eb="3">
      <t>ブキョクメイ</t>
    </rPh>
    <phoneticPr fontId="3"/>
  </si>
  <si>
    <t>番号</t>
    <rPh sb="0" eb="2">
      <t>バンゴウ</t>
    </rPh>
    <phoneticPr fontId="3"/>
  </si>
  <si>
    <t>北海道開発局</t>
    <rPh sb="0" eb="3">
      <t>ホッカイドウ</t>
    </rPh>
    <rPh sb="3" eb="6">
      <t>カイハツキョク</t>
    </rPh>
    <phoneticPr fontId="3"/>
  </si>
  <si>
    <t>平成３０－３４年度　行政情報システム機器賃貸借</t>
  </si>
  <si>
    <t>富士通リース（株）</t>
    <rPh sb="6" eb="9">
      <t>カブ</t>
    </rPh>
    <phoneticPr fontId="3"/>
  </si>
  <si>
    <t>国債の賃貸借が終了し、次期システム更新時期に合わせ再リースをしていたが、その時期が到来したため。</t>
    <phoneticPr fontId="3"/>
  </si>
  <si>
    <t>再リースによる単年度の随契から一般競争（５カ年国債契約）への移行につき、効果の比較困難。</t>
    <rPh sb="36" eb="38">
      <t>コウカ</t>
    </rPh>
    <phoneticPr fontId="3"/>
  </si>
  <si>
    <t>平成２９年度　行政情報システム機器賃貸借</t>
    <phoneticPr fontId="3"/>
  </si>
  <si>
    <t>（株）ＪＥＣＣ　営業本部</t>
    <phoneticPr fontId="3"/>
  </si>
  <si>
    <t>法華津トンネルで使用する電気</t>
  </si>
  <si>
    <t>（株）パネイル</t>
    <rPh sb="0" eb="3">
      <t>カブ</t>
    </rPh>
    <phoneticPr fontId="3"/>
  </si>
  <si>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3"/>
  </si>
  <si>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3"/>
  </si>
  <si>
    <t>平成２９年度　法華津トンネルで使用する電気</t>
    <phoneticPr fontId="3"/>
  </si>
  <si>
    <t>四国電力（株）</t>
    <phoneticPr fontId="3"/>
  </si>
  <si>
    <t>四国地方整備局</t>
    <rPh sb="0" eb="2">
      <t>シコク</t>
    </rPh>
    <rPh sb="2" eb="4">
      <t>チホウ</t>
    </rPh>
    <rPh sb="4" eb="7">
      <t>セイビキョク</t>
    </rPh>
    <phoneticPr fontId="3"/>
  </si>
  <si>
    <t>－</t>
    <phoneticPr fontId="3"/>
  </si>
  <si>
    <t>建物賃貸借（柴山港出張所庁舎）</t>
    <rPh sb="0" eb="2">
      <t>タテモノ</t>
    </rPh>
    <rPh sb="2" eb="5">
      <t>チンタイシャク</t>
    </rPh>
    <rPh sb="6" eb="8">
      <t>シバヤマ</t>
    </rPh>
    <rPh sb="8" eb="9">
      <t>コウ</t>
    </rPh>
    <rPh sb="9" eb="11">
      <t>シュッチョウ</t>
    </rPh>
    <rPh sb="11" eb="12">
      <t>ショ</t>
    </rPh>
    <rPh sb="12" eb="14">
      <t>チョウシャ</t>
    </rPh>
    <phoneticPr fontId="3"/>
  </si>
  <si>
    <t>柴山港出張所の事務室として使用するための物件を賃貸借している。業務を行うにあたって、船舶の接岸場所が近くに確保でき、工事場所に比較的近く、最低限の事務室･書庫面積が確保できる物件を探したところ、兵庫県美方郡香美町香住区　香住1702番地に成田宣子が所有する当該物件のみであった。</t>
  </si>
  <si>
    <t>神戸港ポートアイランド（第２期）地区荷さばき地改良工事に伴う作業用地一時使用料</t>
  </si>
  <si>
    <t>必要な作業用地となる土地が神戸市所有のものであるため</t>
  </si>
  <si>
    <t>現場の周辺で利用可能な作業用地は本件土地しかなく、本件土地の所有者である神戸市を契約の相手方とする他ないため移行困難</t>
  </si>
  <si>
    <t>職員詰所賃貸借（二見）</t>
  </si>
  <si>
    <t>東播磨港二見地区近辺で職員詰め所となりうる物件が当該物件のみであるため</t>
    <rPh sb="0" eb="4">
      <t>ヒガシハリマコウ</t>
    </rPh>
    <rPh sb="4" eb="6">
      <t>フタミ</t>
    </rPh>
    <rPh sb="6" eb="8">
      <t>チク</t>
    </rPh>
    <rPh sb="8" eb="10">
      <t>キンペン</t>
    </rPh>
    <rPh sb="11" eb="13">
      <t>ショクイン</t>
    </rPh>
    <rPh sb="13" eb="14">
      <t>ツ</t>
    </rPh>
    <rPh sb="15" eb="16">
      <t>ショ</t>
    </rPh>
    <rPh sb="21" eb="23">
      <t>ブッケン</t>
    </rPh>
    <rPh sb="24" eb="26">
      <t>トウガイ</t>
    </rPh>
    <rPh sb="26" eb="28">
      <t>ブッケン</t>
    </rPh>
    <phoneticPr fontId="3"/>
  </si>
  <si>
    <t>東播磨港二見地区近辺で職員詰め所となりうる物件が当該物件のみであるためく、本物件の所有者を契約の相手方とする他ないため移行困難</t>
    <rPh sb="38" eb="40">
      <t>ブッケン</t>
    </rPh>
    <phoneticPr fontId="3"/>
  </si>
  <si>
    <t>神戸港ポートアイランド（第２期）地区荷さばき地改良工事に伴う作業用地一時使用料（その２）</t>
  </si>
  <si>
    <t>神戸港航路附帯施設災害復旧工事に伴う作業用地使用料</t>
  </si>
  <si>
    <t>神戸港第四防波堤等撤去工事に伴う作業用地使用料</t>
  </si>
  <si>
    <t>神戸港第四防波堤等撤去工事に伴う作業用地使用料（その２）</t>
  </si>
  <si>
    <t>建物賃貸借</t>
    <rPh sb="0" eb="5">
      <t>タテモノチンタイシャク</t>
    </rPh>
    <phoneticPr fontId="3"/>
  </si>
  <si>
    <t>立地条件等、当局の仕様に適す場所が他にないため</t>
    <rPh sb="0" eb="2">
      <t>リッチ</t>
    </rPh>
    <rPh sb="2" eb="4">
      <t>ジョウケン</t>
    </rPh>
    <rPh sb="4" eb="5">
      <t>トウ</t>
    </rPh>
    <rPh sb="6" eb="8">
      <t>トウキョク</t>
    </rPh>
    <rPh sb="9" eb="11">
      <t>シヨウ</t>
    </rPh>
    <rPh sb="12" eb="13">
      <t>テキ</t>
    </rPh>
    <rPh sb="14" eb="16">
      <t>バショ</t>
    </rPh>
    <rPh sb="17" eb="18">
      <t>ホカ</t>
    </rPh>
    <phoneticPr fontId="3"/>
  </si>
  <si>
    <t>駐車場賃貸借</t>
    <rPh sb="0" eb="6">
      <t>チュウシャジョウチンタイシャク</t>
    </rPh>
    <phoneticPr fontId="3"/>
  </si>
  <si>
    <t>大阪港北港南地区資材等仮置きヤード賃貸借</t>
    <phoneticPr fontId="3"/>
  </si>
  <si>
    <t>必要な作業用地となる土地が大阪市所有のものであるため</t>
    <phoneticPr fontId="3"/>
  </si>
  <si>
    <t>ポリ塩化ビフェニル廃棄物（特別管理産業廃棄物）処理</t>
    <rPh sb="2" eb="4">
      <t>エンカ</t>
    </rPh>
    <rPh sb="9" eb="12">
      <t>ハイキブツ</t>
    </rPh>
    <rPh sb="13" eb="15">
      <t>トクベツ</t>
    </rPh>
    <rPh sb="15" eb="17">
      <t>カンリ</t>
    </rPh>
    <rPh sb="17" eb="19">
      <t>サンギョウ</t>
    </rPh>
    <rPh sb="19" eb="22">
      <t>ハイキブツ</t>
    </rPh>
    <rPh sb="23" eb="25">
      <t>ショリ</t>
    </rPh>
    <phoneticPr fontId="3"/>
  </si>
  <si>
    <t>国が策定する「PCB廃棄物処理基本計画」において処分業者が規定されており、大阪府を事業区域として高濃度PCBの処分を行っている事業者が他にないため</t>
    <rPh sb="0" eb="1">
      <t>クニ</t>
    </rPh>
    <rPh sb="2" eb="4">
      <t>サクテイ</t>
    </rPh>
    <rPh sb="10" eb="13">
      <t>ハイキブツ</t>
    </rPh>
    <rPh sb="13" eb="15">
      <t>ショリ</t>
    </rPh>
    <rPh sb="15" eb="17">
      <t>キホン</t>
    </rPh>
    <rPh sb="17" eb="19">
      <t>ケイカク</t>
    </rPh>
    <rPh sb="24" eb="26">
      <t>ショブン</t>
    </rPh>
    <rPh sb="26" eb="28">
      <t>ギョウシャ</t>
    </rPh>
    <rPh sb="29" eb="31">
      <t>キテイ</t>
    </rPh>
    <rPh sb="37" eb="40">
      <t>オオサカフ</t>
    </rPh>
    <rPh sb="41" eb="43">
      <t>ジギョウ</t>
    </rPh>
    <rPh sb="43" eb="45">
      <t>クイキ</t>
    </rPh>
    <rPh sb="48" eb="51">
      <t>コウノウド</t>
    </rPh>
    <rPh sb="55" eb="57">
      <t>ショブン</t>
    </rPh>
    <rPh sb="58" eb="59">
      <t>オコナ</t>
    </rPh>
    <rPh sb="63" eb="65">
      <t>ジギョウ</t>
    </rPh>
    <rPh sb="65" eb="66">
      <t>シャ</t>
    </rPh>
    <rPh sb="67" eb="68">
      <t>ホカ</t>
    </rPh>
    <phoneticPr fontId="3"/>
  </si>
  <si>
    <t>大阪港北港南地区資材等仮置きヤード賃貸借（その２）</t>
    <rPh sb="0" eb="2">
      <t>オオサカ</t>
    </rPh>
    <rPh sb="2" eb="3">
      <t>コウ</t>
    </rPh>
    <rPh sb="3" eb="5">
      <t>ホッコウ</t>
    </rPh>
    <rPh sb="5" eb="6">
      <t>ミナミ</t>
    </rPh>
    <rPh sb="6" eb="8">
      <t>チク</t>
    </rPh>
    <rPh sb="8" eb="10">
      <t>シザイ</t>
    </rPh>
    <rPh sb="10" eb="11">
      <t>トウ</t>
    </rPh>
    <rPh sb="11" eb="13">
      <t>カリオ</t>
    </rPh>
    <rPh sb="17" eb="20">
      <t>チンタイシャク</t>
    </rPh>
    <phoneticPr fontId="3"/>
  </si>
  <si>
    <t>必要な作業用地となる土地が大阪市所有のものであるため</t>
    <rPh sb="0" eb="2">
      <t>ヒツヨウ</t>
    </rPh>
    <rPh sb="3" eb="5">
      <t>サギョウ</t>
    </rPh>
    <rPh sb="5" eb="7">
      <t>ヨウチ</t>
    </rPh>
    <rPh sb="10" eb="12">
      <t>トチ</t>
    </rPh>
    <rPh sb="13" eb="16">
      <t>オオサカシ</t>
    </rPh>
    <rPh sb="16" eb="18">
      <t>ショユウ</t>
    </rPh>
    <phoneticPr fontId="3"/>
  </si>
  <si>
    <t>事務所用地賃貸借</t>
    <rPh sb="0" eb="3">
      <t>ジムショ</t>
    </rPh>
    <rPh sb="3" eb="5">
      <t>ヨウチ</t>
    </rPh>
    <rPh sb="5" eb="8">
      <t>チンタイシャク</t>
    </rPh>
    <phoneticPr fontId="3"/>
  </si>
  <si>
    <t>必要な条件を満たすのは当該物件しかなく、用地が和歌山県所有のものであるため</t>
  </si>
  <si>
    <t>和歌山下津港海岸（海南地区）作業ヤード賃貸借</t>
    <rPh sb="0" eb="3">
      <t>ワカヤマ</t>
    </rPh>
    <rPh sb="3" eb="6">
      <t>シモツコウ</t>
    </rPh>
    <rPh sb="6" eb="8">
      <t>カイガン</t>
    </rPh>
    <rPh sb="9" eb="11">
      <t>カイナン</t>
    </rPh>
    <rPh sb="11" eb="13">
      <t>チク</t>
    </rPh>
    <rPh sb="14" eb="16">
      <t>サギョウ</t>
    </rPh>
    <rPh sb="19" eb="22">
      <t>チンタイシャク</t>
    </rPh>
    <phoneticPr fontId="1"/>
  </si>
  <si>
    <t>必要な条件を満たすのは当該物件しかなく、用地が（資）湊組所有のものであるため</t>
    <phoneticPr fontId="3"/>
  </si>
  <si>
    <t>近畿地方整備局・堺市合同総合防災訓練実施業務</t>
  </si>
  <si>
    <t>災害対策基本法に基づく防災業務計画の一環として締結した「災害時の応急対策業務に関する協定」に基づき、当該者に災害時の対応及び防災訓練の実施を義務づけているため</t>
    <phoneticPr fontId="3"/>
  </si>
  <si>
    <t>舞鶴港和田地区道路（上安久線）上安久地区橋梁詳細設計</t>
    <phoneticPr fontId="3"/>
  </si>
  <si>
    <t>福知山河川国道事務所の事業である西舞鶴道路と、舞鶴港湾事務所の事業である臨港道路（上安久線）が、上安久地区における高架橋で接続する箇所の詳細設計を一体的に行うためには、既に福知山河川国道事務所で当該橋脚の設計を受注している（株）建設技術研究所と契約する必要があった。</t>
    <rPh sb="48" eb="51">
      <t>カミアグ</t>
    </rPh>
    <rPh sb="51" eb="53">
      <t>チク</t>
    </rPh>
    <phoneticPr fontId="3"/>
  </si>
  <si>
    <t>舞鶴港和田地区道路（上安久線）城東地区橋梁詳細設計</t>
    <phoneticPr fontId="3"/>
  </si>
  <si>
    <t>福知山河川国道事務所の事業である西舞鶴道路と、舞鶴港湾事務所の事業である臨港道路（上安久線）が、城東地区における高架橋で接続する箇所の詳細設計を一体的に行うためには、既に福知山河川国道事務所で当該橋脚の設計を受注しているパシフィックコンサルタンツ（株）と契約する必要があった。</t>
    <rPh sb="48" eb="50">
      <t>ジョウトウ</t>
    </rPh>
    <rPh sb="50" eb="52">
      <t>チク</t>
    </rPh>
    <phoneticPr fontId="3"/>
  </si>
  <si>
    <t>官報公告等掲載料</t>
    <rPh sb="0" eb="2">
      <t>カンポウ</t>
    </rPh>
    <rPh sb="2" eb="4">
      <t>コウコク</t>
    </rPh>
    <rPh sb="4" eb="5">
      <t>トウ</t>
    </rPh>
    <rPh sb="5" eb="8">
      <t>ケイサイリョウ</t>
    </rPh>
    <phoneticPr fontId="1"/>
  </si>
  <si>
    <t>公示のために使用する出版物として、同協定によって独立行政法人国立印刷局が編集、印刷する官報が適当な出版物として定められており、本業務を履行できる相手方を選定するにあたり競争の余地はない。</t>
    <phoneticPr fontId="3"/>
  </si>
  <si>
    <t>単価契約
予定調達総額４，８４８，０５４円</t>
    <rPh sb="0" eb="2">
      <t>タンカ</t>
    </rPh>
    <rPh sb="2" eb="4">
      <t>ケイヤク</t>
    </rPh>
    <phoneticPr fontId="3"/>
  </si>
  <si>
    <t>料金計器別納郵便料</t>
    <rPh sb="0" eb="2">
      <t>リョウキン</t>
    </rPh>
    <rPh sb="2" eb="4">
      <t>ケイキ</t>
    </rPh>
    <rPh sb="4" eb="6">
      <t>ベツノウ</t>
    </rPh>
    <rPh sb="6" eb="9">
      <t>ユウビンリョウ</t>
    </rPh>
    <phoneticPr fontId="3"/>
  </si>
  <si>
    <t>が取り扱う郵便物は一般信書が主であり、一般信書便事業に参入してるのは  現時点においては日本郵便株式会社のみであるため</t>
    <phoneticPr fontId="3"/>
  </si>
  <si>
    <t>単価契約
予定調達総額
２，０００，０００円</t>
    <rPh sb="0" eb="2">
      <t>タンカ</t>
    </rPh>
    <rPh sb="2" eb="4">
      <t>ケイヤク</t>
    </rPh>
    <rPh sb="5" eb="7">
      <t>ヨテイ</t>
    </rPh>
    <rPh sb="7" eb="9">
      <t>チョウタツ</t>
    </rPh>
    <rPh sb="9" eb="11">
      <t>ソウガク</t>
    </rPh>
    <rPh sb="21" eb="22">
      <t>エン</t>
    </rPh>
    <phoneticPr fontId="3"/>
  </si>
  <si>
    <t>神戸港航路附帯施設災害復旧工事</t>
  </si>
  <si>
    <t>本工事は、平成30年9月4日に通過した台風21号による被害を受けた六甲南土砂処分場（潜堤）において緊急に対策を行うものである。
平成30年9月4日通過した台風21号の風浪により六甲南土砂処分場（潜堤）において、袋型根固工、防砂シート及び裏込材の破損が生じた。当該土砂処分場では航路浚渫に伴う土砂が投入されており、破損箇所からの濁りの拡散が懸念されることから、袋型根固工、防砂シート及び裏込材の復旧を早急に実施する必要がある。
実施にあたっては、「災害発生時における緊急的な応急対策業務に関する包括協定書」第５条に基づき、当局から一般社団法人　日本埋立浚渫協会　近畿支部に対して対応可能な会員の情報収集依頼及び出動要請を行ったところ、東洋・五洋・東亜特定建設工事共同企業体が対応可能会員として指定されたうえで承諾された。
なお、指定された３者については、本工事を遂行するために必要な、当該地域における海上工事の実績も十分に有していると認められる。
以上のことから、会計法第29条の３第４項及び予算決算及び会計令第102条の４第３号の規定に基づき、東洋・五洋・東亜特定建設工事共同企業体と随意契約を行うものである。</t>
  </si>
  <si>
    <t>神戸港航路附帯施設対策工事</t>
  </si>
  <si>
    <t xml:space="preserve">本工事は、台風により被災を受けた神戸港航路附帯施設において、緊急対策工事を実施するものである。
実施にあたっては、「国土交通省近畿地方整備局港湾空港部管轄区域における災害時の応急対策業務に関する協定書」（平成24年３月28日締結）第３条に基づき、当局から当該協定の連絡調整代表である一般社団法人 日本埋立浚渫協会に対して対応可能な会員の情報収集依頼及び出動要請を行ったところ、株式会社共栄土木が対応可能会員として指定されたうえで承諾された。
なお、指定された者については、本工事を遂行するために必要な、当該地域における業務実績も十分に有していると認められる。
以上のことから、会計法第29条の３第４項及び予算決算及び会計令第102条の４第３号の規定に基づき、株式会社共栄土木と随意契約を行うものである。
</t>
  </si>
  <si>
    <t>神戸港貸付国有港湾施設災害復旧工事</t>
  </si>
  <si>
    <t xml:space="preserve">本工事は、平成30年9月4日に通過した台風21号により被災を受けた神戸港貸付国有港湾施設において、災害復旧工事を実施するものである。
今回被災を受けた岸壁の保安施設（ソーラスフェンス等）は、SOLAS条約に基づき設置している施設であり、接岸灯についても当該岸壁の供用に必要不可欠な施設であることから、国際コンテナ戦略港湾政策を推進するうえで早急の復旧が強く求められている。
実施にあたっては、「国土交通省近畿地方整備局港湾空港部管轄区域における災害時の応急対策業務に関する協定書」（平成24年３月28日締結）第３条に基づき、当局から当該協定の連絡調整代表である一般社団法人 日本埋立浚渫協会に対して対応可能な会員の情報収集依頼及び出動要請を行ったところ、東亜建設工業株式会社　大阪支店が対応可能会員として指定されたうえで承諾された。
なお、指定された者については、本工事を遂行するために必要な、当該地域における業務実績も十分に有していると認められる。
以上のことから、会計法第29条の３第４項及び予算決算及び会計令第102条の４第３号の規定に基づき、東亜建設工業株式会社　大阪支店と随意契約を行うものである。
</t>
    <phoneticPr fontId="3"/>
  </si>
  <si>
    <t>神戸港航路附帯施設構造検討業務</t>
  </si>
  <si>
    <t>本業務は、台風により被災を受けた神戸港航路附帯施設において、現況状況等を踏まえバージアンローダ揚土による濁りに対して必要な断面検討を行うものである。
台風の通過に伴う被害への災害復旧工事に先立ち緊急的に復旧断面の検討を行う必要がある。
実施にあたっては、「近畿地方整備局管轄区域における災害時の応急対策業務に関する協定書」（平成24年４月１日締結）第３条に基づき、当局から一般社団法人 港湾技術コンサルタンツ協会に対して対応可能な会員の情報収集依頼及び出動要請を行ったところ、株式会社日本港湾コンサルタント 西日本事業本部　関西支店が対応可能会員として指定されたうえで承諾された。
なお、指定された者については、本業務を遂行するために必要な、当該地域における業務実績も十分に有していると認められる。
以上のことから、会計法第29条の３第４項及び予算決算及び会計令第102条の４第３号の規定に基づき、株式会社日本港湾コンサルタント 西日本事業本部　関西支店と随意契約を行うものである。</t>
    <phoneticPr fontId="3"/>
  </si>
  <si>
    <t>汚濁防止膜回収</t>
    <rPh sb="0" eb="5">
      <t>オダクボウシマク</t>
    </rPh>
    <rPh sb="5" eb="7">
      <t>カイシュウ</t>
    </rPh>
    <phoneticPr fontId="3"/>
  </si>
  <si>
    <t>平成30年9月の台風21号により汚濁防止膜が流出し、緊急応急復旧工事を行う必要が生じたため。</t>
    <rPh sb="16" eb="21">
      <t>オダクボウシマク</t>
    </rPh>
    <phoneticPr fontId="3"/>
  </si>
  <si>
    <t>大阪港貸付国有港湾施設等災害復旧工事</t>
    <rPh sb="0" eb="12">
      <t>オオサカコウカシツケコクユウコウワンシセツトウ</t>
    </rPh>
    <rPh sb="12" eb="14">
      <t>サイガイ</t>
    </rPh>
    <rPh sb="14" eb="16">
      <t>フッキュウ</t>
    </rPh>
    <rPh sb="16" eb="18">
      <t>コウジ</t>
    </rPh>
    <phoneticPr fontId="3"/>
  </si>
  <si>
    <t>平成30年9月の台風21号により埠頭保安設備等が被災し、緊急応急復旧工事を行う必要が生じたため。</t>
    <rPh sb="16" eb="20">
      <t>フトウホアン</t>
    </rPh>
    <rPh sb="20" eb="22">
      <t>セツビ</t>
    </rPh>
    <rPh sb="22" eb="23">
      <t>トウ</t>
    </rPh>
    <rPh sb="24" eb="26">
      <t>ヒサイ</t>
    </rPh>
    <phoneticPr fontId="3"/>
  </si>
  <si>
    <t>和歌山下津港被災状況緊急調査</t>
    <rPh sb="0" eb="3">
      <t>ワカヤマ</t>
    </rPh>
    <rPh sb="3" eb="6">
      <t>シモツコウ</t>
    </rPh>
    <rPh sb="6" eb="8">
      <t>ヒサイ</t>
    </rPh>
    <rPh sb="8" eb="10">
      <t>ジョウキョウ</t>
    </rPh>
    <rPh sb="10" eb="12">
      <t>キンキュウ</t>
    </rPh>
    <rPh sb="12" eb="14">
      <t>チョウサ</t>
    </rPh>
    <phoneticPr fontId="5"/>
  </si>
  <si>
    <t>平成３０年台風第２１号に伴う風浪により、和歌山下津港北港地区防波堤（南）が被
災したことから、被災個所及び被災状況の早期把握のため、被災箇所を緊急に点検・調査する必要が生じたため。</t>
    <rPh sb="0" eb="2">
      <t>ヘイセイ</t>
    </rPh>
    <rPh sb="4" eb="5">
      <t>ネン</t>
    </rPh>
    <rPh sb="68" eb="70">
      <t>カショ</t>
    </rPh>
    <rPh sb="71" eb="73">
      <t>キンキュウ</t>
    </rPh>
    <rPh sb="74" eb="76">
      <t>テンケン</t>
    </rPh>
    <rPh sb="81" eb="83">
      <t>ヒツヨウ</t>
    </rPh>
    <rPh sb="84" eb="85">
      <t>ショウ</t>
    </rPh>
    <phoneticPr fontId="3"/>
  </si>
  <si>
    <t>和歌山下津港北港地区防波堤（南）災害復旧検討</t>
    <rPh sb="0" eb="3">
      <t>ワカヤマ</t>
    </rPh>
    <rPh sb="3" eb="6">
      <t>シモツコウ</t>
    </rPh>
    <rPh sb="6" eb="8">
      <t>ホッコウ</t>
    </rPh>
    <rPh sb="8" eb="10">
      <t>チク</t>
    </rPh>
    <rPh sb="10" eb="13">
      <t>ボウハテイ</t>
    </rPh>
    <rPh sb="14" eb="15">
      <t>ミナミ</t>
    </rPh>
    <rPh sb="16" eb="18">
      <t>サイガイ</t>
    </rPh>
    <rPh sb="18" eb="20">
      <t>フッキュウ</t>
    </rPh>
    <rPh sb="20" eb="22">
      <t>ケントウ</t>
    </rPh>
    <phoneticPr fontId="5"/>
  </si>
  <si>
    <t xml:space="preserve">平成３０年台風第２１号に伴う風浪により、和歌山下津港北港地区防波堤（南）が被災したことから、緊急に被災原因の検討を行った上で、復旧に関する検討及び施工検討を行う必要が生じたため。
</t>
    <rPh sb="0" eb="2">
      <t>ヘイセイ</t>
    </rPh>
    <rPh sb="4" eb="5">
      <t>ネン</t>
    </rPh>
    <rPh sb="80" eb="82">
      <t>ヒツヨウ</t>
    </rPh>
    <rPh sb="83" eb="84">
      <t>ショウ</t>
    </rPh>
    <phoneticPr fontId="3"/>
  </si>
  <si>
    <t>和歌山下津港北港地区防波堤（南）異形函設計業務</t>
    <rPh sb="0" eb="3">
      <t>ワカヤマ</t>
    </rPh>
    <rPh sb="3" eb="6">
      <t>シモツコウ</t>
    </rPh>
    <rPh sb="6" eb="8">
      <t>ホッコウ</t>
    </rPh>
    <rPh sb="8" eb="10">
      <t>チク</t>
    </rPh>
    <rPh sb="10" eb="13">
      <t>ボウハテイ</t>
    </rPh>
    <rPh sb="14" eb="15">
      <t>ミナミ</t>
    </rPh>
    <rPh sb="16" eb="19">
      <t>イケイカン</t>
    </rPh>
    <rPh sb="19" eb="21">
      <t>セッケイ</t>
    </rPh>
    <rPh sb="21" eb="23">
      <t>ギョウム</t>
    </rPh>
    <phoneticPr fontId="5"/>
  </si>
  <si>
    <t>平成３０年台風第２１号に伴う風浪により、和歌山下津港北港地区防波堤（南）が被災したことから、復旧工事に向けた異形函製作に係る設計を緊急に行う必要が生じたため。</t>
    <rPh sb="0" eb="2">
      <t>ヘイセイ</t>
    </rPh>
    <rPh sb="4" eb="5">
      <t>ネン</t>
    </rPh>
    <rPh sb="5" eb="7">
      <t>タイフウ</t>
    </rPh>
    <rPh sb="7" eb="8">
      <t>ダイ</t>
    </rPh>
    <rPh sb="10" eb="11">
      <t>ゴウ</t>
    </rPh>
    <rPh sb="12" eb="13">
      <t>トモナ</t>
    </rPh>
    <rPh sb="14" eb="16">
      <t>フウロウ</t>
    </rPh>
    <rPh sb="20" eb="23">
      <t>ワカヤマ</t>
    </rPh>
    <rPh sb="23" eb="25">
      <t>シモツ</t>
    </rPh>
    <rPh sb="25" eb="26">
      <t>コウ</t>
    </rPh>
    <rPh sb="26" eb="28">
      <t>ホッコウ</t>
    </rPh>
    <rPh sb="28" eb="30">
      <t>チク</t>
    </rPh>
    <rPh sb="30" eb="33">
      <t>ボウハテイ</t>
    </rPh>
    <rPh sb="34" eb="35">
      <t>ミナミ</t>
    </rPh>
    <rPh sb="37" eb="39">
      <t>ヒサイ</t>
    </rPh>
    <rPh sb="46" eb="48">
      <t>フッキュウ</t>
    </rPh>
    <rPh sb="48" eb="50">
      <t>コウジ</t>
    </rPh>
    <rPh sb="51" eb="52">
      <t>ム</t>
    </rPh>
    <rPh sb="54" eb="56">
      <t>イケイ</t>
    </rPh>
    <rPh sb="56" eb="57">
      <t>ハコ</t>
    </rPh>
    <rPh sb="57" eb="59">
      <t>セイサク</t>
    </rPh>
    <rPh sb="60" eb="61">
      <t>カカワ</t>
    </rPh>
    <rPh sb="62" eb="64">
      <t>セッケイ</t>
    </rPh>
    <rPh sb="65" eb="67">
      <t>キンキュウ</t>
    </rPh>
    <rPh sb="68" eb="69">
      <t>オコナ</t>
    </rPh>
    <rPh sb="70" eb="72">
      <t>ヒツヨウ</t>
    </rPh>
    <rPh sb="73" eb="74">
      <t>ショウ</t>
    </rPh>
    <phoneticPr fontId="3"/>
  </si>
  <si>
    <t>和歌山下津港被災状況調査</t>
    <rPh sb="0" eb="3">
      <t>ワカヤマ</t>
    </rPh>
    <rPh sb="3" eb="6">
      <t>シモツコウ</t>
    </rPh>
    <rPh sb="6" eb="8">
      <t>ヒサイ</t>
    </rPh>
    <rPh sb="8" eb="10">
      <t>ジョウキョウ</t>
    </rPh>
    <rPh sb="10" eb="12">
      <t>チョウサ</t>
    </rPh>
    <phoneticPr fontId="5"/>
  </si>
  <si>
    <t>平成３０年台風第２１号に伴う風浪により、和歌山下津港北港地区防波堤（南）及び本港地区防波堤（外）（２）が被災したことから、被災個所及び被災状況の早期把握のため、被災箇所を緊急に調査する必要が生じたため。</t>
    <rPh sb="36" eb="37">
      <t>オヨ</t>
    </rPh>
    <rPh sb="82" eb="84">
      <t>カショ</t>
    </rPh>
    <rPh sb="85" eb="87">
      <t>キンキュウ</t>
    </rPh>
    <rPh sb="92" eb="94">
      <t>ヒツヨウ</t>
    </rPh>
    <rPh sb="95" eb="96">
      <t>ショウ</t>
    </rPh>
    <phoneticPr fontId="3"/>
  </si>
  <si>
    <t>ドライドックゲート機能確認及び開放業務</t>
    <rPh sb="9" eb="11">
      <t>キノウ</t>
    </rPh>
    <rPh sb="11" eb="13">
      <t>カクニン</t>
    </rPh>
    <rPh sb="13" eb="14">
      <t>オヨ</t>
    </rPh>
    <rPh sb="15" eb="17">
      <t>カイホウ</t>
    </rPh>
    <rPh sb="17" eb="19">
      <t>ギョウム</t>
    </rPh>
    <phoneticPr fontId="3"/>
  </si>
  <si>
    <t>平成30年9月4日の台風21号により浸水したドライドックゲート開閉システムについて、機能確認及びゲートの開放を緊急で行う必要があったため。</t>
    <rPh sb="0" eb="2">
      <t>ヘイセイ</t>
    </rPh>
    <rPh sb="4" eb="5">
      <t>ネン</t>
    </rPh>
    <rPh sb="6" eb="7">
      <t>ガツ</t>
    </rPh>
    <rPh sb="8" eb="9">
      <t>ニチ</t>
    </rPh>
    <rPh sb="10" eb="12">
      <t>タイフウ</t>
    </rPh>
    <rPh sb="14" eb="15">
      <t>ゴウ</t>
    </rPh>
    <rPh sb="18" eb="20">
      <t>シンスイ</t>
    </rPh>
    <rPh sb="31" eb="33">
      <t>カイヘイ</t>
    </rPh>
    <rPh sb="42" eb="44">
      <t>キノウ</t>
    </rPh>
    <rPh sb="44" eb="46">
      <t>カクニン</t>
    </rPh>
    <rPh sb="46" eb="47">
      <t>オヨ</t>
    </rPh>
    <rPh sb="52" eb="54">
      <t>カイホウ</t>
    </rPh>
    <rPh sb="55" eb="57">
      <t>キンキュウ</t>
    </rPh>
    <rPh sb="58" eb="59">
      <t>オコナ</t>
    </rPh>
    <rPh sb="60" eb="62">
      <t>ヒツヨウ</t>
    </rPh>
    <phoneticPr fontId="1"/>
  </si>
  <si>
    <t>支援物資運搬等</t>
    <phoneticPr fontId="3"/>
  </si>
  <si>
    <t>　本業務は、平成30年7月西日本豪雨災害により被害を受けた中国地方整備局管内へ緊急的な支援物資等を運搬するものである。
　本業務は、被災地支援のために緊急をようするものであｒ、「国土交通省近畿地方整備局港湾空港部管轄区域における災害時の応急対策業務に関する協定書」に基づき（一社）日本埋立浚渫協会近畿支部に会員の出動要請を行い東洋建設(株)を選定のうえ承諾された為。</t>
    <rPh sb="1" eb="2">
      <t>ホン</t>
    </rPh>
    <rPh sb="2" eb="4">
      <t>ギョウム</t>
    </rPh>
    <rPh sb="6" eb="8">
      <t>ヘイセイ</t>
    </rPh>
    <rPh sb="10" eb="11">
      <t>ネン</t>
    </rPh>
    <rPh sb="12" eb="13">
      <t>ガツ</t>
    </rPh>
    <rPh sb="13" eb="16">
      <t>ニシニホン</t>
    </rPh>
    <rPh sb="16" eb="18">
      <t>ゴウウ</t>
    </rPh>
    <rPh sb="18" eb="20">
      <t>サイガイ</t>
    </rPh>
    <rPh sb="23" eb="25">
      <t>ヒガイ</t>
    </rPh>
    <rPh sb="26" eb="27">
      <t>ウ</t>
    </rPh>
    <rPh sb="29" eb="31">
      <t>チュウゴク</t>
    </rPh>
    <rPh sb="31" eb="33">
      <t>チホウ</t>
    </rPh>
    <rPh sb="33" eb="35">
      <t>セイビ</t>
    </rPh>
    <rPh sb="35" eb="36">
      <t>キョク</t>
    </rPh>
    <rPh sb="36" eb="38">
      <t>カンナイ</t>
    </rPh>
    <rPh sb="39" eb="42">
      <t>キンキュウテキ</t>
    </rPh>
    <rPh sb="43" eb="45">
      <t>シエン</t>
    </rPh>
    <rPh sb="45" eb="47">
      <t>ブッシ</t>
    </rPh>
    <rPh sb="47" eb="48">
      <t>トウ</t>
    </rPh>
    <rPh sb="49" eb="51">
      <t>ウンパン</t>
    </rPh>
    <rPh sb="61" eb="62">
      <t>ホン</t>
    </rPh>
    <rPh sb="62" eb="64">
      <t>ギョウム</t>
    </rPh>
    <rPh sb="66" eb="69">
      <t>ヒサイチ</t>
    </rPh>
    <rPh sb="69" eb="71">
      <t>シエン</t>
    </rPh>
    <rPh sb="75" eb="77">
      <t>キンキュウ</t>
    </rPh>
    <rPh sb="89" eb="91">
      <t>コクド</t>
    </rPh>
    <rPh sb="91" eb="94">
      <t>コウツウショウ</t>
    </rPh>
    <rPh sb="94" eb="96">
      <t>キンキ</t>
    </rPh>
    <rPh sb="96" eb="98">
      <t>チホウ</t>
    </rPh>
    <rPh sb="98" eb="100">
      <t>セイビ</t>
    </rPh>
    <rPh sb="100" eb="101">
      <t>キョク</t>
    </rPh>
    <rPh sb="101" eb="103">
      <t>コウワン</t>
    </rPh>
    <rPh sb="103" eb="105">
      <t>クウコウ</t>
    </rPh>
    <rPh sb="105" eb="106">
      <t>ブ</t>
    </rPh>
    <rPh sb="106" eb="108">
      <t>カンカツ</t>
    </rPh>
    <rPh sb="108" eb="110">
      <t>クイキ</t>
    </rPh>
    <rPh sb="114" eb="116">
      <t>サイガイ</t>
    </rPh>
    <rPh sb="116" eb="117">
      <t>ジ</t>
    </rPh>
    <rPh sb="118" eb="120">
      <t>オウキュウ</t>
    </rPh>
    <rPh sb="120" eb="122">
      <t>タイサク</t>
    </rPh>
    <rPh sb="122" eb="124">
      <t>ギョウム</t>
    </rPh>
    <rPh sb="125" eb="126">
      <t>カン</t>
    </rPh>
    <rPh sb="128" eb="131">
      <t>キョウテイショ</t>
    </rPh>
    <rPh sb="133" eb="134">
      <t>モト</t>
    </rPh>
    <rPh sb="137" eb="139">
      <t>イチシャ</t>
    </rPh>
    <rPh sb="140" eb="142">
      <t>ニホン</t>
    </rPh>
    <rPh sb="142" eb="144">
      <t>ウメタテ</t>
    </rPh>
    <rPh sb="144" eb="146">
      <t>シュンセツ</t>
    </rPh>
    <rPh sb="146" eb="148">
      <t>キョウカイ</t>
    </rPh>
    <rPh sb="148" eb="150">
      <t>キンキ</t>
    </rPh>
    <rPh sb="150" eb="152">
      <t>シブ</t>
    </rPh>
    <rPh sb="153" eb="155">
      <t>カイイン</t>
    </rPh>
    <rPh sb="156" eb="158">
      <t>シュツドウ</t>
    </rPh>
    <rPh sb="158" eb="160">
      <t>ヨウセイ</t>
    </rPh>
    <rPh sb="161" eb="162">
      <t>オコナ</t>
    </rPh>
    <rPh sb="163" eb="165">
      <t>トウヨウ</t>
    </rPh>
    <rPh sb="165" eb="167">
      <t>ケンセツ</t>
    </rPh>
    <rPh sb="167" eb="170">
      <t>カブ</t>
    </rPh>
    <rPh sb="171" eb="173">
      <t>センテイ</t>
    </rPh>
    <rPh sb="176" eb="178">
      <t>ショウダク</t>
    </rPh>
    <rPh sb="181" eb="182">
      <t>タメ</t>
    </rPh>
    <phoneticPr fontId="3"/>
  </si>
  <si>
    <t>神戸港航路附帯施設現況調査</t>
  </si>
  <si>
    <t>本業務は、台風の通過に伴う神戸港附帯施設及び第八防波堤周辺における状況を把握するため、現地調査を行うものである。
台風の通過に伴う被害への緊急対策工事に先立ち緊急的に現況調査を実施する必要がある。
実施にあたっては、「近畿地方整備局管轄区域における災害時の応急対策業務に関する協定書」（平成24年４月１日締結）第３条に基づき、当局から一般社団法人　海洋調査協会に対して対応可能な会員の情報収集依頼及び出動要請を行ったところ、株式会社パスコ　神戸支店が対応可能会員として指定されたうえで承諾された。
なお、指定された者については、本業務を遂行するために必要な、当該地域における業務実績も十分に有していると認められる。
以上のことから、会計法第29条の３第４項及び予算決算及び会計令第102条の４第３号の規定に基づき、株式会社パスコ　神戸支店と随意契約を行うものである。</t>
  </si>
  <si>
    <t xml:space="preserve"> 和歌山下津港北港地区防波堤(南)災害復旧工事(第1工区) </t>
    <phoneticPr fontId="3"/>
  </si>
  <si>
    <t xml:space="preserve">当該施設は、台風第21号による波浪により、本体及び基礎等に著しい被災を受けており、滑動したケーソンの変位量は最大で約16ｍにも及び、さらに、港内側に約９度傾斜した状態で基礎マウンドに留まっている状態であり、次期波浪等により倒壊の危険性が極めて高い状態である。
また、背後地には新日鉄住友金属和歌山製鐵所が立地しており、同製鐵所への主要航路と被災した本防波堤が近接している事から、倒壊等の二次災害が生じた場合には、船舶の航行に支障が生じ、当該製鐵所の操業に影響を及ぼすなど、地域経済への影響も懸念される。加えて、二次災害によりケーソンが倒壊した場合は、取壊・撤去がさらに困難となることから、早急に被災ケーソンの撤去・移設等を行い、被害の最小化を図る必要がある。
そのため、被害の拡大防止と被災施設の早期復旧を図る必要があることから、「災害発生時における緊急的な応急対策業務に関する包括協定書」第５条に基づき、当局から一般社団法人　日本埋立浚渫協会　近畿支部に対して対応可能な会員の情報収集依頼及び出動要請を行ったところ、東洋・五洋・東亜特定建設工事共同企業体が対応可能会員として特定された。
なお、特定された３者については、当該地域における海上工事の実績があり、本工事の施行に必要な高度な技術力（傾斜したケーソンの移設・撤去部へのケーソン据付等）も十分に有していると認められる。
</t>
    <phoneticPr fontId="3"/>
  </si>
  <si>
    <t>港湾情報処理システム用プリンタ賃貸借</t>
    <phoneticPr fontId="3"/>
  </si>
  <si>
    <t>前年度まで借り受けていたプリンタの再リースを行ったもの。
その他機器と併せてMPSに移行する計画がある為、それまでの間、新たに競争契約を行うよりも随意契約により既存の機器の再リースを行うことが経済的に有利である為。</t>
    <rPh sb="0" eb="1">
      <t>ゼン</t>
    </rPh>
    <rPh sb="1" eb="2">
      <t>ネン</t>
    </rPh>
    <rPh sb="2" eb="3">
      <t>ド</t>
    </rPh>
    <rPh sb="5" eb="6">
      <t>カ</t>
    </rPh>
    <rPh sb="7" eb="8">
      <t>ウ</t>
    </rPh>
    <rPh sb="17" eb="18">
      <t>サイ</t>
    </rPh>
    <rPh sb="22" eb="23">
      <t>オコナ</t>
    </rPh>
    <rPh sb="31" eb="32">
      <t>タ</t>
    </rPh>
    <rPh sb="32" eb="34">
      <t>キキ</t>
    </rPh>
    <rPh sb="35" eb="36">
      <t>アワ</t>
    </rPh>
    <rPh sb="42" eb="44">
      <t>イコウ</t>
    </rPh>
    <rPh sb="46" eb="48">
      <t>ケイカク</t>
    </rPh>
    <rPh sb="51" eb="52">
      <t>タメ</t>
    </rPh>
    <rPh sb="58" eb="59">
      <t>カン</t>
    </rPh>
    <rPh sb="60" eb="61">
      <t>アラ</t>
    </rPh>
    <rPh sb="63" eb="65">
      <t>キョウソウ</t>
    </rPh>
    <rPh sb="65" eb="67">
      <t>ケイヤク</t>
    </rPh>
    <rPh sb="68" eb="69">
      <t>オコナ</t>
    </rPh>
    <rPh sb="73" eb="75">
      <t>ズイイ</t>
    </rPh>
    <rPh sb="75" eb="77">
      <t>ケイヤク</t>
    </rPh>
    <rPh sb="80" eb="82">
      <t>キソン</t>
    </rPh>
    <rPh sb="83" eb="85">
      <t>キキ</t>
    </rPh>
    <rPh sb="86" eb="87">
      <t>サイ</t>
    </rPh>
    <rPh sb="91" eb="92">
      <t>オコナ</t>
    </rPh>
    <rPh sb="96" eb="99">
      <t>ケイザイテキ</t>
    </rPh>
    <rPh sb="100" eb="102">
      <t>ユウリ</t>
    </rPh>
    <rPh sb="105" eb="106">
      <t>タメ</t>
    </rPh>
    <phoneticPr fontId="3"/>
  </si>
  <si>
    <t>近畿地方整備局（港湾空港）</t>
    <rPh sb="0" eb="2">
      <t>キンキ</t>
    </rPh>
    <phoneticPr fontId="2"/>
  </si>
  <si>
    <t>契約件名又は内容</t>
    <rPh sb="0" eb="2">
      <t>ケイヤク</t>
    </rPh>
    <rPh sb="2" eb="4">
      <t>ケンメイ</t>
    </rPh>
    <rPh sb="4" eb="5">
      <t>マタ</t>
    </rPh>
    <rPh sb="6" eb="8">
      <t>ナイヨウ</t>
    </rPh>
    <phoneticPr fontId="4"/>
  </si>
  <si>
    <t>－</t>
    <phoneticPr fontId="3"/>
  </si>
  <si>
    <r>
      <t>契約件名又は</t>
    </r>
    <r>
      <rPr>
        <sz val="11"/>
        <rFont val="MS UI Gothic"/>
        <family val="3"/>
        <charset val="128"/>
      </rPr>
      <t>内容</t>
    </r>
    <rPh sb="0" eb="2">
      <t>ケイヤク</t>
    </rPh>
    <rPh sb="2" eb="4">
      <t>ケンメイ</t>
    </rPh>
    <rPh sb="4" eb="5">
      <t>マタ</t>
    </rPh>
    <rPh sb="6" eb="8">
      <t>ナイヨウ</t>
    </rPh>
    <phoneticPr fontId="4"/>
  </si>
  <si>
    <t>支出負担行為担当官
近畿地方整備局副局長　長田 信
兵庫県神戸市中央区海岸通29</t>
    <phoneticPr fontId="3"/>
  </si>
  <si>
    <t>分任支出負担行為担当官
近畿地方整備局大阪港湾･空港整備事務所長　三島 理
大阪府大阪市港区弁天1-2-1-1500</t>
  </si>
  <si>
    <t>分任支出負担行為担当官
近畿地方整備局大阪港湾･空港整備事務所長　三島 理
大阪府大阪市港区弁天1-2-1-1500</t>
    <phoneticPr fontId="3"/>
  </si>
  <si>
    <t>分任支出負担行為担当官
近畿地方整備局 大阪港湾･空港整備事務所長　箱田 厚
大阪府大阪市港区弁天1-2-1-1500</t>
    <phoneticPr fontId="3"/>
  </si>
  <si>
    <t>分任支出負担行為担当官
近畿地方整備局和歌山港湾事務所　長島村 博
和歌山市湊薬種畑の坪1334</t>
    <phoneticPr fontId="3"/>
  </si>
  <si>
    <t>分任支出負担行為担当官
近畿地方整備局和歌山港湾事務所長　島村 博
和歌山市湊薬種畑の坪1334</t>
    <phoneticPr fontId="3"/>
  </si>
  <si>
    <t>個人</t>
  </si>
  <si>
    <t>大阪ﾍﾞｲﾀﾜｰ合同会社
大阪府大阪市港区弁天1-2-4-700</t>
  </si>
  <si>
    <t>大阪市港湾局
大阪府大阪市住之江区南港北2-1-10</t>
  </si>
  <si>
    <t>中間貯蔵･環境安全事業(株)
福岡県北九州市若松区響町1-62-24</t>
  </si>
  <si>
    <t>神戸市長 久元 喜造
神戸市中央区加納町6-5-1</t>
  </si>
  <si>
    <t>神戸市長 久元 喜造
神戸市中央区加納町6-5-1</t>
    <phoneticPr fontId="3"/>
  </si>
  <si>
    <t>ﾊﾟﾗｶ株式会社
東京都港区愛宕2-5-1</t>
    <phoneticPr fontId="3"/>
  </si>
  <si>
    <t>和歌山県知事
和歌山市小松原通1-1</t>
    <phoneticPr fontId="3"/>
  </si>
  <si>
    <t>(資)湊組
和歌山市湊2-12-24</t>
    <phoneticPr fontId="3"/>
  </si>
  <si>
    <t>東洋建設(株)大阪本店
大阪市中央区高麗橋4-1-1</t>
    <phoneticPr fontId="3"/>
  </si>
  <si>
    <t>独立行政法人 国立印刷局
東京都港区虎ﾉ門2-2-5</t>
    <phoneticPr fontId="3"/>
  </si>
  <si>
    <t>日本郵便(株)
東京都千代田区大手町2-3-1</t>
    <phoneticPr fontId="3"/>
  </si>
  <si>
    <t>会計法第29条の3第4項</t>
  </si>
  <si>
    <t>分任支出負担行為担当官
近畿地方整備局 大阪港湾･空港整備事務所長　箱田 厚
大阪府大阪市港区弁天1-2-1-1500</t>
    <phoneticPr fontId="3"/>
  </si>
  <si>
    <t>分任支出負担行為担当官
近畿地方整備局和歌山港湾事務所長島村 博
和歌山県和歌山市湊薬種畑の坪1334</t>
    <rPh sb="33" eb="37">
      <t>ワカヤマケン</t>
    </rPh>
    <phoneticPr fontId="3"/>
  </si>
  <si>
    <t>(株)共栄土木
神戸市須磨区若宮町1-1-6</t>
  </si>
  <si>
    <t>東亜建設工業(株)大阪支店
大阪府大阪市西区靱本町1-4-12</t>
  </si>
  <si>
    <t>協同ｴﾝｼﾞﾆｱﾘﾝｸﾞ(株)
大分県大分市大字三芳1238-地の1</t>
  </si>
  <si>
    <t>契約の相手方の商　又は名称及び住所</t>
    <rPh sb="0" eb="2">
      <t>ケイヤク</t>
    </rPh>
    <rPh sb="3" eb="6">
      <t>アイテガタ</t>
    </rPh>
    <rPh sb="9" eb="10">
      <t>マタ</t>
    </rPh>
    <rPh sb="11" eb="13">
      <t>メイショウ</t>
    </rPh>
    <rPh sb="13" eb="14">
      <t>オヨ</t>
    </rPh>
    <rPh sb="15" eb="17">
      <t>ジュウショ</t>
    </rPh>
    <phoneticPr fontId="4"/>
  </si>
  <si>
    <t xml:space="preserve">東洋･五洋･東亜特定建設工事共同企業体
大阪市中央区高麗橋4-1-1　
 </t>
  </si>
  <si>
    <t>東亜建設工業(株)大阪支店
大阪市西区靱本町一-4-12　</t>
  </si>
  <si>
    <t>(株)日本港湾ｺﾝｻﾙﾀﾝﾄ 西日本事業本部関西支店
神戸市中央区磯上通4-1-6　</t>
  </si>
  <si>
    <t>東洋建設(株)大阪本店
大阪市中央区高麗橋4-1-1　</t>
  </si>
  <si>
    <t xml:space="preserve">(株)日本港湾ｺﾝｻﾙﾀﾝﾄ西日本事業本部関西支店
神戸市中央区磯上通4-1-6　
</t>
  </si>
  <si>
    <t>いであ(株)大阪支社
大阪市住之江区南港北一-24-22　</t>
  </si>
  <si>
    <t>豊国工業株式会社 関西支店
大阪市西区北堀江1-8-12　</t>
  </si>
  <si>
    <t>東洋建設(株)大阪本店
大阪市中央区高麗橋四-1-1　</t>
  </si>
  <si>
    <t>(株)ﾊﾟｽｺ神戸支店
神戸市中央区磯上通4-1-6　</t>
  </si>
  <si>
    <t>東洋･五洋･東亜特定建設工事共同企業体
大阪市中央区高麗橋4-1-1　</t>
  </si>
  <si>
    <t>分任支出負担行為担当官
舞鶴港湾事務所長　安達 昭宏
京都府舞鶴市字下福井910</t>
    <phoneticPr fontId="3"/>
  </si>
  <si>
    <t>分任支出負担行為担当官
舞鶴港湾事務所長　安達 昭宏
京都府舞鶴市字下福井910</t>
    <phoneticPr fontId="3"/>
  </si>
  <si>
    <t>（株）建設技術研究所 大阪本社
大阪市中央区道修町1-6-7</t>
    <phoneticPr fontId="3"/>
  </si>
  <si>
    <t>パシフィックコンサルタンツ（株）大阪本社
大阪市北区堂島浜1-2-1</t>
    <phoneticPr fontId="3"/>
  </si>
  <si>
    <t>会計法第29条の3第4項及び予決令第102条の4第4号ｲ</t>
  </si>
  <si>
    <r>
      <t xml:space="preserve">分任支出負担行為担当官
</t>
    </r>
    <r>
      <rPr>
        <sz val="11"/>
        <color theme="1"/>
        <rFont val="ＭＳ Ｐゴシック"/>
        <family val="3"/>
        <charset val="128"/>
        <scheme val="minor"/>
      </rPr>
      <t>近畿地方整備局</t>
    </r>
    <r>
      <rPr>
        <sz val="11"/>
        <color rgb="FFFF0000"/>
        <rFont val="ＭＳ Ｐゴシック"/>
        <family val="3"/>
        <charset val="128"/>
        <scheme val="minor"/>
      </rPr>
      <t>　</t>
    </r>
    <r>
      <rPr>
        <sz val="11"/>
        <color theme="1"/>
        <rFont val="ＭＳ Ｐゴシック"/>
        <family val="2"/>
        <charset val="128"/>
        <scheme val="minor"/>
      </rPr>
      <t>舞鶴港湾事務所長 安達 昭宏
京都府舞鶴市字下福井910</t>
    </r>
    <rPh sb="12" eb="14">
      <t>キンキ</t>
    </rPh>
    <rPh sb="14" eb="16">
      <t>チホウ</t>
    </rPh>
    <rPh sb="16" eb="19">
      <t>セイビキョク</t>
    </rPh>
    <phoneticPr fontId="3"/>
  </si>
  <si>
    <t>分任支出負担行為担当官
近畿地方整備局神戸港湾事務所長　久米　英輝
神戸市中央区小野浜町7-30</t>
    <phoneticPr fontId="3"/>
  </si>
  <si>
    <t>分任支出負担行為担当官
近畿地方整備局神戸港湾事務所長 奥谷　丈
神戸市中央区小野浜町7-30</t>
    <rPh sb="28" eb="30">
      <t>オクタニ</t>
    </rPh>
    <rPh sb="31" eb="32">
      <t>ジョウ</t>
    </rPh>
    <phoneticPr fontId="3"/>
  </si>
  <si>
    <t>支出負担行為担当官
近畿地方整備局副局長　長田　信
兵庫県神戸市中央区海岸通29</t>
    <rPh sb="21" eb="23">
      <t>オサダ</t>
    </rPh>
    <rPh sb="24" eb="25">
      <t>マコト</t>
    </rPh>
    <phoneticPr fontId="3"/>
  </si>
  <si>
    <t>分任支出負担行為担当官
近畿地方整備局神戸港湾空港技術調査事務所長　川瀬　洋
兵庫県神戸市中央区小野浜町7-30</t>
    <rPh sb="34" eb="36">
      <t>カワセ</t>
    </rPh>
    <rPh sb="37" eb="38">
      <t>ヒロシ</t>
    </rPh>
    <phoneticPr fontId="3"/>
  </si>
  <si>
    <t>東京センチュリー（株）大阪営業部
大阪市中央区本町3-5-7</t>
    <rPh sb="0" eb="2">
      <t>トウキョウ</t>
    </rPh>
    <rPh sb="8" eb="11">
      <t>カブ</t>
    </rPh>
    <rPh sb="11" eb="13">
      <t>オオサカ</t>
    </rPh>
    <rPh sb="13" eb="16">
      <t>エイギョウブ</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</si>
</sst>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
      <sz val="11"/>
      <color rgb="FFFF0000"/>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9" fontId="6" fillId="0" borderId="0" applyFont="0" applyFill="0" applyBorder="0" applyAlignment="0" applyProtection="0">
      <alignment vertical="center"/>
    </xf>
  </cellStyleXfs>
  <cellXfs count="154">
    <xf numFmtId="0" fontId="0" fillId="0" borderId="0" xfId="0">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3" xfId="0" applyFont="1" applyFill="1" applyBorder="1" applyAlignment="1" applyProtection="1">
      <alignment horizontal="left" vertical="top" wrapText="1"/>
      <protection locked="0"/>
    </xf>
    <xf numFmtId="176" fontId="9" fillId="0" borderId="3" xfId="0" applyNumberFormat="1" applyFont="1" applyFill="1" applyBorder="1" applyAlignment="1" applyProtection="1">
      <alignment horizontal="center" vertical="center" shrinkToFit="1"/>
      <protection locked="0"/>
    </xf>
    <xf numFmtId="0" fontId="9" fillId="0" borderId="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shrinkToFit="1"/>
      <protection locked="0"/>
    </xf>
    <xf numFmtId="0" fontId="11" fillId="0" borderId="0" xfId="0" applyFont="1" applyFill="1" applyProtection="1">
      <alignment vertical="center"/>
    </xf>
    <xf numFmtId="0" fontId="15" fillId="0" borderId="0" xfId="0" applyFont="1" applyAlignment="1" applyProtection="1">
      <alignment horizontal="center" vertical="center"/>
      <protection locked="0"/>
    </xf>
    <xf numFmtId="0" fontId="16" fillId="0" borderId="0" xfId="0" applyFont="1" applyProtection="1">
      <alignment vertical="center"/>
      <protection locked="0"/>
    </xf>
    <xf numFmtId="0" fontId="9" fillId="0" borderId="0" xfId="0" applyFont="1" applyAlignment="1" applyProtection="1">
      <alignment vertical="center" wrapText="1"/>
      <protection locked="0"/>
    </xf>
    <xf numFmtId="177" fontId="9" fillId="0" borderId="0" xfId="0" applyNumberFormat="1" applyFont="1" applyProtection="1">
      <alignment vertical="center"/>
      <protection locked="0"/>
    </xf>
    <xf numFmtId="177" fontId="17" fillId="0" borderId="0" xfId="0" applyNumberFormat="1" applyFont="1" applyProtection="1">
      <alignment vertical="center"/>
      <protection locked="0" hidden="1"/>
    </xf>
    <xf numFmtId="177" fontId="17" fillId="0" borderId="0" xfId="0" applyNumberFormat="1" applyFont="1" applyFill="1" applyProtection="1">
      <alignment vertical="center"/>
      <protection locked="0" hidden="1"/>
    </xf>
    <xf numFmtId="177" fontId="17" fillId="0" borderId="0" xfId="0" applyNumberFormat="1" applyFont="1" applyAlignment="1" applyProtection="1">
      <alignment vertical="center" wrapText="1"/>
      <protection locked="0" hidden="1"/>
    </xf>
    <xf numFmtId="38" fontId="9" fillId="0" borderId="0" xfId="1" applyFont="1" applyProtection="1">
      <alignment vertical="center"/>
      <protection locked="0"/>
    </xf>
    <xf numFmtId="0" fontId="9" fillId="0" borderId="0" xfId="0" applyFont="1" applyProtection="1">
      <alignment vertical="center"/>
      <protection locked="0"/>
    </xf>
    <xf numFmtId="0" fontId="18" fillId="0" borderId="0" xfId="0" applyFont="1" applyAlignment="1" applyProtection="1">
      <alignment horizontal="center" vertical="center"/>
      <protection locked="0"/>
    </xf>
    <xf numFmtId="0" fontId="18" fillId="0" borderId="0" xfId="0" applyFont="1" applyProtection="1">
      <alignment vertical="center"/>
      <protection locked="0"/>
    </xf>
    <xf numFmtId="38" fontId="9" fillId="0" borderId="0" xfId="1" applyFont="1" applyAlignment="1" applyProtection="1">
      <alignment horizontal="right" vertical="center"/>
      <protection locked="0"/>
    </xf>
    <xf numFmtId="0" fontId="13" fillId="0" borderId="0" xfId="0" applyFont="1" applyFill="1" applyAlignment="1">
      <alignment horizontal="center" vertical="center"/>
    </xf>
    <xf numFmtId="0" fontId="13" fillId="0" borderId="0" xfId="0" applyFont="1" applyFill="1" applyAlignment="1">
      <alignment horizontal="left" vertical="center"/>
    </xf>
    <xf numFmtId="0" fontId="9" fillId="0" borderId="0" xfId="0" applyFont="1" applyAlignment="1" applyProtection="1">
      <alignment horizontal="center" vertical="center"/>
      <protection locked="0"/>
    </xf>
    <xf numFmtId="0" fontId="12" fillId="0" borderId="0" xfId="0" applyFont="1" applyProtection="1">
      <alignment vertical="center"/>
      <protection locked="0"/>
    </xf>
    <xf numFmtId="0" fontId="12" fillId="0" borderId="0" xfId="0" applyFont="1" applyBorder="1" applyProtection="1">
      <alignment vertical="center"/>
      <protection locked="0"/>
    </xf>
    <xf numFmtId="0" fontId="9" fillId="3" borderId="0" xfId="0" applyFont="1" applyFill="1" applyProtection="1">
      <alignment vertical="center"/>
      <protection locked="0"/>
    </xf>
    <xf numFmtId="38" fontId="9" fillId="0" borderId="3" xfId="1" applyFont="1" applyBorder="1" applyAlignment="1" applyProtection="1">
      <alignment horizontal="right" vertical="center" wrapText="1" shrinkToFit="1"/>
      <protection locked="0"/>
    </xf>
    <xf numFmtId="0" fontId="9" fillId="0" borderId="3" xfId="0" applyFont="1" applyBorder="1" applyAlignment="1" applyProtection="1">
      <alignment horizontal="left" vertical="center" wrapText="1" shrinkToFit="1"/>
      <protection locked="0"/>
    </xf>
    <xf numFmtId="176" fontId="9" fillId="0" borderId="3" xfId="0" applyNumberFormat="1" applyFont="1" applyBorder="1" applyAlignment="1" applyProtection="1">
      <alignment horizontal="center" vertical="center" shrinkToFit="1"/>
      <protection locked="0"/>
    </xf>
    <xf numFmtId="38" fontId="9" fillId="0" borderId="3" xfId="1" applyFont="1" applyFill="1" applyBorder="1" applyAlignment="1" applyProtection="1">
      <alignment horizontal="right" vertical="center" shrinkToFit="1"/>
      <protection locked="0"/>
    </xf>
    <xf numFmtId="38" fontId="9" fillId="0" borderId="3" xfId="1" applyFont="1" applyBorder="1" applyAlignment="1" applyProtection="1">
      <alignment horizontal="left" vertical="center" wrapText="1" shrinkToFit="1"/>
      <protection locked="0"/>
    </xf>
    <xf numFmtId="38" fontId="9" fillId="0" borderId="3" xfId="1" applyFont="1" applyBorder="1" applyAlignment="1" applyProtection="1">
      <alignment horizontal="right" vertical="center" shrinkToFit="1"/>
      <protection locked="0"/>
    </xf>
    <xf numFmtId="0" fontId="9" fillId="0" borderId="3" xfId="0" applyFont="1" applyBorder="1" applyAlignment="1" applyProtection="1">
      <alignment horizontal="center" vertical="center" wrapText="1" shrinkToFit="1"/>
      <protection locked="0"/>
    </xf>
    <xf numFmtId="0" fontId="9" fillId="0" borderId="3" xfId="0" applyFont="1" applyBorder="1" applyAlignment="1" applyProtection="1">
      <alignment horizontal="left" vertical="center" shrinkToFit="1"/>
      <protection locked="0"/>
    </xf>
    <xf numFmtId="0" fontId="9" fillId="0" borderId="3" xfId="0" applyFont="1" applyBorder="1" applyAlignment="1" applyProtection="1">
      <alignment vertical="center" shrinkToFit="1"/>
      <protection locked="0"/>
    </xf>
    <xf numFmtId="0" fontId="9" fillId="0" borderId="3" xfId="0" applyFont="1" applyFill="1" applyBorder="1" applyAlignment="1" applyProtection="1">
      <alignment vertical="center" wrapText="1"/>
      <protection locked="0"/>
    </xf>
    <xf numFmtId="38" fontId="9" fillId="0" borderId="3" xfId="1" applyFont="1" applyBorder="1" applyAlignment="1" applyProtection="1">
      <alignment vertical="center" wrapText="1" shrinkToFit="1"/>
      <protection locked="0"/>
    </xf>
    <xf numFmtId="0" fontId="9" fillId="0" borderId="3" xfId="0" applyFont="1" applyBorder="1" applyAlignment="1" applyProtection="1">
      <alignment vertical="center" wrapText="1" shrinkToFit="1"/>
      <protection locked="0"/>
    </xf>
    <xf numFmtId="178" fontId="9" fillId="0" borderId="3" xfId="0" applyNumberFormat="1"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wrapText="1" shrinkToFit="1"/>
      <protection locked="0"/>
    </xf>
    <xf numFmtId="38" fontId="9" fillId="0" borderId="9" xfId="1" applyFont="1" applyBorder="1" applyAlignment="1" applyProtection="1">
      <alignment horizontal="right" vertical="center" wrapText="1" shrinkToFit="1"/>
      <protection locked="0"/>
    </xf>
    <xf numFmtId="0" fontId="9" fillId="0" borderId="9" xfId="0" applyFont="1" applyBorder="1" applyAlignment="1" applyProtection="1">
      <alignment horizontal="left" vertical="center" wrapText="1" shrinkToFit="1"/>
      <protection locked="0"/>
    </xf>
    <xf numFmtId="178" fontId="9" fillId="0" borderId="9" xfId="0" applyNumberFormat="1" applyFont="1" applyBorder="1" applyAlignment="1" applyProtection="1">
      <alignment horizontal="center" vertical="center" shrinkToFit="1"/>
      <protection locked="0"/>
    </xf>
    <xf numFmtId="0" fontId="9" fillId="0" borderId="9" xfId="0" applyFont="1" applyBorder="1" applyAlignment="1" applyProtection="1">
      <alignment horizontal="left" vertical="center" shrinkToFit="1"/>
      <protection locked="0"/>
    </xf>
    <xf numFmtId="38" fontId="9" fillId="0" borderId="9" xfId="1" applyFont="1" applyBorder="1" applyAlignment="1" applyProtection="1">
      <alignment horizontal="right" vertical="center" shrinkToFit="1"/>
      <protection locked="0"/>
    </xf>
    <xf numFmtId="0" fontId="9" fillId="0" borderId="9" xfId="0" applyFont="1" applyFill="1" applyBorder="1" applyAlignment="1" applyProtection="1">
      <alignment horizontal="center" vertical="center" wrapText="1" shrinkToFit="1"/>
      <protection locked="0"/>
    </xf>
    <xf numFmtId="0" fontId="9" fillId="0" borderId="9"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locked="0"/>
    </xf>
    <xf numFmtId="177" fontId="9" fillId="0" borderId="0" xfId="0" applyNumberFormat="1" applyFont="1" applyFill="1" applyBorder="1" applyAlignment="1" applyProtection="1">
      <alignment vertical="center" wrapText="1"/>
      <protection locked="0"/>
    </xf>
    <xf numFmtId="179" fontId="9" fillId="0" borderId="0" xfId="0" applyNumberFormat="1" applyFont="1" applyFill="1" applyBorder="1" applyAlignment="1" applyProtection="1">
      <alignment horizontal="right" vertical="center"/>
      <protection locked="0"/>
    </xf>
    <xf numFmtId="179" fontId="9" fillId="0" borderId="0" xfId="0" applyNumberFormat="1" applyFont="1" applyFill="1" applyBorder="1" applyAlignment="1" applyProtection="1">
      <alignment horizontal="right" vertical="center" wrapText="1"/>
      <protection locked="0"/>
    </xf>
    <xf numFmtId="38" fontId="9" fillId="0" borderId="0" xfId="1" applyFont="1" applyFill="1" applyBorder="1" applyProtection="1">
      <alignment vertical="center"/>
      <protection locked="0"/>
    </xf>
    <xf numFmtId="0" fontId="9" fillId="0" borderId="0" xfId="0" applyFont="1" applyFill="1" applyBorder="1" applyProtection="1">
      <alignment vertical="center"/>
      <protection locked="0"/>
    </xf>
    <xf numFmtId="0" fontId="24" fillId="0" borderId="0" xfId="0" applyFont="1" applyFill="1" applyBorder="1" applyProtection="1">
      <alignment vertical="center"/>
      <protection locked="0"/>
    </xf>
    <xf numFmtId="177" fontId="24" fillId="0" borderId="0" xfId="0" applyNumberFormat="1" applyFont="1" applyFill="1" applyBorder="1" applyAlignment="1" applyProtection="1">
      <alignment vertical="center" wrapText="1"/>
      <protection locked="0"/>
    </xf>
    <xf numFmtId="0" fontId="24" fillId="0" borderId="0" xfId="0" applyFont="1" applyFill="1" applyBorder="1" applyAlignment="1" applyProtection="1">
      <alignment horizontal="center" vertical="center"/>
      <protection locked="0"/>
    </xf>
    <xf numFmtId="179" fontId="24" fillId="0" borderId="0" xfId="0" applyNumberFormat="1" applyFont="1" applyFill="1" applyBorder="1" applyAlignment="1" applyProtection="1">
      <alignment horizontal="right" vertical="center"/>
      <protection locked="0"/>
    </xf>
    <xf numFmtId="179" fontId="24" fillId="0" borderId="0" xfId="0" applyNumberFormat="1" applyFont="1" applyFill="1" applyBorder="1" applyAlignment="1" applyProtection="1">
      <alignment horizontal="right" vertical="center" wrapText="1"/>
      <protection locked="0"/>
    </xf>
    <xf numFmtId="0" fontId="25"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protection locked="0"/>
    </xf>
    <xf numFmtId="0" fontId="9" fillId="0" borderId="0" xfId="0" applyFont="1" applyBorder="1" applyAlignment="1" applyProtection="1">
      <alignment horizontal="center" vertical="center"/>
      <protection locked="0"/>
    </xf>
    <xf numFmtId="0" fontId="9" fillId="0" borderId="0" xfId="0" applyFont="1" applyBorder="1" applyProtection="1">
      <alignment vertical="center"/>
      <protection locked="0"/>
    </xf>
    <xf numFmtId="177" fontId="9" fillId="0" borderId="0" xfId="0" applyNumberFormat="1" applyFont="1" applyBorder="1" applyAlignment="1" applyProtection="1">
      <alignment vertical="center" wrapText="1"/>
      <protection locked="0"/>
    </xf>
    <xf numFmtId="179" fontId="9" fillId="0" borderId="0" xfId="0" applyNumberFormat="1" applyFont="1" applyBorder="1" applyProtection="1">
      <alignment vertical="center"/>
      <protection locked="0"/>
    </xf>
    <xf numFmtId="179" fontId="9" fillId="0" borderId="0" xfId="0" applyNumberFormat="1" applyFont="1" applyFill="1" applyBorder="1" applyProtection="1">
      <alignment vertical="center"/>
      <protection locked="0"/>
    </xf>
    <xf numFmtId="179" fontId="9" fillId="0" borderId="0" xfId="0" applyNumberFormat="1" applyFont="1" applyBorder="1" applyAlignment="1" applyProtection="1">
      <alignment vertical="center" wrapText="1"/>
      <protection locked="0"/>
    </xf>
    <xf numFmtId="0" fontId="9" fillId="0" borderId="0" xfId="0" applyFont="1" applyFill="1" applyProtection="1">
      <alignment vertical="center"/>
      <protection locked="0"/>
    </xf>
    <xf numFmtId="3" fontId="9"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2" fillId="2" borderId="18" xfId="0" applyFont="1" applyFill="1" applyBorder="1" applyAlignment="1" applyProtection="1">
      <alignment horizontal="center" vertical="center" wrapText="1"/>
      <protection locked="0"/>
    </xf>
    <xf numFmtId="0" fontId="9" fillId="3" borderId="18" xfId="0" applyFont="1" applyFill="1" applyBorder="1" applyAlignment="1" applyProtection="1">
      <alignment horizontal="center" vertical="center" wrapText="1"/>
      <protection locked="0"/>
    </xf>
    <xf numFmtId="38" fontId="9" fillId="0" borderId="19" xfId="1" applyFont="1" applyBorder="1" applyAlignment="1" applyProtection="1">
      <alignment horizontal="center" vertical="center" shrinkToFit="1"/>
      <protection locked="0"/>
    </xf>
    <xf numFmtId="38" fontId="9" fillId="0" borderId="20" xfId="1" applyFont="1" applyBorder="1" applyAlignment="1" applyProtection="1">
      <alignment horizontal="center" vertical="center" shrinkToFit="1"/>
      <protection locked="0"/>
    </xf>
    <xf numFmtId="38" fontId="9" fillId="0" borderId="21" xfId="1" applyFont="1" applyBorder="1" applyAlignment="1" applyProtection="1">
      <alignment horizontal="center" vertical="center" shrinkToFit="1"/>
      <protection locked="0"/>
    </xf>
    <xf numFmtId="38" fontId="9" fillId="0" borderId="22" xfId="1" applyFont="1" applyBorder="1" applyAlignment="1" applyProtection="1">
      <alignment horizontal="center" vertical="center" shrinkToFit="1"/>
      <protection locked="0"/>
    </xf>
    <xf numFmtId="0" fontId="9" fillId="0" borderId="14" xfId="0" applyFont="1" applyBorder="1" applyProtection="1">
      <alignment vertical="center"/>
      <protection locked="0"/>
    </xf>
    <xf numFmtId="0" fontId="9" fillId="0" borderId="15" xfId="0" applyFont="1" applyBorder="1" applyProtection="1">
      <alignment vertical="center"/>
      <protection locked="0"/>
    </xf>
    <xf numFmtId="38" fontId="9" fillId="0" borderId="7" xfId="1" applyFont="1" applyBorder="1" applyAlignment="1" applyProtection="1">
      <alignment horizontal="right" vertical="center" wrapText="1" shrinkToFit="1"/>
      <protection locked="0"/>
    </xf>
    <xf numFmtId="0" fontId="9" fillId="0" borderId="3" xfId="0" applyFont="1" applyFill="1" applyBorder="1" applyAlignment="1" applyProtection="1">
      <alignment vertical="center" wrapText="1" shrinkToFit="1"/>
      <protection locked="0"/>
    </xf>
    <xf numFmtId="180" fontId="9" fillId="0" borderId="3" xfId="0" applyNumberFormat="1" applyFont="1" applyBorder="1" applyAlignment="1" applyProtection="1">
      <alignment horizontal="right" vertical="center" shrinkToFit="1"/>
      <protection locked="0"/>
    </xf>
    <xf numFmtId="38" fontId="9" fillId="0" borderId="3" xfId="1" applyFont="1" applyBorder="1" applyAlignment="1" applyProtection="1">
      <alignment horizontal="left" vertical="center" shrinkToFit="1"/>
      <protection locked="0"/>
    </xf>
    <xf numFmtId="0" fontId="14" fillId="0" borderId="3"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3" fontId="9" fillId="0" borderId="3" xfId="0" applyNumberFormat="1" applyFont="1" applyBorder="1" applyAlignment="1" applyProtection="1">
      <alignment horizontal="right" vertical="center" shrinkToFit="1"/>
      <protection locked="0"/>
    </xf>
    <xf numFmtId="3" fontId="9" fillId="0" borderId="3" xfId="0" applyNumberFormat="1" applyFont="1" applyBorder="1" applyAlignment="1">
      <alignment horizontal="right" vertical="center"/>
    </xf>
    <xf numFmtId="0" fontId="9" fillId="0" borderId="3" xfId="0" applyFont="1" applyBorder="1" applyProtection="1">
      <alignment vertical="center"/>
      <protection locked="0"/>
    </xf>
    <xf numFmtId="0" fontId="9" fillId="0" borderId="10" xfId="0" applyFont="1" applyBorder="1" applyProtection="1">
      <alignment vertical="center"/>
      <protection locked="0"/>
    </xf>
    <xf numFmtId="38" fontId="9" fillId="0" borderId="8" xfId="1" applyFont="1" applyBorder="1" applyAlignment="1" applyProtection="1">
      <alignment horizontal="right" vertical="center" wrapText="1" shrinkToFit="1"/>
      <protection locked="0"/>
    </xf>
    <xf numFmtId="38" fontId="9" fillId="0" borderId="9" xfId="1" applyFont="1" applyBorder="1" applyAlignment="1" applyProtection="1">
      <alignment horizontal="left" vertical="center" shrinkToFit="1"/>
      <protection locked="0"/>
    </xf>
    <xf numFmtId="0" fontId="9" fillId="0" borderId="9" xfId="0" applyFont="1" applyBorder="1" applyProtection="1">
      <alignment vertical="center"/>
      <protection locked="0"/>
    </xf>
    <xf numFmtId="0" fontId="9" fillId="0" borderId="12" xfId="0" applyFont="1" applyBorder="1" applyProtection="1">
      <alignment vertical="center"/>
      <protection locked="0"/>
    </xf>
    <xf numFmtId="0" fontId="9" fillId="3" borderId="16"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177" fontId="9" fillId="3" borderId="2" xfId="0" applyNumberFormat="1" applyFont="1" applyFill="1" applyBorder="1" applyAlignment="1" applyProtection="1">
      <alignment horizontal="center" vertical="center" wrapText="1"/>
      <protection locked="0"/>
    </xf>
    <xf numFmtId="38" fontId="9" fillId="3" borderId="2" xfId="1" applyFont="1" applyFill="1" applyBorder="1" applyAlignment="1" applyProtection="1">
      <alignment horizontal="center" vertical="center" wrapText="1"/>
      <protection locked="0"/>
    </xf>
    <xf numFmtId="0" fontId="9" fillId="3" borderId="2" xfId="0" applyFont="1" applyFill="1" applyBorder="1" applyProtection="1">
      <alignment vertical="center"/>
      <protection locked="0"/>
    </xf>
    <xf numFmtId="0" fontId="9" fillId="3" borderId="11" xfId="0" applyFont="1" applyFill="1" applyBorder="1" applyProtection="1">
      <alignment vertical="center"/>
      <protection locked="0"/>
    </xf>
    <xf numFmtId="0" fontId="21" fillId="4" borderId="23"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177" fontId="21" fillId="4" borderId="4" xfId="0" applyNumberFormat="1" applyFont="1" applyFill="1" applyBorder="1" applyAlignment="1" applyProtection="1">
      <alignment horizontal="center" vertical="center" wrapText="1"/>
      <protection locked="0"/>
    </xf>
    <xf numFmtId="0" fontId="22" fillId="4" borderId="4" xfId="0" applyFont="1" applyFill="1" applyBorder="1" applyAlignment="1" applyProtection="1">
      <alignment horizontal="center" vertical="center" wrapText="1"/>
      <protection locked="0"/>
    </xf>
    <xf numFmtId="0" fontId="21" fillId="5" borderId="4" xfId="0" applyFont="1" applyFill="1" applyBorder="1" applyAlignment="1" applyProtection="1">
      <alignment horizontal="center" vertical="center" wrapText="1"/>
      <protection locked="0"/>
    </xf>
    <xf numFmtId="0" fontId="12" fillId="0" borderId="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38" fontId="6" fillId="0" borderId="3" xfId="1" applyFont="1" applyFill="1" applyBorder="1" applyAlignment="1" applyProtection="1">
      <alignment horizontal="right"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9"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0" fontId="11" fillId="0" borderId="0" xfId="0" applyFont="1" applyFill="1" applyAlignment="1" applyProtection="1">
      <alignment horizontal="left" vertical="center"/>
    </xf>
    <xf numFmtId="0" fontId="11" fillId="0" borderId="0" xfId="0" applyFont="1" applyFill="1" applyAlignment="1" applyProtection="1">
      <alignment horizontal="left" vertical="center" wrapText="1"/>
    </xf>
    <xf numFmtId="181" fontId="9" fillId="0" borderId="0" xfId="0" applyNumberFormat="1" applyFont="1" applyFill="1" applyAlignment="1" applyProtection="1">
      <alignment horizontal="right" vertical="center"/>
    </xf>
    <xf numFmtId="0" fontId="11" fillId="0" borderId="0" xfId="0"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38" fontId="6" fillId="0" borderId="2" xfId="1" applyFont="1" applyFill="1" applyBorder="1" applyAlignment="1" applyProtection="1">
      <alignment horizontal="right" vertical="center"/>
      <protection locked="0"/>
    </xf>
    <xf numFmtId="0" fontId="0"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181" fontId="14" fillId="0" borderId="0" xfId="0" applyNumberFormat="1" applyFont="1" applyFill="1" applyAlignment="1" applyProtection="1">
      <alignment horizontal="right" vertical="center" shrinkToFit="1"/>
    </xf>
    <xf numFmtId="10" fontId="0" fillId="0" borderId="3" xfId="2" applyNumberFormat="1" applyFont="1" applyFill="1" applyBorder="1" applyAlignment="1" applyProtection="1">
      <alignment horizontal="right" vertical="center"/>
      <protection locked="0"/>
    </xf>
    <xf numFmtId="10" fontId="6" fillId="0" borderId="2" xfId="2" applyNumberFormat="1" applyFont="1" applyFill="1" applyBorder="1" applyAlignment="1" applyProtection="1">
      <alignment horizontal="right" vertical="center"/>
      <protection locked="0"/>
    </xf>
    <xf numFmtId="10" fontId="6" fillId="0" borderId="3" xfId="2" applyNumberFormat="1" applyFont="1" applyFill="1" applyBorder="1" applyAlignment="1" applyProtection="1">
      <alignment horizontal="right" vertical="center"/>
      <protection locked="0"/>
    </xf>
    <xf numFmtId="0" fontId="9" fillId="0" borderId="1" xfId="0" applyFont="1" applyFill="1" applyBorder="1" applyAlignment="1" applyProtection="1">
      <alignment horizontal="center" vertical="center" wrapText="1"/>
    </xf>
    <xf numFmtId="38" fontId="6" fillId="0" borderId="2" xfId="1" applyFont="1" applyFill="1" applyBorder="1" applyAlignment="1">
      <alignment horizontal="center" vertical="center"/>
    </xf>
    <xf numFmtId="0" fontId="9" fillId="0" borderId="0" xfId="0" applyFont="1" applyFill="1" applyAlignment="1" applyProtection="1">
      <alignment horizontal="center" vertical="center" wrapText="1"/>
    </xf>
    <xf numFmtId="0" fontId="9" fillId="0" borderId="0" xfId="0" applyFont="1" applyFill="1" applyAlignment="1" applyProtection="1">
      <alignment horizontal="left" vertical="center" wrapText="1"/>
    </xf>
    <xf numFmtId="0" fontId="0" fillId="0" borderId="0" xfId="0" applyFont="1" applyFill="1" applyProtection="1">
      <alignment vertical="center"/>
    </xf>
    <xf numFmtId="0" fontId="9" fillId="0" borderId="5" xfId="0" applyFont="1" applyBorder="1" applyAlignment="1">
      <alignment horizontal="center" vertical="center" shrinkToFit="1"/>
    </xf>
    <xf numFmtId="0" fontId="9" fillId="0" borderId="3" xfId="0" applyFont="1" applyBorder="1" applyAlignment="1">
      <alignment horizontal="center" vertical="center" shrinkToFit="1"/>
    </xf>
    <xf numFmtId="181" fontId="9"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xf numFmtId="176" fontId="6" fillId="0" borderId="2" xfId="0" applyNumberFormat="1" applyFont="1" applyFill="1" applyBorder="1" applyAlignment="1" applyProtection="1">
      <alignment horizontal="center" vertical="center" shrinkToFit="1"/>
      <protection locked="0"/>
    </xf>
    <xf numFmtId="176" fontId="6" fillId="0" borderId="3" xfId="0" applyNumberFormat="1" applyFont="1" applyFill="1" applyBorder="1" applyAlignment="1" applyProtection="1">
      <alignment horizontal="center" vertical="center" shrinkToFit="1"/>
      <protection locked="0"/>
    </xf>
    <xf numFmtId="0" fontId="11" fillId="0" borderId="0" xfId="0" applyFont="1" applyFill="1" applyAlignment="1" applyProtection="1">
      <alignment horizontal="center" vertical="center"/>
    </xf>
    <xf numFmtId="0" fontId="26"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19" fillId="4" borderId="13" xfId="0" applyFont="1" applyFill="1" applyBorder="1" applyAlignment="1" applyProtection="1">
      <alignment horizontal="center" vertical="center"/>
      <protection locked="0"/>
    </xf>
    <xf numFmtId="0" fontId="19" fillId="4" borderId="14" xfId="0" applyFont="1" applyFill="1" applyBorder="1" applyAlignment="1" applyProtection="1">
      <alignment horizontal="center" vertical="center"/>
      <protection locked="0"/>
    </xf>
    <xf numFmtId="38" fontId="21" fillId="2" borderId="14" xfId="1" applyFont="1" applyFill="1" applyBorder="1" applyAlignment="1" applyProtection="1">
      <alignment horizontal="center" vertical="center" wrapText="1"/>
      <protection locked="0"/>
    </xf>
    <xf numFmtId="38" fontId="21" fillId="2" borderId="4" xfId="1" applyFont="1" applyFill="1" applyBorder="1" applyAlignment="1" applyProtection="1">
      <alignment horizontal="center" vertical="center" wrapText="1"/>
      <protection locked="0"/>
    </xf>
    <xf numFmtId="177" fontId="20" fillId="5" borderId="14" xfId="0" applyNumberFormat="1" applyFont="1" applyFill="1" applyBorder="1" applyAlignment="1" applyProtection="1">
      <alignment horizontal="center" vertical="center"/>
      <protection locked="0" hidden="1"/>
    </xf>
    <xf numFmtId="0" fontId="0" fillId="6" borderId="3" xfId="0" applyFont="1" applyFill="1" applyBorder="1" applyAlignment="1" applyProtection="1">
      <alignment horizontal="left" vertical="center" wrapText="1"/>
      <protection locked="0"/>
    </xf>
    <xf numFmtId="0" fontId="0" fillId="6" borderId="4" xfId="0" applyFont="1" applyFill="1" applyBorder="1" applyAlignment="1" applyProtection="1">
      <alignment horizontal="left" vertical="center" wrapTex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view="pageBreakPreview" zoomScale="85" zoomScaleNormal="100" zoomScaleSheetLayoutView="85" workbookViewId="0">
      <pane ySplit="4" topLeftCell="A11" activePane="bottomLeft" state="frozen"/>
      <selection pane="bottomLeft" activeCell="B19" sqref="B19:B21"/>
    </sheetView>
  </sheetViews>
  <sheetFormatPr defaultColWidth="7.625" defaultRowHeight="13.5" x14ac:dyDescent="0.15"/>
  <cols>
    <col min="1" max="2" width="30.625" style="115" customWidth="1"/>
    <col min="3" max="3" width="16.625" style="2" customWidth="1"/>
    <col min="4" max="4" width="35.625" style="115" customWidth="1"/>
    <col min="5" max="5" width="25.625" style="115" customWidth="1"/>
    <col min="6" max="7" width="12.625" style="3" customWidth="1"/>
    <col min="8" max="8" width="8.625" style="3" customWidth="1"/>
    <col min="9" max="9" width="60.625" style="115" customWidth="1"/>
    <col min="10" max="11" width="12.625" style="115" customWidth="1"/>
    <col min="12" max="12" width="20.625" style="115" customWidth="1"/>
    <col min="13" max="16384" width="7.625" style="1"/>
  </cols>
  <sheetData>
    <row r="1" spans="1:12" ht="18.75" x14ac:dyDescent="0.15">
      <c r="A1" s="145" t="s">
        <v>0</v>
      </c>
      <c r="B1" s="145"/>
      <c r="C1" s="145"/>
      <c r="D1" s="145"/>
      <c r="E1" s="145"/>
      <c r="F1" s="145"/>
      <c r="G1" s="145"/>
      <c r="H1" s="145"/>
      <c r="I1" s="145"/>
      <c r="J1" s="145"/>
      <c r="K1" s="145"/>
      <c r="L1" s="145"/>
    </row>
    <row r="3" spans="1:12" x14ac:dyDescent="0.15">
      <c r="G3" s="136"/>
      <c r="L3" s="3" t="s">
        <v>1</v>
      </c>
    </row>
    <row r="4" spans="1:12" ht="86.25" customHeight="1" x14ac:dyDescent="0.15">
      <c r="A4" s="129" t="s">
        <v>158</v>
      </c>
      <c r="B4" s="129" t="s">
        <v>2</v>
      </c>
      <c r="C4" s="129" t="s">
        <v>3</v>
      </c>
      <c r="D4" s="129" t="s">
        <v>4</v>
      </c>
      <c r="E4" s="129" t="s">
        <v>5</v>
      </c>
      <c r="F4" s="129" t="s">
        <v>6</v>
      </c>
      <c r="G4" s="129" t="s">
        <v>7</v>
      </c>
      <c r="H4" s="129" t="s">
        <v>8</v>
      </c>
      <c r="I4" s="129" t="s">
        <v>9</v>
      </c>
      <c r="J4" s="129" t="s">
        <v>37</v>
      </c>
      <c r="K4" s="129" t="s">
        <v>38</v>
      </c>
      <c r="L4" s="129" t="s">
        <v>10</v>
      </c>
    </row>
    <row r="5" spans="1:12" s="133" customFormat="1" ht="82.5" customHeight="1" x14ac:dyDescent="0.15">
      <c r="A5" s="113" t="s">
        <v>90</v>
      </c>
      <c r="B5" s="113" t="s">
        <v>201</v>
      </c>
      <c r="C5" s="140">
        <v>43192</v>
      </c>
      <c r="D5" s="113" t="s">
        <v>167</v>
      </c>
      <c r="E5" s="113" t="s">
        <v>179</v>
      </c>
      <c r="F5" s="108">
        <v>1980000</v>
      </c>
      <c r="G5" s="108">
        <v>1980000</v>
      </c>
      <c r="H5" s="126">
        <v>1</v>
      </c>
      <c r="I5" s="113" t="s">
        <v>91</v>
      </c>
      <c r="J5" s="116" t="s">
        <v>44</v>
      </c>
      <c r="K5" s="109" t="s">
        <v>49</v>
      </c>
      <c r="L5" s="113"/>
    </row>
    <row r="6" spans="1:12" s="133" customFormat="1" ht="82.5" customHeight="1" x14ac:dyDescent="0.15">
      <c r="A6" s="113" t="s">
        <v>92</v>
      </c>
      <c r="B6" s="152" t="s">
        <v>202</v>
      </c>
      <c r="C6" s="140">
        <v>43192</v>
      </c>
      <c r="D6" s="113" t="s">
        <v>172</v>
      </c>
      <c r="E6" s="113" t="s">
        <v>179</v>
      </c>
      <c r="F6" s="108">
        <v>13297786</v>
      </c>
      <c r="G6" s="108">
        <v>13297786</v>
      </c>
      <c r="H6" s="126">
        <v>1</v>
      </c>
      <c r="I6" s="113" t="s">
        <v>93</v>
      </c>
      <c r="J6" s="116" t="s">
        <v>44</v>
      </c>
      <c r="K6" s="109" t="s">
        <v>49</v>
      </c>
      <c r="L6" s="113" t="s">
        <v>94</v>
      </c>
    </row>
    <row r="7" spans="1:12" s="133" customFormat="1" ht="82.5" customHeight="1" x14ac:dyDescent="0.15">
      <c r="A7" s="113" t="s">
        <v>95</v>
      </c>
      <c r="B7" s="152" t="s">
        <v>202</v>
      </c>
      <c r="C7" s="140">
        <v>43192</v>
      </c>
      <c r="D7" s="113" t="s">
        <v>167</v>
      </c>
      <c r="E7" s="113" t="s">
        <v>179</v>
      </c>
      <c r="F7" s="108">
        <v>816000</v>
      </c>
      <c r="G7" s="108">
        <v>816000</v>
      </c>
      <c r="H7" s="126">
        <v>1</v>
      </c>
      <c r="I7" s="113" t="s">
        <v>96</v>
      </c>
      <c r="J7" s="116" t="s">
        <v>44</v>
      </c>
      <c r="K7" s="109" t="s">
        <v>49</v>
      </c>
      <c r="L7" s="113" t="s">
        <v>97</v>
      </c>
    </row>
    <row r="8" spans="1:12" s="133" customFormat="1" ht="82.5" customHeight="1" x14ac:dyDescent="0.15">
      <c r="A8" s="113" t="s">
        <v>98</v>
      </c>
      <c r="B8" s="152" t="s">
        <v>202</v>
      </c>
      <c r="C8" s="140">
        <v>43280</v>
      </c>
      <c r="D8" s="113" t="s">
        <v>171</v>
      </c>
      <c r="E8" s="113" t="s">
        <v>179</v>
      </c>
      <c r="F8" s="108">
        <v>22561413</v>
      </c>
      <c r="G8" s="108">
        <v>22561413</v>
      </c>
      <c r="H8" s="126">
        <v>1</v>
      </c>
      <c r="I8" s="113" t="s">
        <v>93</v>
      </c>
      <c r="J8" s="116" t="s">
        <v>44</v>
      </c>
      <c r="K8" s="109" t="s">
        <v>49</v>
      </c>
      <c r="L8" s="113" t="s">
        <v>94</v>
      </c>
    </row>
    <row r="9" spans="1:12" s="133" customFormat="1" ht="82.5" customHeight="1" x14ac:dyDescent="0.15">
      <c r="A9" s="113" t="s">
        <v>99</v>
      </c>
      <c r="B9" s="152" t="s">
        <v>203</v>
      </c>
      <c r="C9" s="140">
        <v>43385</v>
      </c>
      <c r="D9" s="113" t="s">
        <v>171</v>
      </c>
      <c r="E9" s="113" t="s">
        <v>179</v>
      </c>
      <c r="F9" s="108">
        <v>3237975</v>
      </c>
      <c r="G9" s="108">
        <v>3237975</v>
      </c>
      <c r="H9" s="126">
        <v>1</v>
      </c>
      <c r="I9" s="113" t="s">
        <v>93</v>
      </c>
      <c r="J9" s="116" t="s">
        <v>44</v>
      </c>
      <c r="K9" s="109" t="s">
        <v>49</v>
      </c>
      <c r="L9" s="113" t="s">
        <v>94</v>
      </c>
    </row>
    <row r="10" spans="1:12" s="133" customFormat="1" ht="82.5" customHeight="1" x14ac:dyDescent="0.15">
      <c r="A10" s="113" t="s">
        <v>100</v>
      </c>
      <c r="B10" s="152" t="s">
        <v>203</v>
      </c>
      <c r="C10" s="140">
        <v>43472</v>
      </c>
      <c r="D10" s="113" t="s">
        <v>171</v>
      </c>
      <c r="E10" s="113" t="s">
        <v>179</v>
      </c>
      <c r="F10" s="108">
        <v>1900350</v>
      </c>
      <c r="G10" s="108">
        <v>1900350</v>
      </c>
      <c r="H10" s="126">
        <v>1</v>
      </c>
      <c r="I10" s="113" t="s">
        <v>93</v>
      </c>
      <c r="J10" s="116" t="s">
        <v>44</v>
      </c>
      <c r="K10" s="109" t="s">
        <v>49</v>
      </c>
      <c r="L10" s="113" t="s">
        <v>94</v>
      </c>
    </row>
    <row r="11" spans="1:12" s="133" customFormat="1" ht="82.5" customHeight="1" x14ac:dyDescent="0.15">
      <c r="A11" s="113" t="s">
        <v>101</v>
      </c>
      <c r="B11" s="152" t="s">
        <v>203</v>
      </c>
      <c r="C11" s="140">
        <v>43497</v>
      </c>
      <c r="D11" s="113" t="s">
        <v>171</v>
      </c>
      <c r="E11" s="113" t="s">
        <v>179</v>
      </c>
      <c r="F11" s="108">
        <v>5003640</v>
      </c>
      <c r="G11" s="108">
        <v>5003640</v>
      </c>
      <c r="H11" s="126">
        <v>1</v>
      </c>
      <c r="I11" s="113" t="s">
        <v>93</v>
      </c>
      <c r="J11" s="116" t="s">
        <v>44</v>
      </c>
      <c r="K11" s="109" t="s">
        <v>49</v>
      </c>
      <c r="L11" s="113" t="s">
        <v>94</v>
      </c>
    </row>
    <row r="12" spans="1:12" s="133" customFormat="1" ht="82.5" customHeight="1" x14ac:dyDescent="0.15">
      <c r="A12" s="113" t="s">
        <v>102</v>
      </c>
      <c r="B12" s="113" t="s">
        <v>161</v>
      </c>
      <c r="C12" s="140">
        <v>43192</v>
      </c>
      <c r="D12" s="113" t="s">
        <v>168</v>
      </c>
      <c r="E12" s="113" t="s">
        <v>179</v>
      </c>
      <c r="F12" s="108">
        <v>29739204</v>
      </c>
      <c r="G12" s="108">
        <v>29739204</v>
      </c>
      <c r="H12" s="126">
        <f>IF(F12="－","－",G12/F12)</f>
        <v>1</v>
      </c>
      <c r="I12" s="113" t="s">
        <v>103</v>
      </c>
      <c r="J12" s="116" t="s">
        <v>44</v>
      </c>
      <c r="K12" s="109" t="s">
        <v>49</v>
      </c>
      <c r="L12" s="113"/>
    </row>
    <row r="13" spans="1:12" s="133" customFormat="1" ht="82.5" customHeight="1" x14ac:dyDescent="0.15">
      <c r="A13" s="113" t="s">
        <v>104</v>
      </c>
      <c r="B13" s="113" t="s">
        <v>163</v>
      </c>
      <c r="C13" s="140">
        <v>43192</v>
      </c>
      <c r="D13" s="113" t="s">
        <v>173</v>
      </c>
      <c r="E13" s="113" t="s">
        <v>179</v>
      </c>
      <c r="F13" s="108">
        <v>984960</v>
      </c>
      <c r="G13" s="108">
        <v>984960</v>
      </c>
      <c r="H13" s="126">
        <f>IF(F13="－","－",G13/F13)</f>
        <v>1</v>
      </c>
      <c r="I13" s="113" t="s">
        <v>103</v>
      </c>
      <c r="J13" s="116" t="s">
        <v>44</v>
      </c>
      <c r="K13" s="109" t="s">
        <v>49</v>
      </c>
      <c r="L13" s="113"/>
    </row>
    <row r="14" spans="1:12" s="133" customFormat="1" ht="82.5" customHeight="1" x14ac:dyDescent="0.15">
      <c r="A14" s="113" t="s">
        <v>105</v>
      </c>
      <c r="B14" s="113" t="s">
        <v>162</v>
      </c>
      <c r="C14" s="140">
        <v>43191</v>
      </c>
      <c r="D14" s="113" t="s">
        <v>169</v>
      </c>
      <c r="E14" s="113" t="s">
        <v>179</v>
      </c>
      <c r="F14" s="108">
        <v>1059840</v>
      </c>
      <c r="G14" s="108">
        <v>531990</v>
      </c>
      <c r="H14" s="126">
        <f>IF(F14="－","－",G14/F14)</f>
        <v>0.501953125</v>
      </c>
      <c r="I14" s="113" t="s">
        <v>106</v>
      </c>
      <c r="J14" s="116" t="s">
        <v>44</v>
      </c>
      <c r="K14" s="109" t="s">
        <v>49</v>
      </c>
      <c r="L14" s="113"/>
    </row>
    <row r="15" spans="1:12" s="133" customFormat="1" ht="82.5" customHeight="1" x14ac:dyDescent="0.15">
      <c r="A15" s="113" t="s">
        <v>107</v>
      </c>
      <c r="B15" s="113" t="s">
        <v>162</v>
      </c>
      <c r="C15" s="140">
        <v>43294</v>
      </c>
      <c r="D15" s="113" t="s">
        <v>170</v>
      </c>
      <c r="E15" s="113" t="s">
        <v>179</v>
      </c>
      <c r="F15" s="108">
        <v>1058400</v>
      </c>
      <c r="G15" s="108">
        <v>1058400</v>
      </c>
      <c r="H15" s="126">
        <f>IF(F15="－","－",G15/F15)</f>
        <v>1</v>
      </c>
      <c r="I15" s="113" t="s">
        <v>108</v>
      </c>
      <c r="J15" s="116" t="s">
        <v>45</v>
      </c>
      <c r="K15" s="109" t="s">
        <v>49</v>
      </c>
      <c r="L15" s="113"/>
    </row>
    <row r="16" spans="1:12" s="133" customFormat="1" ht="82.5" customHeight="1" x14ac:dyDescent="0.15">
      <c r="A16" s="113" t="s">
        <v>109</v>
      </c>
      <c r="B16" s="113" t="s">
        <v>164</v>
      </c>
      <c r="C16" s="140">
        <v>43350</v>
      </c>
      <c r="D16" s="113" t="s">
        <v>169</v>
      </c>
      <c r="E16" s="113" t="s">
        <v>179</v>
      </c>
      <c r="F16" s="108">
        <v>1747584</v>
      </c>
      <c r="G16" s="108">
        <v>873800</v>
      </c>
      <c r="H16" s="126">
        <f>IF(F16="－","－",G16/F16)</f>
        <v>0.50000457774848017</v>
      </c>
      <c r="I16" s="113" t="s">
        <v>110</v>
      </c>
      <c r="J16" s="116" t="s">
        <v>44</v>
      </c>
      <c r="K16" s="109" t="s">
        <v>49</v>
      </c>
      <c r="L16" s="113"/>
    </row>
    <row r="17" spans="1:12" s="133" customFormat="1" ht="82.5" customHeight="1" x14ac:dyDescent="0.15">
      <c r="A17" s="113" t="s">
        <v>111</v>
      </c>
      <c r="B17" s="113" t="s">
        <v>165</v>
      </c>
      <c r="C17" s="140">
        <v>43192</v>
      </c>
      <c r="D17" s="113" t="s">
        <v>174</v>
      </c>
      <c r="E17" s="113" t="s">
        <v>179</v>
      </c>
      <c r="F17" s="108">
        <v>1096640</v>
      </c>
      <c r="G17" s="108">
        <v>1096640</v>
      </c>
      <c r="H17" s="126">
        <v>1</v>
      </c>
      <c r="I17" s="113" t="s">
        <v>112</v>
      </c>
      <c r="J17" s="116" t="s">
        <v>44</v>
      </c>
      <c r="K17" s="109" t="s">
        <v>49</v>
      </c>
      <c r="L17" s="113"/>
    </row>
    <row r="18" spans="1:12" s="133" customFormat="1" ht="82.5" customHeight="1" x14ac:dyDescent="0.15">
      <c r="A18" s="113" t="s">
        <v>113</v>
      </c>
      <c r="B18" s="113" t="s">
        <v>166</v>
      </c>
      <c r="C18" s="140">
        <v>43191</v>
      </c>
      <c r="D18" s="113" t="s">
        <v>175</v>
      </c>
      <c r="E18" s="113" t="s">
        <v>179</v>
      </c>
      <c r="F18" s="108">
        <v>11170308</v>
      </c>
      <c r="G18" s="108">
        <v>11170308</v>
      </c>
      <c r="H18" s="126">
        <v>1</v>
      </c>
      <c r="I18" s="113" t="s">
        <v>114</v>
      </c>
      <c r="J18" s="116" t="s">
        <v>44</v>
      </c>
      <c r="K18" s="109" t="s">
        <v>49</v>
      </c>
      <c r="L18" s="113"/>
    </row>
    <row r="19" spans="1:12" s="133" customFormat="1" ht="82.5" customHeight="1" x14ac:dyDescent="0.15">
      <c r="A19" s="113" t="s">
        <v>115</v>
      </c>
      <c r="B19" s="152" t="s">
        <v>204</v>
      </c>
      <c r="C19" s="140">
        <v>43362</v>
      </c>
      <c r="D19" s="113" t="s">
        <v>176</v>
      </c>
      <c r="E19" s="113" t="s">
        <v>179</v>
      </c>
      <c r="F19" s="108">
        <v>18458121</v>
      </c>
      <c r="G19" s="108">
        <v>15876000</v>
      </c>
      <c r="H19" s="126">
        <v>1</v>
      </c>
      <c r="I19" s="113" t="s">
        <v>116</v>
      </c>
      <c r="J19" s="116" t="s">
        <v>45</v>
      </c>
      <c r="K19" s="109" t="s">
        <v>49</v>
      </c>
      <c r="L19" s="113"/>
    </row>
    <row r="20" spans="1:12" s="133" customFormat="1" ht="82.5" customHeight="1" x14ac:dyDescent="0.15">
      <c r="A20" s="113" t="s">
        <v>121</v>
      </c>
      <c r="B20" s="152" t="s">
        <v>204</v>
      </c>
      <c r="C20" s="140">
        <v>43191</v>
      </c>
      <c r="D20" s="113" t="s">
        <v>177</v>
      </c>
      <c r="E20" s="113" t="s">
        <v>179</v>
      </c>
      <c r="F20" s="108">
        <v>4848054</v>
      </c>
      <c r="G20" s="108">
        <v>4848054</v>
      </c>
      <c r="H20" s="126">
        <f t="shared" ref="H20" si="0">IF(F20="－","－",G20/F20)</f>
        <v>1</v>
      </c>
      <c r="I20" s="113" t="s">
        <v>122</v>
      </c>
      <c r="J20" s="116" t="s">
        <v>43</v>
      </c>
      <c r="K20" s="109" t="s">
        <v>49</v>
      </c>
      <c r="L20" s="113" t="s">
        <v>123</v>
      </c>
    </row>
    <row r="21" spans="1:12" s="133" customFormat="1" ht="82.5" customHeight="1" x14ac:dyDescent="0.15">
      <c r="A21" s="121" t="s">
        <v>124</v>
      </c>
      <c r="B21" s="153" t="s">
        <v>204</v>
      </c>
      <c r="C21" s="141">
        <v>43191</v>
      </c>
      <c r="D21" s="121" t="s">
        <v>178</v>
      </c>
      <c r="E21" s="121" t="s">
        <v>179</v>
      </c>
      <c r="F21" s="139" t="s">
        <v>89</v>
      </c>
      <c r="G21" s="137">
        <v>1643798</v>
      </c>
      <c r="H21" s="139" t="s">
        <v>49</v>
      </c>
      <c r="I21" s="121" t="s">
        <v>125</v>
      </c>
      <c r="J21" s="138" t="s">
        <v>48</v>
      </c>
      <c r="K21" s="139" t="s">
        <v>49</v>
      </c>
      <c r="L21" s="121" t="s">
        <v>126</v>
      </c>
    </row>
  </sheetData>
  <sheetProtection formatCells="0" formatRows="0" insertRows="0" deleteRows="0" sort="0" autoFilter="0"/>
  <mergeCells count="1">
    <mergeCell ref="A1:L1"/>
  </mergeCells>
  <phoneticPr fontId="3"/>
  <dataValidations count="2">
    <dataValidation type="date" allowBlank="1" showErrorMessage="1" error="H28.4.1からH29.3.31までの日付を記載してください。" prompt="_x000a_" sqref="C5:C21">
      <formula1>43191</formula1>
      <formula2>43555</formula2>
    </dataValidation>
    <dataValidation type="list" allowBlank="1" showInputMessage="1" showErrorMessage="1" sqref="J5:J21">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view="pageBreakPreview" zoomScale="70" zoomScaleNormal="100" zoomScaleSheetLayoutView="70" workbookViewId="0">
      <pane ySplit="4" topLeftCell="A5" activePane="bottomLeft" state="frozen"/>
      <selection pane="bottomLeft" activeCell="B15" sqref="B15:B18"/>
    </sheetView>
  </sheetViews>
  <sheetFormatPr defaultColWidth="7.625" defaultRowHeight="13.5" x14ac:dyDescent="0.15"/>
  <cols>
    <col min="1" max="1" width="25.625" style="1" customWidth="1"/>
    <col min="2" max="2" width="30.625" style="1" customWidth="1"/>
    <col min="3" max="3" width="16.625" style="2" customWidth="1"/>
    <col min="4" max="4" width="35.625" style="1" customWidth="1"/>
    <col min="5" max="5" width="25.625" style="1" customWidth="1"/>
    <col min="6" max="7" width="12.625" style="3" customWidth="1"/>
    <col min="8" max="8" width="8.625" style="3" customWidth="1"/>
    <col min="9" max="9" width="45.625" style="115" customWidth="1"/>
    <col min="10" max="10" width="12.625" style="1" customWidth="1"/>
    <col min="11" max="11" width="12.625" style="115" customWidth="1"/>
    <col min="12" max="16384" width="7.625" style="1"/>
  </cols>
  <sheetData>
    <row r="1" spans="1:11" ht="18.75" x14ac:dyDescent="0.15">
      <c r="A1" s="145" t="s">
        <v>11</v>
      </c>
      <c r="B1" s="145"/>
      <c r="C1" s="145"/>
      <c r="D1" s="145"/>
      <c r="E1" s="145"/>
      <c r="F1" s="145"/>
      <c r="G1" s="145"/>
      <c r="H1" s="145"/>
      <c r="I1" s="145"/>
      <c r="J1" s="145"/>
      <c r="K1" s="145"/>
    </row>
    <row r="2" spans="1:11" x14ac:dyDescent="0.15">
      <c r="B2" s="2"/>
    </row>
    <row r="3" spans="1:11" x14ac:dyDescent="0.15">
      <c r="B3" s="2"/>
      <c r="G3" s="119"/>
      <c r="K3" s="3" t="s">
        <v>1</v>
      </c>
    </row>
    <row r="4" spans="1:11" ht="74.25" customHeight="1" x14ac:dyDescent="0.15">
      <c r="A4" s="129" t="s">
        <v>158</v>
      </c>
      <c r="B4" s="129" t="s">
        <v>2</v>
      </c>
      <c r="C4" s="129" t="s">
        <v>3</v>
      </c>
      <c r="D4" s="129" t="s">
        <v>185</v>
      </c>
      <c r="E4" s="129" t="s">
        <v>5</v>
      </c>
      <c r="F4" s="129" t="s">
        <v>6</v>
      </c>
      <c r="G4" s="129" t="s">
        <v>7</v>
      </c>
      <c r="H4" s="129" t="s">
        <v>8</v>
      </c>
      <c r="I4" s="129" t="s">
        <v>12</v>
      </c>
      <c r="J4" s="129" t="s">
        <v>38</v>
      </c>
      <c r="K4" s="129" t="s">
        <v>10</v>
      </c>
    </row>
    <row r="5" spans="1:11" s="133" customFormat="1" ht="321.75" customHeight="1" x14ac:dyDescent="0.15">
      <c r="A5" s="113" t="s">
        <v>127</v>
      </c>
      <c r="B5" s="152" t="s">
        <v>204</v>
      </c>
      <c r="C5" s="140">
        <v>43383</v>
      </c>
      <c r="D5" s="113" t="s">
        <v>186</v>
      </c>
      <c r="E5" s="113" t="s">
        <v>179</v>
      </c>
      <c r="F5" s="112">
        <v>1076000000</v>
      </c>
      <c r="G5" s="112">
        <v>1076000000</v>
      </c>
      <c r="H5" s="126">
        <f t="shared" ref="H5:H16" si="0">IF(F5="－","－",G5/F5)</f>
        <v>1</v>
      </c>
      <c r="I5" s="113" t="s">
        <v>128</v>
      </c>
      <c r="J5" s="71"/>
      <c r="K5" s="113"/>
    </row>
    <row r="6" spans="1:11" s="133" customFormat="1" ht="216.75" customHeight="1" x14ac:dyDescent="0.15">
      <c r="A6" s="113" t="s">
        <v>129</v>
      </c>
      <c r="B6" s="152" t="s">
        <v>203</v>
      </c>
      <c r="C6" s="140">
        <v>43501</v>
      </c>
      <c r="D6" s="113" t="s">
        <v>182</v>
      </c>
      <c r="E6" s="113" t="s">
        <v>179</v>
      </c>
      <c r="F6" s="112">
        <v>125354599</v>
      </c>
      <c r="G6" s="112">
        <v>125280000</v>
      </c>
      <c r="H6" s="126">
        <f t="shared" si="0"/>
        <v>0.99940489618573947</v>
      </c>
      <c r="I6" s="113" t="s">
        <v>130</v>
      </c>
      <c r="J6" s="71"/>
      <c r="K6" s="113"/>
    </row>
    <row r="7" spans="1:11" s="133" customFormat="1" ht="216.75" customHeight="1" x14ac:dyDescent="0.15">
      <c r="A7" s="113" t="s">
        <v>131</v>
      </c>
      <c r="B7" s="152" t="s">
        <v>203</v>
      </c>
      <c r="C7" s="140">
        <v>43522</v>
      </c>
      <c r="D7" s="113" t="s">
        <v>187</v>
      </c>
      <c r="E7" s="113" t="s">
        <v>179</v>
      </c>
      <c r="F7" s="112">
        <v>38348849</v>
      </c>
      <c r="G7" s="112">
        <v>37800000</v>
      </c>
      <c r="H7" s="126">
        <f t="shared" si="0"/>
        <v>0.98568799287822173</v>
      </c>
      <c r="I7" s="113" t="s">
        <v>132</v>
      </c>
      <c r="J7" s="71"/>
      <c r="K7" s="113"/>
    </row>
    <row r="8" spans="1:11" s="133" customFormat="1" ht="304.5" customHeight="1" x14ac:dyDescent="0.15">
      <c r="A8" s="113" t="s">
        <v>133</v>
      </c>
      <c r="B8" s="152" t="s">
        <v>203</v>
      </c>
      <c r="C8" s="140">
        <v>43441</v>
      </c>
      <c r="D8" s="113" t="s">
        <v>188</v>
      </c>
      <c r="E8" s="113" t="s">
        <v>179</v>
      </c>
      <c r="F8" s="112">
        <v>3556753</v>
      </c>
      <c r="G8" s="112">
        <v>3542400</v>
      </c>
      <c r="H8" s="126">
        <v>0.99596457780453129</v>
      </c>
      <c r="I8" s="113" t="s">
        <v>134</v>
      </c>
      <c r="J8" s="71"/>
      <c r="K8" s="113"/>
    </row>
    <row r="9" spans="1:11" s="133" customFormat="1" ht="114" customHeight="1" x14ac:dyDescent="0.15">
      <c r="A9" s="113" t="s">
        <v>135</v>
      </c>
      <c r="B9" s="113" t="s">
        <v>180</v>
      </c>
      <c r="C9" s="140">
        <v>43364</v>
      </c>
      <c r="D9" s="113" t="s">
        <v>183</v>
      </c>
      <c r="E9" s="113" t="s">
        <v>179</v>
      </c>
      <c r="F9" s="112">
        <v>26568000</v>
      </c>
      <c r="G9" s="112">
        <v>26568000</v>
      </c>
      <c r="H9" s="126">
        <f t="shared" si="0"/>
        <v>1</v>
      </c>
      <c r="I9" s="113" t="s">
        <v>136</v>
      </c>
      <c r="J9" s="71"/>
      <c r="K9" s="113"/>
    </row>
    <row r="10" spans="1:11" s="133" customFormat="1" ht="114" customHeight="1" x14ac:dyDescent="0.15">
      <c r="A10" s="113" t="s">
        <v>137</v>
      </c>
      <c r="B10" s="113" t="s">
        <v>164</v>
      </c>
      <c r="C10" s="140">
        <v>43511</v>
      </c>
      <c r="D10" s="113" t="s">
        <v>183</v>
      </c>
      <c r="E10" s="113" t="s">
        <v>179</v>
      </c>
      <c r="F10" s="112">
        <v>42915982</v>
      </c>
      <c r="G10" s="112">
        <v>42876000</v>
      </c>
      <c r="H10" s="126">
        <f t="shared" si="0"/>
        <v>0.99906836571979174</v>
      </c>
      <c r="I10" s="113" t="s">
        <v>138</v>
      </c>
      <c r="J10" s="71"/>
      <c r="K10" s="113"/>
    </row>
    <row r="11" spans="1:11" s="133" customFormat="1" ht="169.5" customHeight="1" x14ac:dyDescent="0.15">
      <c r="A11" s="113" t="s">
        <v>139</v>
      </c>
      <c r="B11" s="113" t="s">
        <v>181</v>
      </c>
      <c r="C11" s="140">
        <v>43431</v>
      </c>
      <c r="D11" s="113" t="s">
        <v>189</v>
      </c>
      <c r="E11" s="113" t="s">
        <v>179</v>
      </c>
      <c r="F11" s="112">
        <v>12290233</v>
      </c>
      <c r="G11" s="112">
        <v>12204000</v>
      </c>
      <c r="H11" s="126">
        <f t="shared" si="0"/>
        <v>0.99298361552624759</v>
      </c>
      <c r="I11" s="113" t="s">
        <v>140</v>
      </c>
      <c r="J11" s="71"/>
      <c r="K11" s="113"/>
    </row>
    <row r="12" spans="1:11" s="133" customFormat="1" ht="169.5" customHeight="1" x14ac:dyDescent="0.15">
      <c r="A12" s="113" t="s">
        <v>141</v>
      </c>
      <c r="B12" s="113" t="s">
        <v>181</v>
      </c>
      <c r="C12" s="140">
        <v>43431</v>
      </c>
      <c r="D12" s="113" t="s">
        <v>190</v>
      </c>
      <c r="E12" s="113" t="s">
        <v>179</v>
      </c>
      <c r="F12" s="112">
        <v>9397885</v>
      </c>
      <c r="G12" s="112">
        <v>9396000</v>
      </c>
      <c r="H12" s="126">
        <f t="shared" si="0"/>
        <v>0.99979942295527136</v>
      </c>
      <c r="I12" s="113" t="s">
        <v>142</v>
      </c>
      <c r="J12" s="71"/>
      <c r="K12" s="113"/>
    </row>
    <row r="13" spans="1:11" s="133" customFormat="1" ht="169.5" customHeight="1" x14ac:dyDescent="0.15">
      <c r="A13" s="113" t="s">
        <v>143</v>
      </c>
      <c r="B13" s="113" t="s">
        <v>181</v>
      </c>
      <c r="C13" s="140">
        <v>43438</v>
      </c>
      <c r="D13" s="113" t="s">
        <v>184</v>
      </c>
      <c r="E13" s="113" t="s">
        <v>179</v>
      </c>
      <c r="F13" s="112">
        <v>5009379</v>
      </c>
      <c r="G13" s="112">
        <v>4999320</v>
      </c>
      <c r="H13" s="126">
        <f t="shared" si="0"/>
        <v>0.99799196666892243</v>
      </c>
      <c r="I13" s="113" t="s">
        <v>144</v>
      </c>
      <c r="J13" s="71"/>
      <c r="K13" s="113"/>
    </row>
    <row r="14" spans="1:11" s="133" customFormat="1" ht="169.5" customHeight="1" x14ac:dyDescent="0.15">
      <c r="A14" s="113" t="s">
        <v>145</v>
      </c>
      <c r="B14" s="113" t="s">
        <v>181</v>
      </c>
      <c r="C14" s="140">
        <v>43455</v>
      </c>
      <c r="D14" s="113" t="s">
        <v>191</v>
      </c>
      <c r="E14" s="113" t="s">
        <v>179</v>
      </c>
      <c r="F14" s="112">
        <v>15273401</v>
      </c>
      <c r="G14" s="112">
        <v>15228000</v>
      </c>
      <c r="H14" s="126">
        <f t="shared" si="0"/>
        <v>0.99702744660472153</v>
      </c>
      <c r="I14" s="113" t="s">
        <v>146</v>
      </c>
      <c r="J14" s="71"/>
      <c r="K14" s="113"/>
    </row>
    <row r="15" spans="1:11" s="133" customFormat="1" ht="169.5" customHeight="1" x14ac:dyDescent="0.15">
      <c r="A15" s="113" t="s">
        <v>147</v>
      </c>
      <c r="B15" s="152" t="s">
        <v>205</v>
      </c>
      <c r="C15" s="140">
        <v>43348</v>
      </c>
      <c r="D15" s="113" t="s">
        <v>192</v>
      </c>
      <c r="E15" s="113" t="s">
        <v>179</v>
      </c>
      <c r="F15" s="112">
        <v>1265360</v>
      </c>
      <c r="G15" s="112">
        <v>1263600</v>
      </c>
      <c r="H15" s="126">
        <f t="shared" si="0"/>
        <v>0.99860909148384647</v>
      </c>
      <c r="I15" s="113" t="s">
        <v>148</v>
      </c>
      <c r="J15" s="71"/>
      <c r="K15" s="113"/>
    </row>
    <row r="16" spans="1:11" s="133" customFormat="1" ht="169.5" customHeight="1" x14ac:dyDescent="0.15">
      <c r="A16" s="113" t="s">
        <v>149</v>
      </c>
      <c r="B16" s="152" t="s">
        <v>204</v>
      </c>
      <c r="C16" s="140">
        <v>43290</v>
      </c>
      <c r="D16" s="113" t="s">
        <v>193</v>
      </c>
      <c r="E16" s="113" t="s">
        <v>179</v>
      </c>
      <c r="F16" s="112">
        <v>2166248</v>
      </c>
      <c r="G16" s="112">
        <v>2127600</v>
      </c>
      <c r="H16" s="126">
        <f t="shared" si="0"/>
        <v>0.98215901411103435</v>
      </c>
      <c r="I16" s="113" t="s">
        <v>150</v>
      </c>
      <c r="J16" s="71"/>
      <c r="K16" s="113"/>
    </row>
    <row r="17" spans="1:11" s="133" customFormat="1" ht="291.75" customHeight="1" x14ac:dyDescent="0.15">
      <c r="A17" s="113" t="s">
        <v>151</v>
      </c>
      <c r="B17" s="152" t="s">
        <v>203</v>
      </c>
      <c r="C17" s="140">
        <v>43438</v>
      </c>
      <c r="D17" s="113" t="s">
        <v>194</v>
      </c>
      <c r="E17" s="113" t="s">
        <v>179</v>
      </c>
      <c r="F17" s="112">
        <v>12983029</v>
      </c>
      <c r="G17" s="112">
        <v>12636000</v>
      </c>
      <c r="H17" s="126">
        <v>0.97327056729211647</v>
      </c>
      <c r="I17" s="113" t="s">
        <v>152</v>
      </c>
      <c r="J17" s="71"/>
      <c r="K17" s="113"/>
    </row>
    <row r="18" spans="1:11" s="133" customFormat="1" ht="345" customHeight="1" x14ac:dyDescent="0.15">
      <c r="A18" s="113" t="s">
        <v>153</v>
      </c>
      <c r="B18" s="152" t="s">
        <v>204</v>
      </c>
      <c r="C18" s="140">
        <v>43447</v>
      </c>
      <c r="D18" s="113" t="s">
        <v>195</v>
      </c>
      <c r="E18" s="113" t="s">
        <v>179</v>
      </c>
      <c r="F18" s="112">
        <v>863728785</v>
      </c>
      <c r="G18" s="112">
        <v>863460000</v>
      </c>
      <c r="H18" s="126">
        <v>0.99970000000000003</v>
      </c>
      <c r="I18" s="113" t="s">
        <v>154</v>
      </c>
      <c r="J18" s="71"/>
      <c r="K18" s="113"/>
    </row>
    <row r="20" spans="1:11" ht="13.5" customHeight="1" x14ac:dyDescent="0.15"/>
    <row r="29" spans="1:11" ht="66" customHeight="1" x14ac:dyDescent="0.15"/>
  </sheetData>
  <sheetProtection formatCells="0" formatRows="0" insertRows="0" deleteRows="0" sort="0" autoFilter="0"/>
  <mergeCells count="1">
    <mergeCell ref="A1:K1"/>
  </mergeCells>
  <phoneticPr fontId="3"/>
  <dataValidations count="2">
    <dataValidation type="list" allowBlank="1" showInputMessage="1" showErrorMessage="1" sqref="J5:J18">
      <formula1>"－,平成30年度,平成31年度,平成32年度,平成33年度,平成34年度,平成35年度"</formula1>
    </dataValidation>
    <dataValidation type="date" allowBlank="1" showErrorMessage="1" error="H28.4.1からH29.3.31までの日付を記載してください。" prompt="_x000a_" sqref="C5:C18">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view="pageBreakPreview" zoomScale="70" zoomScaleNormal="100" zoomScaleSheetLayoutView="70" workbookViewId="0">
      <pane ySplit="4" topLeftCell="A5" activePane="bottomLeft" state="frozen"/>
      <selection pane="bottomLeft" activeCell="B5" sqref="B5"/>
    </sheetView>
  </sheetViews>
  <sheetFormatPr defaultColWidth="7.625" defaultRowHeight="13.5" x14ac:dyDescent="0.15"/>
  <cols>
    <col min="1" max="1" width="25.625" style="115" customWidth="1"/>
    <col min="2" max="2" width="30.625" style="115" customWidth="1"/>
    <col min="3" max="3" width="15.625" style="2" customWidth="1"/>
    <col min="4" max="5" width="25.625" style="115" customWidth="1"/>
    <col min="6" max="7" width="12.625" style="3" customWidth="1"/>
    <col min="8" max="8" width="10.625" style="3" customWidth="1"/>
    <col min="9" max="9" width="40.625" style="132" customWidth="1"/>
    <col min="10" max="10" width="12.625" style="115" customWidth="1"/>
    <col min="11" max="11" width="20.625" style="115" customWidth="1"/>
    <col min="12" max="12" width="18.625" style="1" customWidth="1"/>
    <col min="13" max="16384" width="7.625" style="1"/>
  </cols>
  <sheetData>
    <row r="1" spans="1:12" ht="18.75" x14ac:dyDescent="0.15">
      <c r="A1" s="146" t="s">
        <v>13</v>
      </c>
      <c r="B1" s="146"/>
      <c r="C1" s="146"/>
      <c r="D1" s="146"/>
      <c r="E1" s="146"/>
      <c r="F1" s="146"/>
      <c r="G1" s="146"/>
      <c r="H1" s="146"/>
      <c r="I1" s="146"/>
      <c r="J1" s="146"/>
      <c r="K1" s="146"/>
    </row>
    <row r="2" spans="1:12" x14ac:dyDescent="0.15">
      <c r="A2" s="2"/>
      <c r="B2" s="2"/>
      <c r="D2" s="2"/>
      <c r="E2" s="2"/>
      <c r="I2" s="131"/>
      <c r="J2" s="2"/>
      <c r="K2" s="2"/>
    </row>
    <row r="3" spans="1:12" ht="14.25" thickBot="1" x14ac:dyDescent="0.2">
      <c r="A3" s="2"/>
      <c r="B3" s="2"/>
      <c r="D3" s="2"/>
      <c r="E3" s="2"/>
      <c r="G3" s="119"/>
      <c r="I3" s="131"/>
      <c r="J3" s="2"/>
      <c r="K3" s="3" t="s">
        <v>1</v>
      </c>
    </row>
    <row r="4" spans="1:12" ht="81" customHeight="1" x14ac:dyDescent="0.15">
      <c r="A4" s="129" t="s">
        <v>160</v>
      </c>
      <c r="B4" s="129" t="s">
        <v>2</v>
      </c>
      <c r="C4" s="129" t="s">
        <v>3</v>
      </c>
      <c r="D4" s="129" t="s">
        <v>4</v>
      </c>
      <c r="E4" s="129" t="s">
        <v>5</v>
      </c>
      <c r="F4" s="129" t="s">
        <v>6</v>
      </c>
      <c r="G4" s="129" t="s">
        <v>7</v>
      </c>
      <c r="H4" s="129" t="s">
        <v>8</v>
      </c>
      <c r="I4" s="129" t="s">
        <v>14</v>
      </c>
      <c r="J4" s="129" t="s">
        <v>38</v>
      </c>
      <c r="K4" s="129" t="s">
        <v>10</v>
      </c>
      <c r="L4" s="134" t="s">
        <v>42</v>
      </c>
    </row>
    <row r="5" spans="1:12" s="110" customFormat="1" ht="155.25" customHeight="1" x14ac:dyDescent="0.15">
      <c r="A5" s="113" t="s">
        <v>155</v>
      </c>
      <c r="B5" s="152" t="s">
        <v>204</v>
      </c>
      <c r="C5" s="140">
        <v>43191</v>
      </c>
      <c r="D5" s="152" t="s">
        <v>206</v>
      </c>
      <c r="E5" s="113" t="s">
        <v>179</v>
      </c>
      <c r="F5" s="112">
        <v>2069184</v>
      </c>
      <c r="G5" s="112">
        <v>2069184</v>
      </c>
      <c r="H5" s="126">
        <f t="shared" ref="H5:H7" si="0">IF(F5="－","－",G5/F5)</f>
        <v>1</v>
      </c>
      <c r="I5" s="113" t="s">
        <v>156</v>
      </c>
      <c r="J5" s="116" t="s">
        <v>46</v>
      </c>
      <c r="K5" s="113"/>
      <c r="L5" s="135" t="s">
        <v>157</v>
      </c>
    </row>
    <row r="6" spans="1:12" s="110" customFormat="1" ht="155.25" customHeight="1" x14ac:dyDescent="0.15">
      <c r="A6" s="123" t="s">
        <v>117</v>
      </c>
      <c r="B6" s="123" t="s">
        <v>196</v>
      </c>
      <c r="C6" s="142">
        <v>43404</v>
      </c>
      <c r="D6" s="123" t="s">
        <v>198</v>
      </c>
      <c r="E6" s="123" t="s">
        <v>200</v>
      </c>
      <c r="F6" s="122">
        <v>1498533</v>
      </c>
      <c r="G6" s="122">
        <v>1458000</v>
      </c>
      <c r="H6" s="127">
        <f t="shared" si="0"/>
        <v>0.97295154661258709</v>
      </c>
      <c r="I6" s="124" t="s">
        <v>118</v>
      </c>
      <c r="J6" s="130" t="s">
        <v>159</v>
      </c>
      <c r="K6" s="124"/>
      <c r="L6" s="135" t="s">
        <v>157</v>
      </c>
    </row>
    <row r="7" spans="1:12" s="110" customFormat="1" ht="155.25" customHeight="1" x14ac:dyDescent="0.15">
      <c r="A7" s="114" t="s">
        <v>119</v>
      </c>
      <c r="B7" s="114" t="s">
        <v>197</v>
      </c>
      <c r="C7" s="143">
        <v>43404</v>
      </c>
      <c r="D7" s="114" t="s">
        <v>199</v>
      </c>
      <c r="E7" s="114" t="s">
        <v>200</v>
      </c>
      <c r="F7" s="111">
        <v>17889987</v>
      </c>
      <c r="G7" s="111">
        <v>17884800</v>
      </c>
      <c r="H7" s="128">
        <f t="shared" si="0"/>
        <v>0.99971006127617645</v>
      </c>
      <c r="I7" s="114" t="s">
        <v>120</v>
      </c>
      <c r="J7" s="130" t="s">
        <v>159</v>
      </c>
      <c r="K7" s="114"/>
      <c r="L7" s="135" t="s">
        <v>157</v>
      </c>
    </row>
    <row r="8" spans="1:12" ht="20.100000000000001" customHeight="1" x14ac:dyDescent="0.15">
      <c r="A8" s="117"/>
      <c r="B8" s="117"/>
      <c r="C8" s="144"/>
      <c r="D8" s="117"/>
      <c r="E8" s="117"/>
      <c r="F8" s="120"/>
      <c r="G8" s="125"/>
      <c r="H8" s="120"/>
      <c r="I8" s="118"/>
      <c r="K8" s="117"/>
    </row>
    <row r="9" spans="1:12" x14ac:dyDescent="0.15">
      <c r="A9" s="117"/>
      <c r="B9" s="117"/>
      <c r="C9" s="144"/>
      <c r="D9" s="117"/>
      <c r="E9" s="117"/>
      <c r="F9" s="120"/>
      <c r="G9" s="120"/>
      <c r="H9" s="120"/>
      <c r="I9" s="118"/>
      <c r="K9" s="117"/>
    </row>
    <row r="10" spans="1:12" x14ac:dyDescent="0.15">
      <c r="A10" s="117"/>
      <c r="B10" s="117"/>
      <c r="C10" s="144"/>
      <c r="D10" s="117"/>
      <c r="E10" s="117"/>
      <c r="F10" s="120"/>
      <c r="G10" s="120"/>
      <c r="H10" s="120"/>
      <c r="I10" s="118"/>
      <c r="K10" s="117"/>
    </row>
    <row r="13" spans="1:12" s="8" customFormat="1" x14ac:dyDescent="0.15">
      <c r="A13" s="115"/>
      <c r="B13" s="115"/>
      <c r="C13" s="2"/>
      <c r="D13" s="115"/>
      <c r="E13" s="115"/>
      <c r="F13" s="3"/>
      <c r="G13" s="3"/>
      <c r="H13" s="3"/>
      <c r="I13" s="132"/>
      <c r="J13" s="115"/>
      <c r="K13" s="115"/>
      <c r="L13" s="1"/>
    </row>
    <row r="14" spans="1:12" ht="13.5" customHeight="1" x14ac:dyDescent="0.15"/>
    <row r="21" spans="1:12" ht="66" customHeight="1" x14ac:dyDescent="0.15"/>
    <row r="28" spans="1:12" s="8" customFormat="1" x14ac:dyDescent="0.15">
      <c r="A28" s="115"/>
      <c r="B28" s="115"/>
      <c r="C28" s="2"/>
      <c r="D28" s="115"/>
      <c r="E28" s="115"/>
      <c r="F28" s="3"/>
      <c r="G28" s="3"/>
      <c r="H28" s="3"/>
      <c r="I28" s="132"/>
      <c r="J28" s="115"/>
      <c r="K28" s="115"/>
      <c r="L28" s="1"/>
    </row>
    <row r="29" spans="1:12" ht="13.5" customHeight="1" x14ac:dyDescent="0.15"/>
    <row r="38" spans="1:12" ht="66" customHeight="1" x14ac:dyDescent="0.15"/>
    <row r="45" spans="1:12" s="8" customFormat="1" x14ac:dyDescent="0.15">
      <c r="A45" s="115"/>
      <c r="B45" s="115"/>
      <c r="C45" s="2"/>
      <c r="D45" s="115"/>
      <c r="E45" s="115"/>
      <c r="F45" s="3"/>
      <c r="G45" s="3"/>
      <c r="H45" s="3"/>
      <c r="I45" s="132"/>
      <c r="J45" s="115"/>
      <c r="K45" s="115"/>
      <c r="L45" s="1"/>
    </row>
    <row r="48" spans="1:12" s="8" customFormat="1" x14ac:dyDescent="0.15">
      <c r="A48" s="115"/>
      <c r="B48" s="115"/>
      <c r="C48" s="2"/>
      <c r="D48" s="115"/>
      <c r="E48" s="115"/>
      <c r="F48" s="3"/>
      <c r="G48" s="3"/>
      <c r="H48" s="3"/>
      <c r="I48" s="132"/>
      <c r="J48" s="115"/>
      <c r="K48" s="115"/>
      <c r="L48" s="1"/>
    </row>
    <row r="49" spans="1:12" s="8" customFormat="1" x14ac:dyDescent="0.15">
      <c r="A49" s="115"/>
      <c r="B49" s="115"/>
      <c r="C49" s="2"/>
      <c r="D49" s="115"/>
      <c r="E49" s="115"/>
      <c r="F49" s="3"/>
      <c r="G49" s="3"/>
      <c r="H49" s="3"/>
      <c r="I49" s="132"/>
      <c r="J49" s="115"/>
      <c r="K49" s="115"/>
      <c r="L49" s="1"/>
    </row>
    <row r="50" spans="1:12" s="8" customFormat="1" x14ac:dyDescent="0.15">
      <c r="A50" s="115"/>
      <c r="B50" s="115"/>
      <c r="C50" s="2"/>
      <c r="D50" s="115"/>
      <c r="E50" s="115"/>
      <c r="F50" s="3"/>
      <c r="G50" s="3"/>
      <c r="H50" s="3"/>
      <c r="I50" s="132"/>
      <c r="J50" s="115"/>
      <c r="K50" s="115"/>
      <c r="L50" s="1"/>
    </row>
  </sheetData>
  <sheetProtection formatCells="0" formatRows="0" insertRows="0" deleteRows="0" sort="0" autoFilter="0"/>
  <mergeCells count="1">
    <mergeCell ref="A1:K1"/>
  </mergeCells>
  <phoneticPr fontId="3"/>
  <dataValidations count="2">
    <dataValidation type="list" allowBlank="1" showInputMessage="1" showErrorMessage="1" sqref="J5">
      <formula1>"－,平成30年度,平成31年度,平成32年度,平成33年度,平成34年度,平成35年度"</formula1>
    </dataValidation>
    <dataValidation type="date" allowBlank="1" showErrorMessage="1" error="H28.4.1からH29.3.31までの日付を記載してください。" prompt="_x000a_" sqref="C5:C7">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41</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16</v>
      </c>
      <c r="E3" s="13"/>
      <c r="F3" s="13"/>
      <c r="G3" s="13"/>
      <c r="H3" s="14"/>
      <c r="I3" s="13"/>
      <c r="J3" s="15"/>
      <c r="K3" s="13"/>
      <c r="L3" s="13"/>
      <c r="M3" s="20"/>
    </row>
    <row r="4" spans="1:20" ht="14.25" thickBot="1" x14ac:dyDescent="0.2">
      <c r="E4" s="13"/>
      <c r="F4" s="13"/>
      <c r="G4" s="13"/>
      <c r="H4" s="14"/>
      <c r="I4" s="13"/>
      <c r="J4" s="15"/>
      <c r="K4" s="13"/>
      <c r="L4" s="13"/>
      <c r="M4" s="20"/>
      <c r="N4" s="20" t="s">
        <v>17</v>
      </c>
    </row>
    <row r="5" spans="1:20" ht="30" customHeight="1" x14ac:dyDescent="0.15">
      <c r="A5" s="72"/>
      <c r="B5" s="147" t="s">
        <v>15</v>
      </c>
      <c r="C5" s="148"/>
      <c r="D5" s="148"/>
      <c r="E5" s="148"/>
      <c r="F5" s="148"/>
      <c r="G5" s="148"/>
      <c r="H5" s="148"/>
      <c r="I5" s="151" t="s">
        <v>36</v>
      </c>
      <c r="J5" s="151"/>
      <c r="K5" s="151"/>
      <c r="L5" s="151"/>
      <c r="M5" s="151"/>
      <c r="N5" s="149" t="s">
        <v>23</v>
      </c>
      <c r="O5" s="79"/>
      <c r="P5" s="80"/>
    </row>
    <row r="6" spans="1:20" s="24" customFormat="1" ht="50.1" customHeight="1" x14ac:dyDescent="0.15">
      <c r="A6" s="73" t="s">
        <v>18</v>
      </c>
      <c r="B6" s="101" t="s">
        <v>29</v>
      </c>
      <c r="C6" s="102" t="s">
        <v>19</v>
      </c>
      <c r="D6" s="103" t="s">
        <v>20</v>
      </c>
      <c r="E6" s="102" t="s">
        <v>21</v>
      </c>
      <c r="F6" s="102" t="s">
        <v>22</v>
      </c>
      <c r="G6" s="104" t="s">
        <v>35</v>
      </c>
      <c r="H6" s="104" t="s">
        <v>39</v>
      </c>
      <c r="I6" s="105" t="s">
        <v>30</v>
      </c>
      <c r="J6" s="105" t="s">
        <v>19</v>
      </c>
      <c r="K6" s="105" t="s">
        <v>28</v>
      </c>
      <c r="L6" s="105" t="s">
        <v>40</v>
      </c>
      <c r="M6" s="105" t="s">
        <v>22</v>
      </c>
      <c r="N6" s="150"/>
      <c r="O6" s="106" t="s">
        <v>73</v>
      </c>
      <c r="P6" s="107" t="s">
        <v>74</v>
      </c>
      <c r="T6" s="25"/>
    </row>
    <row r="7" spans="1:20" s="26" customFormat="1" ht="3.75" customHeight="1" x14ac:dyDescent="0.15">
      <c r="A7" s="74"/>
      <c r="B7" s="95"/>
      <c r="C7" s="96"/>
      <c r="D7" s="97"/>
      <c r="E7" s="96"/>
      <c r="F7" s="96"/>
      <c r="G7" s="96"/>
      <c r="H7" s="96"/>
      <c r="I7" s="96"/>
      <c r="J7" s="96"/>
      <c r="K7" s="96"/>
      <c r="L7" s="96"/>
      <c r="M7" s="96"/>
      <c r="N7" s="98"/>
      <c r="O7" s="99"/>
      <c r="P7" s="100"/>
    </row>
    <row r="8" spans="1:20" ht="50.1" customHeight="1" x14ac:dyDescent="0.15">
      <c r="A8" s="75">
        <f t="shared" ref="A8:A13" si="0">ROW()-7</f>
        <v>1</v>
      </c>
      <c r="B8" s="81" t="s">
        <v>31</v>
      </c>
      <c r="C8" s="28" t="s">
        <v>50</v>
      </c>
      <c r="D8" s="29">
        <v>43192</v>
      </c>
      <c r="E8" s="28" t="s">
        <v>51</v>
      </c>
      <c r="F8" s="32">
        <v>2680128</v>
      </c>
      <c r="G8" s="31" t="s">
        <v>52</v>
      </c>
      <c r="H8" s="82" t="s">
        <v>53</v>
      </c>
      <c r="I8" s="41" t="s">
        <v>26</v>
      </c>
      <c r="J8" s="28" t="s">
        <v>50</v>
      </c>
      <c r="K8" s="29">
        <v>42828</v>
      </c>
      <c r="L8" s="38" t="s">
        <v>51</v>
      </c>
      <c r="M8" s="83">
        <v>3415610</v>
      </c>
      <c r="N8" s="84"/>
      <c r="O8" s="85" t="s">
        <v>75</v>
      </c>
      <c r="P8" s="86">
        <v>1</v>
      </c>
    </row>
    <row r="9" spans="1:20" ht="50.1" customHeight="1" x14ac:dyDescent="0.15">
      <c r="A9" s="76">
        <f t="shared" si="0"/>
        <v>2</v>
      </c>
      <c r="B9" s="81" t="s">
        <v>31</v>
      </c>
      <c r="C9" s="28" t="s">
        <v>54</v>
      </c>
      <c r="D9" s="29">
        <v>43207</v>
      </c>
      <c r="E9" s="6" t="s">
        <v>55</v>
      </c>
      <c r="F9" s="30">
        <v>8992500</v>
      </c>
      <c r="G9" s="31" t="s">
        <v>56</v>
      </c>
      <c r="H9" s="82" t="s">
        <v>57</v>
      </c>
      <c r="I9" s="41" t="s">
        <v>26</v>
      </c>
      <c r="J9" s="28" t="s">
        <v>54</v>
      </c>
      <c r="K9" s="5">
        <v>41751</v>
      </c>
      <c r="L9" s="35" t="s">
        <v>58</v>
      </c>
      <c r="M9" s="32">
        <v>9594351</v>
      </c>
      <c r="N9" s="84"/>
      <c r="O9" s="85" t="s">
        <v>75</v>
      </c>
      <c r="P9" s="86">
        <v>2</v>
      </c>
    </row>
    <row r="10" spans="1:20" ht="50.1" customHeight="1" x14ac:dyDescent="0.15">
      <c r="A10" s="76">
        <f t="shared" si="0"/>
        <v>3</v>
      </c>
      <c r="B10" s="81" t="s">
        <v>31</v>
      </c>
      <c r="C10" s="28" t="s">
        <v>59</v>
      </c>
      <c r="D10" s="29">
        <v>43192</v>
      </c>
      <c r="E10" s="28" t="s">
        <v>60</v>
      </c>
      <c r="F10" s="32">
        <v>26883360</v>
      </c>
      <c r="G10" s="27" t="s">
        <v>61</v>
      </c>
      <c r="H10" s="82" t="s">
        <v>62</v>
      </c>
      <c r="I10" s="41" t="s">
        <v>26</v>
      </c>
      <c r="J10" s="33" t="s">
        <v>63</v>
      </c>
      <c r="K10" s="5">
        <v>42828</v>
      </c>
      <c r="L10" s="35" t="s">
        <v>64</v>
      </c>
      <c r="M10" s="87">
        <v>26768880</v>
      </c>
      <c r="N10" s="31" t="s">
        <v>65</v>
      </c>
      <c r="O10" s="85" t="s">
        <v>75</v>
      </c>
      <c r="P10" s="86">
        <v>3</v>
      </c>
    </row>
    <row r="11" spans="1:20" ht="50.1" customHeight="1" x14ac:dyDescent="0.15">
      <c r="A11" s="76">
        <f t="shared" si="0"/>
        <v>4</v>
      </c>
      <c r="B11" s="81" t="s">
        <v>31</v>
      </c>
      <c r="C11" s="28" t="s">
        <v>66</v>
      </c>
      <c r="D11" s="29">
        <v>43363</v>
      </c>
      <c r="E11" s="34" t="s">
        <v>64</v>
      </c>
      <c r="F11" s="70">
        <v>13050720</v>
      </c>
      <c r="G11" s="31" t="s">
        <v>67</v>
      </c>
      <c r="H11" s="82" t="s">
        <v>68</v>
      </c>
      <c r="I11" s="41" t="s">
        <v>26</v>
      </c>
      <c r="J11" s="28" t="s">
        <v>66</v>
      </c>
      <c r="K11" s="5">
        <v>41935</v>
      </c>
      <c r="L11" s="35" t="s">
        <v>64</v>
      </c>
      <c r="M11" s="88">
        <v>26438400</v>
      </c>
      <c r="N11" s="84"/>
      <c r="O11" s="85" t="s">
        <v>75</v>
      </c>
      <c r="P11" s="86">
        <v>4</v>
      </c>
    </row>
    <row r="12" spans="1:20" ht="50.1" customHeight="1" x14ac:dyDescent="0.15">
      <c r="A12" s="76">
        <f t="shared" si="0"/>
        <v>5</v>
      </c>
      <c r="B12" s="81" t="s">
        <v>31</v>
      </c>
      <c r="C12" s="4" t="s">
        <v>69</v>
      </c>
      <c r="D12" s="29">
        <v>43355</v>
      </c>
      <c r="E12" s="4" t="s">
        <v>70</v>
      </c>
      <c r="F12" s="32">
        <v>1107000</v>
      </c>
      <c r="G12" s="31" t="s">
        <v>71</v>
      </c>
      <c r="H12" s="82" t="s">
        <v>72</v>
      </c>
      <c r="I12" s="41" t="s">
        <v>24</v>
      </c>
      <c r="J12" s="4" t="s">
        <v>47</v>
      </c>
      <c r="K12" s="29">
        <v>43193</v>
      </c>
      <c r="L12" s="36" t="s">
        <v>70</v>
      </c>
      <c r="M12" s="32">
        <v>5404320</v>
      </c>
      <c r="N12" s="84"/>
      <c r="O12" s="85" t="s">
        <v>75</v>
      </c>
      <c r="P12" s="86">
        <v>5</v>
      </c>
    </row>
    <row r="13" spans="1:20" ht="50.1" customHeight="1" x14ac:dyDescent="0.15">
      <c r="A13" s="77">
        <f t="shared" si="0"/>
        <v>6</v>
      </c>
      <c r="B13" s="81" t="s">
        <v>31</v>
      </c>
      <c r="C13" s="28" t="s">
        <v>76</v>
      </c>
      <c r="D13" s="29">
        <v>43332</v>
      </c>
      <c r="E13" s="34" t="s">
        <v>77</v>
      </c>
      <c r="F13" s="32">
        <v>327907008</v>
      </c>
      <c r="G13" s="31" t="s">
        <v>78</v>
      </c>
      <c r="H13" s="82" t="s">
        <v>79</v>
      </c>
      <c r="I13" s="41" t="s">
        <v>26</v>
      </c>
      <c r="J13" s="28" t="s">
        <v>80</v>
      </c>
      <c r="K13" s="29">
        <v>43005</v>
      </c>
      <c r="L13" s="35" t="s">
        <v>81</v>
      </c>
      <c r="M13" s="32">
        <v>3079231</v>
      </c>
      <c r="N13" s="84"/>
      <c r="O13" s="85" t="s">
        <v>88</v>
      </c>
      <c r="P13" s="86">
        <v>1</v>
      </c>
    </row>
    <row r="14" spans="1:20" ht="50.1" customHeight="1" x14ac:dyDescent="0.15">
      <c r="A14" s="76">
        <f>ROW()-7</f>
        <v>7</v>
      </c>
      <c r="B14" s="81" t="s">
        <v>31</v>
      </c>
      <c r="C14" s="28" t="s">
        <v>82</v>
      </c>
      <c r="D14" s="29">
        <v>43191</v>
      </c>
      <c r="E14" s="34" t="s">
        <v>83</v>
      </c>
      <c r="F14" s="32">
        <v>2471123</v>
      </c>
      <c r="G14" s="37" t="s">
        <v>84</v>
      </c>
      <c r="H14" s="82" t="s">
        <v>85</v>
      </c>
      <c r="I14" s="41" t="s">
        <v>24</v>
      </c>
      <c r="J14" s="38" t="s">
        <v>86</v>
      </c>
      <c r="K14" s="29">
        <v>42826</v>
      </c>
      <c r="L14" s="35" t="s">
        <v>87</v>
      </c>
      <c r="M14" s="32">
        <v>3224867</v>
      </c>
      <c r="N14" s="84"/>
      <c r="O14" s="85" t="s">
        <v>88</v>
      </c>
      <c r="P14" s="86">
        <v>2</v>
      </c>
    </row>
    <row r="15" spans="1:20" ht="50.1" customHeight="1" x14ac:dyDescent="0.15">
      <c r="A15" s="76">
        <f>ROW()-7</f>
        <v>8</v>
      </c>
      <c r="B15" s="81"/>
      <c r="C15" s="28"/>
      <c r="D15" s="39"/>
      <c r="E15" s="34"/>
      <c r="F15" s="32"/>
      <c r="G15" s="27"/>
      <c r="H15" s="41"/>
      <c r="I15" s="41"/>
      <c r="J15" s="33"/>
      <c r="K15" s="40"/>
      <c r="L15" s="40"/>
      <c r="M15" s="40"/>
      <c r="N15" s="84"/>
      <c r="O15" s="89"/>
      <c r="P15" s="90"/>
    </row>
    <row r="16" spans="1:20" ht="50.1" customHeight="1" x14ac:dyDescent="0.15">
      <c r="A16" s="76">
        <f>ROW()-7</f>
        <v>9</v>
      </c>
      <c r="B16" s="81"/>
      <c r="C16" s="28"/>
      <c r="D16" s="39"/>
      <c r="E16" s="34"/>
      <c r="F16" s="32"/>
      <c r="G16" s="27"/>
      <c r="H16" s="41"/>
      <c r="I16" s="41"/>
      <c r="J16" s="41"/>
      <c r="K16" s="7"/>
      <c r="L16" s="7"/>
      <c r="M16" s="7"/>
      <c r="N16" s="84"/>
      <c r="O16" s="89"/>
      <c r="P16" s="90"/>
    </row>
    <row r="17" spans="1:16" ht="50.1" customHeight="1" thickBot="1" x14ac:dyDescent="0.2">
      <c r="A17" s="78">
        <f>ROW()-7</f>
        <v>10</v>
      </c>
      <c r="B17" s="91"/>
      <c r="C17" s="43"/>
      <c r="D17" s="44"/>
      <c r="E17" s="45"/>
      <c r="F17" s="46"/>
      <c r="G17" s="42"/>
      <c r="H17" s="47"/>
      <c r="I17" s="47"/>
      <c r="J17" s="47"/>
      <c r="K17" s="48"/>
      <c r="L17" s="48"/>
      <c r="M17" s="48"/>
      <c r="N17" s="92"/>
      <c r="O17" s="93"/>
      <c r="P17" s="94"/>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29</v>
      </c>
      <c r="D24" s="12" t="s">
        <v>30</v>
      </c>
    </row>
    <row r="25" spans="1:16" x14ac:dyDescent="0.15">
      <c r="C25" s="11" t="s">
        <v>31</v>
      </c>
      <c r="D25" s="17" t="s">
        <v>24</v>
      </c>
    </row>
    <row r="26" spans="1:16" x14ac:dyDescent="0.15">
      <c r="C26" s="11" t="s">
        <v>32</v>
      </c>
      <c r="D26" s="17" t="s">
        <v>25</v>
      </c>
    </row>
    <row r="27" spans="1:16" x14ac:dyDescent="0.15">
      <c r="C27" s="11" t="s">
        <v>33</v>
      </c>
      <c r="D27" s="17" t="s">
        <v>26</v>
      </c>
    </row>
    <row r="28" spans="1:16" x14ac:dyDescent="0.15">
      <c r="C28" s="11" t="s">
        <v>34</v>
      </c>
      <c r="D28" s="17" t="s">
        <v>27</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3"/>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緊急の必要により競争に付することができないもの!Print_Area</vt:lpstr>
      <vt:lpstr>様式７ｰ②!Print_Area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2019-07-03T04:25:07Z</dcterms:modified>
</cp:coreProperties>
</file>