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Z:\共通\大竹さんへ\各部局ごと\地整\"/>
    </mc:Choice>
  </mc:AlternateContent>
  <bookViews>
    <workbookView xWindow="0" yWindow="0" windowWidth="20490" windowHeight="7500" tabRatio="804"/>
  </bookViews>
  <sheets>
    <sheet name="競争性のない随意契約によらざるを得ないもの" sheetId="1" r:id="rId1"/>
    <sheet name="緊急の必要により競争に付することができないもの" sheetId="2" r:id="rId2"/>
    <sheet name="競争に付することが不利と認められるもの" sheetId="3" r:id="rId3"/>
    <sheet name="様式７ｰ②" sheetId="7" state="hidden" r:id="rId4"/>
  </sheets>
  <externalReferences>
    <externalReference r:id="rId5"/>
  </externalReferences>
  <definedNames>
    <definedName name="_xlnm._FilterDatabase" localSheetId="2" hidden="1">競争に付することが不利と認められるもの!$A$4:$K$5</definedName>
    <definedName name="_xlnm._FilterDatabase" localSheetId="0" hidden="1">競争性のない随意契約によらざるを得ないもの!$A$4:$M$43</definedName>
    <definedName name="_xlnm._FilterDatabase" localSheetId="1" hidden="1">緊急の必要により競争に付することができないもの!$A$4:$K$6</definedName>
    <definedName name="_xlnm._FilterDatabase" localSheetId="3" hidden="1">様式７ｰ②!$A$7:$P$7</definedName>
    <definedName name="_xlnm.Print_Area" localSheetId="2">競争に付することが不利と認められるもの!$A$1:$K$5</definedName>
    <definedName name="_xlnm.Print_Area" localSheetId="0">競争性のない随意契約によらざるを得ないもの!$A$1:$M$43</definedName>
    <definedName name="_xlnm.Print_Area" localSheetId="1">緊急の必要により競争に付することができないもの!$A$1:$K$6</definedName>
    <definedName name="_xlnm.Print_Area" localSheetId="3">様式７ｰ②!$B$1:$P$19</definedName>
    <definedName name="_xlnm.Print_Titles" localSheetId="2">競争に付することが不利と認められるもの!$3:$4</definedName>
    <definedName name="_xlnm.Print_Titles" localSheetId="0">競争性のない随意契約によらざるを得ないもの!$3:$4</definedName>
    <definedName name="_xlnm.Print_Titles" localSheetId="1">緊急の必要により競争に付することができないもの!$3:$4</definedName>
    <definedName name="_xlnm.Print_Titles" localSheetId="3">様式７ｰ②!$6:$6</definedName>
    <definedName name="一般競争入札・指名競争入札の別">#REF!</definedName>
    <definedName name="契約方式１">[1]データ!$I$2:$I$15</definedName>
    <definedName name="契約方式２">[1]データ!$J$2:$J$10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6" i="1" l="1"/>
  <c r="F7" i="1"/>
  <c r="F8" i="1"/>
  <c r="F9" i="1"/>
  <c r="F10" i="1"/>
  <c r="F11" i="1"/>
  <c r="F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5" i="1"/>
  <c r="H5" i="3" l="1"/>
  <c r="H5" i="2" l="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I13" i="1"/>
  <c r="I12" i="1"/>
  <c r="I11" i="1"/>
  <c r="I10" i="1"/>
  <c r="I9" i="1"/>
  <c r="I8" i="1"/>
  <c r="I7" i="1"/>
  <c r="I6" i="1"/>
  <c r="I5" i="1"/>
  <c r="A12" i="7" l="1"/>
  <c r="A11" i="7"/>
  <c r="A10" i="7"/>
  <c r="A9" i="7"/>
  <c r="A8" i="7"/>
  <c r="A14" i="7" l="1"/>
  <c r="A15" i="7"/>
  <c r="A16" i="7"/>
  <c r="A17" i="7"/>
  <c r="A13" i="7"/>
</calcChain>
</file>

<file path=xl/sharedStrings.xml><?xml version="1.0" encoding="utf-8"?>
<sst xmlns="http://schemas.openxmlformats.org/spreadsheetml/2006/main" count="424" uniqueCount="196">
  <si>
    <t>競争性のない随意契約によらざるを得ないもの</t>
    <phoneticPr fontId="2"/>
  </si>
  <si>
    <t>（単位:円）</t>
    <rPh sb="1" eb="3">
      <t>タンイ</t>
    </rPh>
    <rPh sb="4" eb="5">
      <t>エン</t>
    </rPh>
    <phoneticPr fontId="3"/>
  </si>
  <si>
    <t>契約職員等の氏名並びにその所属する部局の名称及び所在地</t>
    <rPh sb="0" eb="2">
      <t>ケイヤク</t>
    </rPh>
    <rPh sb="2" eb="3">
      <t>ショク</t>
    </rPh>
    <rPh sb="3" eb="4">
      <t>イン</t>
    </rPh>
    <rPh sb="4" eb="5">
      <t>トウ</t>
    </rPh>
    <rPh sb="6" eb="8">
      <t>シメイ</t>
    </rPh>
    <rPh sb="8" eb="9">
      <t>ナラ</t>
    </rPh>
    <rPh sb="13" eb="15">
      <t>ショゾク</t>
    </rPh>
    <rPh sb="17" eb="19">
      <t>ブキョク</t>
    </rPh>
    <rPh sb="20" eb="22">
      <t>メイショウ</t>
    </rPh>
    <rPh sb="22" eb="23">
      <t>オヨ</t>
    </rPh>
    <rPh sb="24" eb="27">
      <t>ショザイチ</t>
    </rPh>
    <phoneticPr fontId="3"/>
  </si>
  <si>
    <t>契約締結日</t>
    <rPh sb="0" eb="2">
      <t>ケイヤク</t>
    </rPh>
    <rPh sb="2" eb="4">
      <t>テイケツ</t>
    </rPh>
    <rPh sb="4" eb="5">
      <t>ビ</t>
    </rPh>
    <phoneticPr fontId="3"/>
  </si>
  <si>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3"/>
  </si>
  <si>
    <t>随意契約によることとした会計規程等の根拠条文</t>
    <rPh sb="0" eb="2">
      <t>ズイイ</t>
    </rPh>
    <rPh sb="2" eb="4">
      <t>ケイヤク</t>
    </rPh>
    <rPh sb="12" eb="14">
      <t>カイケイ</t>
    </rPh>
    <rPh sb="14" eb="16">
      <t>キテイ</t>
    </rPh>
    <rPh sb="16" eb="17">
      <t>トウ</t>
    </rPh>
    <rPh sb="18" eb="20">
      <t>コンキョ</t>
    </rPh>
    <rPh sb="20" eb="22">
      <t>ジョウブン</t>
    </rPh>
    <phoneticPr fontId="3"/>
  </si>
  <si>
    <t>予定価格</t>
    <rPh sb="0" eb="2">
      <t>ヨテイ</t>
    </rPh>
    <rPh sb="2" eb="4">
      <t>カカク</t>
    </rPh>
    <phoneticPr fontId="3"/>
  </si>
  <si>
    <t>契約金額</t>
    <rPh sb="0" eb="2">
      <t>ケイヤク</t>
    </rPh>
    <rPh sb="2" eb="4">
      <t>キンガク</t>
    </rPh>
    <phoneticPr fontId="3"/>
  </si>
  <si>
    <t>落札率</t>
    <rPh sb="0" eb="2">
      <t>ラクサツ</t>
    </rPh>
    <rPh sb="2" eb="3">
      <t>リツ</t>
    </rPh>
    <phoneticPr fontId="3"/>
  </si>
  <si>
    <t>随意契約によらざるを得ない事由（具体的な内容）</t>
    <rPh sb="0" eb="2">
      <t>ズイイ</t>
    </rPh>
    <rPh sb="2" eb="4">
      <t>ケイヤク</t>
    </rPh>
    <rPh sb="10" eb="11">
      <t>エ</t>
    </rPh>
    <rPh sb="13" eb="15">
      <t>ジユウ</t>
    </rPh>
    <rPh sb="16" eb="19">
      <t>グタイテキ</t>
    </rPh>
    <rPh sb="20" eb="22">
      <t>ナイヨウ</t>
    </rPh>
    <phoneticPr fontId="3"/>
  </si>
  <si>
    <t>備考</t>
    <rPh sb="0" eb="1">
      <t>ソナエ</t>
    </rPh>
    <rPh sb="1" eb="2">
      <t>コウ</t>
    </rPh>
    <phoneticPr fontId="3"/>
  </si>
  <si>
    <t>緊急の必要により競争に付することができないもの</t>
    <phoneticPr fontId="2"/>
  </si>
  <si>
    <t>緊急随意契約によらざるを得ない具体的な理由</t>
    <rPh sb="0" eb="2">
      <t>キンキュウ</t>
    </rPh>
    <rPh sb="2" eb="4">
      <t>ズイイ</t>
    </rPh>
    <rPh sb="4" eb="6">
      <t>ケイヤク</t>
    </rPh>
    <rPh sb="12" eb="13">
      <t>エ</t>
    </rPh>
    <rPh sb="15" eb="18">
      <t>グタイテキ</t>
    </rPh>
    <rPh sb="19" eb="21">
      <t>リユウ</t>
    </rPh>
    <phoneticPr fontId="3"/>
  </si>
  <si>
    <t>競争に付することが不利と認められるもの</t>
    <phoneticPr fontId="2"/>
  </si>
  <si>
    <t>競争に付することが不利と認められる具体的な理由</t>
    <rPh sb="0" eb="2">
      <t>キョウソウ</t>
    </rPh>
    <rPh sb="3" eb="4">
      <t>フ</t>
    </rPh>
    <rPh sb="9" eb="11">
      <t>フリ</t>
    </rPh>
    <rPh sb="12" eb="13">
      <t>ミト</t>
    </rPh>
    <rPh sb="17" eb="20">
      <t>グタイテキ</t>
    </rPh>
    <rPh sb="21" eb="23">
      <t>リユウ</t>
    </rPh>
    <phoneticPr fontId="3"/>
  </si>
  <si>
    <t>平成30年度</t>
    <rPh sb="0" eb="2">
      <t>ヘイセイ</t>
    </rPh>
    <rPh sb="4" eb="6">
      <t>ネンド</t>
    </rPh>
    <phoneticPr fontId="2"/>
  </si>
  <si>
    <t>ニ（ニ）</t>
  </si>
  <si>
    <t>【部局名】</t>
    <rPh sb="1" eb="4">
      <t>ブキョクメイ</t>
    </rPh>
    <phoneticPr fontId="2"/>
  </si>
  <si>
    <t>（単位：円）</t>
    <rPh sb="1" eb="3">
      <t>タンイ</t>
    </rPh>
    <rPh sb="4" eb="5">
      <t>エン</t>
    </rPh>
    <phoneticPr fontId="2"/>
  </si>
  <si>
    <t>整理
番号</t>
    <rPh sb="0" eb="2">
      <t>セイリ</t>
    </rPh>
    <rPh sb="3" eb="5">
      <t>バンゴウ</t>
    </rPh>
    <phoneticPr fontId="2"/>
  </si>
  <si>
    <t>契約件名</t>
    <rPh sb="0" eb="2">
      <t>ケイヤク</t>
    </rPh>
    <rPh sb="2" eb="4">
      <t>ケンメイ</t>
    </rPh>
    <phoneticPr fontId="2"/>
  </si>
  <si>
    <t>契約締結日</t>
    <rPh sb="0" eb="2">
      <t>ケイヤク</t>
    </rPh>
    <rPh sb="2" eb="4">
      <t>テイケツ</t>
    </rPh>
    <rPh sb="4" eb="5">
      <t>ヒ</t>
    </rPh>
    <phoneticPr fontId="2"/>
  </si>
  <si>
    <t>契約の相手方の商号又は名称</t>
    <rPh sb="0" eb="2">
      <t>ケイヤク</t>
    </rPh>
    <rPh sb="3" eb="6">
      <t>アイテガタ</t>
    </rPh>
    <rPh sb="7" eb="9">
      <t>ショウゴウ</t>
    </rPh>
    <rPh sb="9" eb="10">
      <t>マタ</t>
    </rPh>
    <rPh sb="11" eb="13">
      <t>メイショウ</t>
    </rPh>
    <phoneticPr fontId="2"/>
  </si>
  <si>
    <t>契約金額</t>
    <rPh sb="0" eb="3">
      <t>ケイヤクキン</t>
    </rPh>
    <rPh sb="3" eb="4">
      <t>ガク</t>
    </rPh>
    <phoneticPr fontId="2"/>
  </si>
  <si>
    <t>備考</t>
    <rPh sb="0" eb="2">
      <t>ビコウ</t>
    </rPh>
    <phoneticPr fontId="2"/>
  </si>
  <si>
    <t>特命</t>
    <rPh sb="0" eb="2">
      <t>トクメイ</t>
    </rPh>
    <phoneticPr fontId="2"/>
  </si>
  <si>
    <t>緊急</t>
    <rPh sb="0" eb="2">
      <t>キンキュウ</t>
    </rPh>
    <phoneticPr fontId="2"/>
  </si>
  <si>
    <t>有利不利</t>
    <rPh sb="0" eb="2">
      <t>ユウリ</t>
    </rPh>
    <rPh sb="2" eb="4">
      <t>フリ</t>
    </rPh>
    <phoneticPr fontId="2"/>
  </si>
  <si>
    <t>会計法第29条の３第５項</t>
    <phoneticPr fontId="2"/>
  </si>
  <si>
    <t>契約締結日</t>
    <rPh sb="0" eb="2">
      <t>ケイヤク</t>
    </rPh>
    <rPh sb="2" eb="4">
      <t>テイケツ</t>
    </rPh>
    <rPh sb="4" eb="5">
      <t>ビ</t>
    </rPh>
    <phoneticPr fontId="2"/>
  </si>
  <si>
    <t>競争区分</t>
    <rPh sb="0" eb="2">
      <t>キョウソウ</t>
    </rPh>
    <rPh sb="2" eb="4">
      <t>クブン</t>
    </rPh>
    <phoneticPr fontId="2"/>
  </si>
  <si>
    <t>随契区分</t>
    <rPh sb="0" eb="2">
      <t>ズイケイ</t>
    </rPh>
    <rPh sb="2" eb="4">
      <t>クブン</t>
    </rPh>
    <phoneticPr fontId="2"/>
  </si>
  <si>
    <t>一般競争</t>
    <rPh sb="0" eb="2">
      <t>イッパン</t>
    </rPh>
    <rPh sb="2" eb="4">
      <t>キョウソウ</t>
    </rPh>
    <phoneticPr fontId="2"/>
  </si>
  <si>
    <t>指名競争</t>
    <rPh sb="0" eb="2">
      <t>シメイ</t>
    </rPh>
    <rPh sb="2" eb="4">
      <t>キョウソウ</t>
    </rPh>
    <phoneticPr fontId="2"/>
  </si>
  <si>
    <t>企画競争</t>
    <rPh sb="0" eb="4">
      <t>キカクキョウソウ</t>
    </rPh>
    <phoneticPr fontId="2"/>
  </si>
  <si>
    <t>その他</t>
    <rPh sb="2" eb="3">
      <t>タ</t>
    </rPh>
    <phoneticPr fontId="2"/>
  </si>
  <si>
    <t>競争性のある契約へ移行した要因（例：国債（５カ年）の賃貸借が終了し、次期システム更新時期に合わせるまで再リースをしていたがその時期が到来したためなど）</t>
    <rPh sb="0" eb="3">
      <t>キョウソウセイ</t>
    </rPh>
    <rPh sb="6" eb="8">
      <t>ケイヤク</t>
    </rPh>
    <rPh sb="9" eb="11">
      <t>イコウ</t>
    </rPh>
    <rPh sb="13" eb="15">
      <t>ヨウイン</t>
    </rPh>
    <rPh sb="16" eb="17">
      <t>レイ</t>
    </rPh>
    <rPh sb="18" eb="20">
      <t>コクサイ</t>
    </rPh>
    <rPh sb="23" eb="24">
      <t>ネン</t>
    </rPh>
    <rPh sb="26" eb="29">
      <t>チンタイシャク</t>
    </rPh>
    <rPh sb="30" eb="32">
      <t>シュウリョウ</t>
    </rPh>
    <rPh sb="34" eb="36">
      <t>ジキ</t>
    </rPh>
    <rPh sb="40" eb="42">
      <t>コウシン</t>
    </rPh>
    <rPh sb="42" eb="44">
      <t>ジキ</t>
    </rPh>
    <rPh sb="45" eb="46">
      <t>ア</t>
    </rPh>
    <rPh sb="51" eb="52">
      <t>サイ</t>
    </rPh>
    <rPh sb="63" eb="65">
      <t>ジキ</t>
    </rPh>
    <rPh sb="66" eb="68">
      <t>トウライ</t>
    </rPh>
    <phoneticPr fontId="2"/>
  </si>
  <si>
    <t>平成29年度</t>
    <phoneticPr fontId="2"/>
  </si>
  <si>
    <t>随意契約によらざるを得ない。ものとした財務大臣通知上の根拠区分（※）</t>
    <rPh sb="0" eb="2">
      <t>ズイイ</t>
    </rPh>
    <rPh sb="2" eb="4">
      <t>ケイヤク</t>
    </rPh>
    <rPh sb="10" eb="11">
      <t>エ</t>
    </rPh>
    <rPh sb="19" eb="21">
      <t>ザイム</t>
    </rPh>
    <rPh sb="21" eb="23">
      <t>ダイジン</t>
    </rPh>
    <rPh sb="23" eb="25">
      <t>ツウチ</t>
    </rPh>
    <rPh sb="25" eb="26">
      <t>ジョウ</t>
    </rPh>
    <rPh sb="27" eb="29">
      <t>コンキョ</t>
    </rPh>
    <rPh sb="29" eb="31">
      <t>クブン</t>
    </rPh>
    <phoneticPr fontId="3"/>
  </si>
  <si>
    <t>競争性のある契約（随意契約含む）に移行予定の場合は
移行予定年限</t>
    <rPh sb="22" eb="24">
      <t>バアイ</t>
    </rPh>
    <rPh sb="26" eb="28">
      <t>イコウ</t>
    </rPh>
    <rPh sb="28" eb="30">
      <t>ヨテイ</t>
    </rPh>
    <rPh sb="30" eb="32">
      <t>ネンゲン</t>
    </rPh>
    <phoneticPr fontId="3"/>
  </si>
  <si>
    <t>競争性のある契約に移行したことによる効果
（可能な限り金額の削減効果を記載すること。）</t>
    <rPh sb="0" eb="3">
      <t>キョウソウセイ</t>
    </rPh>
    <rPh sb="6" eb="8">
      <t>ケイヤク</t>
    </rPh>
    <rPh sb="9" eb="11">
      <t>イコウ</t>
    </rPh>
    <rPh sb="18" eb="20">
      <t>コウカ</t>
    </rPh>
    <rPh sb="22" eb="24">
      <t>カノウ</t>
    </rPh>
    <rPh sb="25" eb="26">
      <t>カギ</t>
    </rPh>
    <rPh sb="27" eb="29">
      <t>キンガク</t>
    </rPh>
    <rPh sb="30" eb="32">
      <t>サクゲン</t>
    </rPh>
    <rPh sb="32" eb="34">
      <t>コウカ</t>
    </rPh>
    <rPh sb="35" eb="37">
      <t>キサイ</t>
    </rPh>
    <phoneticPr fontId="2"/>
  </si>
  <si>
    <t>契約の相手方</t>
    <rPh sb="0" eb="2">
      <t>ケイヤク</t>
    </rPh>
    <rPh sb="3" eb="6">
      <t>アイテガタ</t>
    </rPh>
    <phoneticPr fontId="2"/>
  </si>
  <si>
    <t>平成30年度に競争性のある契約に移行した案件について</t>
    <rPh sb="0" eb="2">
      <t>ヘイセイ</t>
    </rPh>
    <rPh sb="4" eb="6">
      <t>ネンド</t>
    </rPh>
    <rPh sb="7" eb="10">
      <t>キョウソウセイ</t>
    </rPh>
    <rPh sb="13" eb="15">
      <t>ケイヤク</t>
    </rPh>
    <rPh sb="16" eb="18">
      <t>イコウ</t>
    </rPh>
    <rPh sb="20" eb="22">
      <t>アンケン</t>
    </rPh>
    <phoneticPr fontId="2"/>
  </si>
  <si>
    <t>ニ（ヘ）</t>
  </si>
  <si>
    <t>ロ</t>
  </si>
  <si>
    <t>イ（イ）</t>
  </si>
  <si>
    <t>放送受信料</t>
  </si>
  <si>
    <t>洪水予測システム端末装置及び水文水質データベース管理用端末一式借入及び保守</t>
    <rPh sb="0" eb="2">
      <t>コウズイ</t>
    </rPh>
    <rPh sb="2" eb="4">
      <t>ヨソク</t>
    </rPh>
    <rPh sb="8" eb="10">
      <t>タンマツ</t>
    </rPh>
    <rPh sb="10" eb="12">
      <t>ソウチ</t>
    </rPh>
    <rPh sb="12" eb="13">
      <t>オヨ</t>
    </rPh>
    <rPh sb="14" eb="16">
      <t>スイモン</t>
    </rPh>
    <rPh sb="16" eb="18">
      <t>スイシツ</t>
    </rPh>
    <rPh sb="24" eb="26">
      <t>カンリ</t>
    </rPh>
    <rPh sb="26" eb="27">
      <t>ヨウ</t>
    </rPh>
    <rPh sb="27" eb="29">
      <t>タンマツ</t>
    </rPh>
    <rPh sb="29" eb="31">
      <t>イッシキ</t>
    </rPh>
    <rPh sb="31" eb="32">
      <t>カ</t>
    </rPh>
    <rPh sb="32" eb="33">
      <t>イ</t>
    </rPh>
    <rPh sb="33" eb="34">
      <t>オヨ</t>
    </rPh>
    <rPh sb="35" eb="37">
      <t>ホシュ</t>
    </rPh>
    <phoneticPr fontId="2"/>
  </si>
  <si>
    <t>－</t>
    <phoneticPr fontId="2"/>
  </si>
  <si>
    <t>洪水予測システム機器一式借入及び保守</t>
    <rPh sb="0" eb="2">
      <t>コウズイ</t>
    </rPh>
    <rPh sb="2" eb="4">
      <t>ヨソク</t>
    </rPh>
    <rPh sb="8" eb="10">
      <t>キキ</t>
    </rPh>
    <rPh sb="10" eb="12">
      <t>イッシキ</t>
    </rPh>
    <rPh sb="12" eb="13">
      <t>シャク</t>
    </rPh>
    <rPh sb="13" eb="14">
      <t>ニュウ</t>
    </rPh>
    <rPh sb="14" eb="15">
      <t>オヨ</t>
    </rPh>
    <rPh sb="16" eb="18">
      <t>ホシュ</t>
    </rPh>
    <phoneticPr fontId="2"/>
  </si>
  <si>
    <t>大洋事務機（株）
北海道札幌市東区本町１条１丁目３番１号</t>
    <rPh sb="0" eb="2">
      <t>タイヨウ</t>
    </rPh>
    <rPh sb="2" eb="5">
      <t>ジムキ</t>
    </rPh>
    <rPh sb="5" eb="8">
      <t>カブ</t>
    </rPh>
    <rPh sb="9" eb="12">
      <t>ホッカイドウ</t>
    </rPh>
    <rPh sb="12" eb="15">
      <t>サッポロシ</t>
    </rPh>
    <rPh sb="15" eb="17">
      <t>ヒガシク</t>
    </rPh>
    <rPh sb="17" eb="19">
      <t>ホンチョウ</t>
    </rPh>
    <rPh sb="20" eb="21">
      <t>ジョウ</t>
    </rPh>
    <rPh sb="22" eb="24">
      <t>チョウメ</t>
    </rPh>
    <rPh sb="25" eb="26">
      <t>バン</t>
    </rPh>
    <rPh sb="27" eb="28">
      <t>ゴウ</t>
    </rPh>
    <phoneticPr fontId="2"/>
  </si>
  <si>
    <t>過年度において前提としていた複数年度による賃貸借期間の時期が到来したため</t>
    <rPh sb="0" eb="3">
      <t>カネンド</t>
    </rPh>
    <rPh sb="7" eb="9">
      <t>ゼンテイ</t>
    </rPh>
    <rPh sb="14" eb="16">
      <t>フクスウ</t>
    </rPh>
    <rPh sb="16" eb="18">
      <t>ネンド</t>
    </rPh>
    <rPh sb="21" eb="24">
      <t>チンタイシャク</t>
    </rPh>
    <rPh sb="24" eb="26">
      <t>キカン</t>
    </rPh>
    <rPh sb="27" eb="29">
      <t>ジキ</t>
    </rPh>
    <rPh sb="30" eb="32">
      <t>トウライ</t>
    </rPh>
    <phoneticPr fontId="2"/>
  </si>
  <si>
    <t>H２９契約金額3,415,610→H３０契約金額2,680,128</t>
    <rPh sb="3" eb="6">
      <t>ケイヤクキン</t>
    </rPh>
    <rPh sb="6" eb="7">
      <t>ガク</t>
    </rPh>
    <rPh sb="20" eb="23">
      <t>ケイヤクキン</t>
    </rPh>
    <rPh sb="23" eb="24">
      <t>ガク</t>
    </rPh>
    <phoneticPr fontId="2"/>
  </si>
  <si>
    <t>洪水予測システム外借入及び保守</t>
    <rPh sb="0" eb="2">
      <t>コウズイ</t>
    </rPh>
    <rPh sb="2" eb="4">
      <t>ヨソク</t>
    </rPh>
    <rPh sb="8" eb="9">
      <t>ホカ</t>
    </rPh>
    <rPh sb="9" eb="11">
      <t>カリイレ</t>
    </rPh>
    <rPh sb="11" eb="12">
      <t>オヨ</t>
    </rPh>
    <rPh sb="13" eb="15">
      <t>ホシュ</t>
    </rPh>
    <phoneticPr fontId="2"/>
  </si>
  <si>
    <t>(株)岩崎旭川支店</t>
    <rPh sb="0" eb="3">
      <t>カブ</t>
    </rPh>
    <rPh sb="3" eb="5">
      <t>イワサキ</t>
    </rPh>
    <rPh sb="5" eb="7">
      <t>アサヒカワ</t>
    </rPh>
    <rPh sb="7" eb="9">
      <t>シテン</t>
    </rPh>
    <phoneticPr fontId="2"/>
  </si>
  <si>
    <t>　国債（４カ年）の賃貸借が終了し、次期システム更新時期に合わせるまで再リースをしていたが、その時期が到来したため。</t>
    <rPh sb="1" eb="3">
      <t>コクサイ</t>
    </rPh>
    <rPh sb="6" eb="7">
      <t>ネン</t>
    </rPh>
    <rPh sb="9" eb="12">
      <t>チンタイシャク</t>
    </rPh>
    <rPh sb="13" eb="15">
      <t>シュウリョウ</t>
    </rPh>
    <rPh sb="17" eb="19">
      <t>ジキ</t>
    </rPh>
    <rPh sb="23" eb="25">
      <t>コウシン</t>
    </rPh>
    <rPh sb="25" eb="27">
      <t>ジキ</t>
    </rPh>
    <rPh sb="28" eb="29">
      <t>ア</t>
    </rPh>
    <rPh sb="34" eb="35">
      <t>サイ</t>
    </rPh>
    <rPh sb="47" eb="49">
      <t>ジキ</t>
    </rPh>
    <rPh sb="50" eb="52">
      <t>トウライ</t>
    </rPh>
    <phoneticPr fontId="2"/>
  </si>
  <si>
    <t>予定価格9,641,000円に比し、648,500円の逓減効果があった。</t>
    <rPh sb="0" eb="2">
      <t>ヨテイ</t>
    </rPh>
    <rPh sb="2" eb="4">
      <t>カカク</t>
    </rPh>
    <rPh sb="13" eb="14">
      <t>エン</t>
    </rPh>
    <rPh sb="15" eb="16">
      <t>ヒ</t>
    </rPh>
    <rPh sb="25" eb="26">
      <t>エン</t>
    </rPh>
    <rPh sb="27" eb="29">
      <t>テイゲン</t>
    </rPh>
    <rPh sb="29" eb="31">
      <t>コウカ</t>
    </rPh>
    <phoneticPr fontId="2"/>
  </si>
  <si>
    <t>株式会社岩崎</t>
    <rPh sb="0" eb="4">
      <t>カブシキガイシャ</t>
    </rPh>
    <rPh sb="4" eb="6">
      <t>イワサキ</t>
    </rPh>
    <phoneticPr fontId="2"/>
  </si>
  <si>
    <t>（００１）十勝川水系洪水予測システム一式賃貸借及び保守（単価契約）</t>
    <rPh sb="5" eb="8">
      <t>トカチガワ</t>
    </rPh>
    <rPh sb="8" eb="10">
      <t>スイケイ</t>
    </rPh>
    <rPh sb="10" eb="12">
      <t>コウズイ</t>
    </rPh>
    <rPh sb="12" eb="14">
      <t>ヨソク</t>
    </rPh>
    <rPh sb="18" eb="20">
      <t>イッシキ</t>
    </rPh>
    <rPh sb="20" eb="23">
      <t>チンタイシャク</t>
    </rPh>
    <rPh sb="23" eb="24">
      <t>オヨ</t>
    </rPh>
    <rPh sb="25" eb="27">
      <t>ホシュ</t>
    </rPh>
    <rPh sb="28" eb="30">
      <t>タンカ</t>
    </rPh>
    <rPh sb="30" eb="32">
      <t>ケイヤク</t>
    </rPh>
    <phoneticPr fontId="2"/>
  </si>
  <si>
    <t>ネットワンシステムズ（株）
東京都千代田区丸の内２－７－２　</t>
    <phoneticPr fontId="2"/>
  </si>
  <si>
    <t>複数年リース契約（４８ヶ月）の賃貸借が終了し、一般競争を実施した。</t>
    <phoneticPr fontId="2"/>
  </si>
  <si>
    <t>予定価格と契約金額の差が、次のとおりとなった。
入札差金１９２，２４０円</t>
    <phoneticPr fontId="2"/>
  </si>
  <si>
    <t>（３６）十勝川水系洪水予測システム一式賃貸借及び保守（単価契約）</t>
    <rPh sb="4" eb="7">
      <t>トカチガワ</t>
    </rPh>
    <rPh sb="7" eb="9">
      <t>スイケイ</t>
    </rPh>
    <rPh sb="9" eb="11">
      <t>コウズイ</t>
    </rPh>
    <rPh sb="11" eb="13">
      <t>ヨソク</t>
    </rPh>
    <rPh sb="17" eb="19">
      <t>イッシキ</t>
    </rPh>
    <rPh sb="19" eb="22">
      <t>チンタイシャク</t>
    </rPh>
    <rPh sb="22" eb="23">
      <t>オヨ</t>
    </rPh>
    <rPh sb="24" eb="26">
      <t>ホシュ</t>
    </rPh>
    <rPh sb="27" eb="29">
      <t>タンカ</t>
    </rPh>
    <rPh sb="29" eb="31">
      <t>ケイヤク</t>
    </rPh>
    <phoneticPr fontId="2"/>
  </si>
  <si>
    <t>ネットワンシステムズ（株）</t>
    <rPh sb="10" eb="13">
      <t>カブ</t>
    </rPh>
    <phoneticPr fontId="2"/>
  </si>
  <si>
    <t>単価契約
予定調達総額２４，１９５，０２４円</t>
    <phoneticPr fontId="2"/>
  </si>
  <si>
    <t>網走川外洪水予測システム一式賃貸借及び保守（単価契約）</t>
    <rPh sb="0" eb="2">
      <t>アバシリ</t>
    </rPh>
    <rPh sb="2" eb="3">
      <t>カワ</t>
    </rPh>
    <rPh sb="3" eb="4">
      <t>ホカ</t>
    </rPh>
    <rPh sb="4" eb="6">
      <t>コウズイ</t>
    </rPh>
    <rPh sb="6" eb="8">
      <t>ヨソク</t>
    </rPh>
    <rPh sb="12" eb="14">
      <t>イッシキ</t>
    </rPh>
    <rPh sb="14" eb="17">
      <t>チンタイシャク</t>
    </rPh>
    <rPh sb="17" eb="18">
      <t>オヨ</t>
    </rPh>
    <rPh sb="19" eb="21">
      <t>ホシュ</t>
    </rPh>
    <rPh sb="22" eb="24">
      <t>タンカ</t>
    </rPh>
    <rPh sb="24" eb="26">
      <t>ケイヤク</t>
    </rPh>
    <phoneticPr fontId="2"/>
  </si>
  <si>
    <t>４８カ月のリース期間が終了し、次期システム更新時期が到来したため。</t>
    <rPh sb="3" eb="4">
      <t>ツキ</t>
    </rPh>
    <rPh sb="8" eb="10">
      <t>キカン</t>
    </rPh>
    <rPh sb="11" eb="13">
      <t>シュウリョウ</t>
    </rPh>
    <rPh sb="15" eb="17">
      <t>ジキ</t>
    </rPh>
    <rPh sb="21" eb="23">
      <t>コウシン</t>
    </rPh>
    <rPh sb="23" eb="25">
      <t>ジキ</t>
    </rPh>
    <rPh sb="26" eb="28">
      <t>トウライ</t>
    </rPh>
    <phoneticPr fontId="2"/>
  </si>
  <si>
    <t>借入料の月額が３，３０４，８００円から３，２６２，６８０円に減額となった。</t>
    <rPh sb="0" eb="1">
      <t>カ</t>
    </rPh>
    <rPh sb="1" eb="2">
      <t>イ</t>
    </rPh>
    <rPh sb="2" eb="3">
      <t>リョウ</t>
    </rPh>
    <rPh sb="4" eb="5">
      <t>ツキ</t>
    </rPh>
    <rPh sb="5" eb="6">
      <t>ガク</t>
    </rPh>
    <rPh sb="16" eb="17">
      <t>エン</t>
    </rPh>
    <rPh sb="28" eb="29">
      <t>エン</t>
    </rPh>
    <rPh sb="30" eb="32">
      <t>ゲンガク</t>
    </rPh>
    <phoneticPr fontId="2"/>
  </si>
  <si>
    <t>洪水予測システム端末装置及び水文水質データベース管理用端末外一式借入及び保守</t>
    <rPh sb="0" eb="2">
      <t>コウズイ</t>
    </rPh>
    <rPh sb="2" eb="4">
      <t>ヨソク</t>
    </rPh>
    <rPh sb="8" eb="10">
      <t>タンマツ</t>
    </rPh>
    <rPh sb="10" eb="12">
      <t>ソウチ</t>
    </rPh>
    <rPh sb="12" eb="13">
      <t>オヨ</t>
    </rPh>
    <rPh sb="14" eb="16">
      <t>スイモン</t>
    </rPh>
    <rPh sb="16" eb="18">
      <t>スイシツ</t>
    </rPh>
    <rPh sb="24" eb="26">
      <t>カンリ</t>
    </rPh>
    <rPh sb="26" eb="27">
      <t>ヨウ</t>
    </rPh>
    <rPh sb="27" eb="29">
      <t>タンマツ</t>
    </rPh>
    <rPh sb="29" eb="30">
      <t>ホカ</t>
    </rPh>
    <rPh sb="30" eb="32">
      <t>イッシキ</t>
    </rPh>
    <rPh sb="32" eb="33">
      <t>カ</t>
    </rPh>
    <rPh sb="33" eb="34">
      <t>イ</t>
    </rPh>
    <rPh sb="34" eb="35">
      <t>オヨ</t>
    </rPh>
    <rPh sb="36" eb="38">
      <t>ホシュ</t>
    </rPh>
    <phoneticPr fontId="2"/>
  </si>
  <si>
    <t>株式会社岩崎留萌営業所</t>
    <rPh sb="0" eb="2">
      <t>カブシキ</t>
    </rPh>
    <rPh sb="2" eb="4">
      <t>カイシャ</t>
    </rPh>
    <rPh sb="4" eb="6">
      <t>イワサキ</t>
    </rPh>
    <rPh sb="6" eb="8">
      <t>ルモイ</t>
    </rPh>
    <rPh sb="8" eb="11">
      <t>エイギョウショ</t>
    </rPh>
    <phoneticPr fontId="2"/>
  </si>
  <si>
    <t>平成２６年１１月１日から４年間の賃貸借契約が平成３０年１０月３１日で終了するため、新たに平成３０年１１月１日からの賃貸借契約を一般競争としたものである。</t>
    <rPh sb="0" eb="2">
      <t>ヘイセイ</t>
    </rPh>
    <rPh sb="4" eb="5">
      <t>ネン</t>
    </rPh>
    <rPh sb="7" eb="8">
      <t>ツキ</t>
    </rPh>
    <rPh sb="9" eb="10">
      <t>ニチ</t>
    </rPh>
    <rPh sb="13" eb="15">
      <t>ネンカン</t>
    </rPh>
    <rPh sb="16" eb="19">
      <t>チンタイシャク</t>
    </rPh>
    <rPh sb="19" eb="21">
      <t>ケイヤク</t>
    </rPh>
    <rPh sb="22" eb="24">
      <t>ヘイセイ</t>
    </rPh>
    <rPh sb="26" eb="27">
      <t>ネン</t>
    </rPh>
    <rPh sb="29" eb="30">
      <t>ツキ</t>
    </rPh>
    <rPh sb="32" eb="33">
      <t>ニチ</t>
    </rPh>
    <rPh sb="34" eb="36">
      <t>シュウリョウ</t>
    </rPh>
    <rPh sb="41" eb="42">
      <t>アラ</t>
    </rPh>
    <rPh sb="44" eb="46">
      <t>ヘイセイ</t>
    </rPh>
    <rPh sb="48" eb="49">
      <t>ネン</t>
    </rPh>
    <rPh sb="51" eb="52">
      <t>ツキ</t>
    </rPh>
    <rPh sb="53" eb="54">
      <t>ニチ</t>
    </rPh>
    <rPh sb="57" eb="60">
      <t>チンタイシャク</t>
    </rPh>
    <rPh sb="60" eb="62">
      <t>ケイヤク</t>
    </rPh>
    <rPh sb="63" eb="65">
      <t>イッパン</t>
    </rPh>
    <rPh sb="65" eb="67">
      <t>キョウソウ</t>
    </rPh>
    <phoneticPr fontId="2"/>
  </si>
  <si>
    <t>一般競争へ移行したことにより、月額253,584円から221,400円へ削減された。</t>
    <rPh sb="0" eb="2">
      <t>イッパン</t>
    </rPh>
    <rPh sb="2" eb="4">
      <t>キョウソウ</t>
    </rPh>
    <rPh sb="5" eb="7">
      <t>イコウ</t>
    </rPh>
    <rPh sb="15" eb="17">
      <t>ゲツガク</t>
    </rPh>
    <rPh sb="24" eb="25">
      <t>エン</t>
    </rPh>
    <rPh sb="34" eb="35">
      <t>エン</t>
    </rPh>
    <rPh sb="36" eb="38">
      <t>サクゲン</t>
    </rPh>
    <phoneticPr fontId="2"/>
  </si>
  <si>
    <t>部局名</t>
    <rPh sb="0" eb="3">
      <t>ブキョクメイ</t>
    </rPh>
    <phoneticPr fontId="2"/>
  </si>
  <si>
    <t>番号</t>
    <rPh sb="0" eb="2">
      <t>バンゴウ</t>
    </rPh>
    <phoneticPr fontId="2"/>
  </si>
  <si>
    <t>北海道開発局</t>
    <rPh sb="0" eb="3">
      <t>ホッカイドウ</t>
    </rPh>
    <rPh sb="3" eb="6">
      <t>カイハツキョク</t>
    </rPh>
    <phoneticPr fontId="2"/>
  </si>
  <si>
    <t>平成３０－３４年度　行政情報システム機器賃貸借</t>
  </si>
  <si>
    <t>富士通リース（株）</t>
    <rPh sb="6" eb="9">
      <t>カブ</t>
    </rPh>
    <phoneticPr fontId="2"/>
  </si>
  <si>
    <t>国債の賃貸借が終了し、次期システム更新時期に合わせ再リースをしていたが、その時期が到来したため。</t>
    <phoneticPr fontId="2"/>
  </si>
  <si>
    <t>再リースによる単年度の随契から一般競争（５カ年国債契約）への移行につき、効果の比較困難。</t>
    <rPh sb="36" eb="38">
      <t>コウカ</t>
    </rPh>
    <phoneticPr fontId="2"/>
  </si>
  <si>
    <t>平成２９年度　行政情報システム機器賃貸借</t>
    <phoneticPr fontId="2"/>
  </si>
  <si>
    <t>（株）ＪＥＣＣ　営業本部</t>
    <phoneticPr fontId="2"/>
  </si>
  <si>
    <t>法華津トンネルで使用する電気</t>
  </si>
  <si>
    <t>（株）パネイル</t>
    <rPh sb="0" eb="3">
      <t>カブ</t>
    </rPh>
    <phoneticPr fontId="2"/>
  </si>
  <si>
    <t>29年度は入札不調により供給が必要となる時期（4月1日）までに契約が間に合わなくなった為に行った随意契約であったが、30年度は一般競争にて契約に至ったため。</t>
    <rPh sb="2" eb="4">
      <t>ネンド</t>
    </rPh>
    <rPh sb="5" eb="7">
      <t>ニュウサツ</t>
    </rPh>
    <rPh sb="7" eb="9">
      <t>フチョウ</t>
    </rPh>
    <rPh sb="12" eb="14">
      <t>キョウキュウ</t>
    </rPh>
    <rPh sb="15" eb="17">
      <t>ヒツヨウ</t>
    </rPh>
    <rPh sb="20" eb="22">
      <t>ジキ</t>
    </rPh>
    <rPh sb="24" eb="25">
      <t>ガツ</t>
    </rPh>
    <rPh sb="26" eb="27">
      <t>ニチ</t>
    </rPh>
    <rPh sb="31" eb="33">
      <t>ケイヤク</t>
    </rPh>
    <rPh sb="34" eb="35">
      <t>マ</t>
    </rPh>
    <rPh sb="36" eb="37">
      <t>ア</t>
    </rPh>
    <rPh sb="43" eb="44">
      <t>タメ</t>
    </rPh>
    <rPh sb="45" eb="46">
      <t>オコナ</t>
    </rPh>
    <rPh sb="48" eb="50">
      <t>ズイイ</t>
    </rPh>
    <rPh sb="50" eb="52">
      <t>ケイヤク</t>
    </rPh>
    <rPh sb="60" eb="62">
      <t>ネンド</t>
    </rPh>
    <rPh sb="63" eb="65">
      <t>イッパン</t>
    </rPh>
    <rPh sb="65" eb="67">
      <t>キョウソウ</t>
    </rPh>
    <rPh sb="69" eb="71">
      <t>ケイヤク</t>
    </rPh>
    <rPh sb="72" eb="73">
      <t>イタ</t>
    </rPh>
    <phoneticPr fontId="2"/>
  </si>
  <si>
    <t>元々一般競争で行っている案件（移行した訳ではない）であり、効果の比較困難。</t>
    <rPh sb="0" eb="2">
      <t>モトモト</t>
    </rPh>
    <rPh sb="2" eb="4">
      <t>イッパン</t>
    </rPh>
    <rPh sb="4" eb="6">
      <t>キョウソウ</t>
    </rPh>
    <rPh sb="7" eb="8">
      <t>オコナ</t>
    </rPh>
    <rPh sb="12" eb="14">
      <t>アンケン</t>
    </rPh>
    <rPh sb="15" eb="17">
      <t>イコウ</t>
    </rPh>
    <rPh sb="19" eb="20">
      <t>ワケ</t>
    </rPh>
    <phoneticPr fontId="2"/>
  </si>
  <si>
    <t>平成２９年度　法華津トンネルで使用する電気</t>
    <phoneticPr fontId="2"/>
  </si>
  <si>
    <t>四国電力（株）</t>
    <phoneticPr fontId="2"/>
  </si>
  <si>
    <t>四国地方整備局</t>
    <rPh sb="0" eb="2">
      <t>シコク</t>
    </rPh>
    <rPh sb="2" eb="4">
      <t>チホウ</t>
    </rPh>
    <rPh sb="4" eb="7">
      <t>セイビキョク</t>
    </rPh>
    <phoneticPr fontId="2"/>
  </si>
  <si>
    <t>平成３０年度会議室１室賃貸借</t>
  </si>
  <si>
    <t>当該場所でなければ行政事務を行うことが不可能であることから場所が限定され、供給者が一に特定されるため</t>
  </si>
  <si>
    <t>Ｗｅｂ建設物価２４契約外６点　</t>
  </si>
  <si>
    <t>供給元が一の場合における出版元等からの書籍等の購入のため</t>
  </si>
  <si>
    <t>月刊積算資料電子版２４契約外８点　</t>
  </si>
  <si>
    <t>放送法第６４条に基づく日本放送協会に対する受信料の支払いのため</t>
  </si>
  <si>
    <t>平成３０年度土木学会特別会員会費</t>
  </si>
  <si>
    <t>行政目的を達成するために不可欠な特定の情報について当該情報を提供することが可能な者から提供を受けるもの</t>
  </si>
  <si>
    <t>平成３０年度福岡空港滑走路増設事業埋蔵文化財調査委託</t>
  </si>
  <si>
    <t>文化財保護法により福岡市が発掘調査、整理保存を行っているため</t>
  </si>
  <si>
    <t>平成３０年度苅田港磁気異常物処理業務</t>
  </si>
  <si>
    <t>苅田港内で発見された磁気異常物について、その内部の化学剤の量等を確認した上で、処理技術の選定及び施設の設計を行い、無害化処理を実施するものであるが、旧日本軍が製造、遺棄した化学弾を適切に処理した実積を有し、必要な技術力を有するのは他には存在しないため</t>
    <phoneticPr fontId="2"/>
  </si>
  <si>
    <t>平成３０年度福岡空港滑走路地盤改良工事</t>
  </si>
  <si>
    <t>本工事は、平成２７年度福岡空港滑走路地盤改良工事（以下、前回工事）によって部分的に薬液が注入され改良体が形成された地盤のうち、契約を解除した箇所に対し、新たに削孔し不足分の薬液を再注入する工事である。 同滑走路内の本工事区域に隣接する区域において上記契約の相手方が同内容の工事（以下、修補工事）を行うこととなっているが、修補工事区域東側には使用頻度の高い誘導路が配置されており、当該誘導路下削孔による空港運用への影響を避けるため、修補工事の削孔は本工事区域西側より行う必要がある。また、本工事及び修補工事においては、前回工事による改良体の隙間を削孔する必要があるが、本工事及び修補工事それぞれに削孔する空間を確保することができない。以上の理由から、本工事は修補工事と共通の孔を用いて薬液注入を行う必要がある一体的で密接不可分な工事であり、修補工事と同一の者が行う必要がある。</t>
    <phoneticPr fontId="2"/>
  </si>
  <si>
    <t>土地６，４２３．５４㎡賃貸借</t>
  </si>
  <si>
    <t>土地７，６８９．０１㎡賃貸借</t>
    <phoneticPr fontId="2"/>
  </si>
  <si>
    <t>当該場所でなければ行政事務を行うことが不可能であることから場所が限定され、供給者が一に特定されるため</t>
    <phoneticPr fontId="2"/>
  </si>
  <si>
    <t>ロ</t>
    <phoneticPr fontId="2"/>
  </si>
  <si>
    <t>建物５９．３４㎡賃貸借</t>
  </si>
  <si>
    <t>平成３０年度西日本豪雨緊急出動（なじま）</t>
    <phoneticPr fontId="2"/>
  </si>
  <si>
    <t>本業務を迅速かつ確実に履行するためには、本船の仕様・構造並びに操船を熟知している必要があるため、本年度において別件「平成３０年度港湾業務艇「なじま」運航」を受注している祐徳近海汽船株式会社以外に対応できるものはいない。</t>
    <phoneticPr fontId="2"/>
  </si>
  <si>
    <t>土地８０，９０７．６７m2賃貸借</t>
    <phoneticPr fontId="2"/>
  </si>
  <si>
    <t>家屋１戸賃貸借</t>
  </si>
  <si>
    <t>平成３０年度土地６５６．１６㎡賃貸借</t>
  </si>
  <si>
    <t>平成３０年度唐津港湾事務所庁舎賃貸借</t>
  </si>
  <si>
    <t>平成３０年度唐津港湾事務所庁舎賃貸借（２）</t>
  </si>
  <si>
    <t>土地２，９７６．６０平方米借受料</t>
  </si>
  <si>
    <t>鋼矢板４０枚賃貸借</t>
  </si>
  <si>
    <t>他の工事契約により設置したリース品である鋼矢板を次の工事契約を行うまでの間賃貸借を行うものであり、供給者が一に特定されるため</t>
    <rPh sb="0" eb="1">
      <t>タ</t>
    </rPh>
    <rPh sb="2" eb="4">
      <t>コウジ</t>
    </rPh>
    <rPh sb="4" eb="6">
      <t>ケイヤク</t>
    </rPh>
    <rPh sb="9" eb="11">
      <t>セッチ</t>
    </rPh>
    <rPh sb="20" eb="23">
      <t>コウヤイタ</t>
    </rPh>
    <rPh sb="24" eb="25">
      <t>ツギ</t>
    </rPh>
    <rPh sb="26" eb="28">
      <t>コウジ</t>
    </rPh>
    <rPh sb="28" eb="30">
      <t>ケイヤク</t>
    </rPh>
    <rPh sb="31" eb="32">
      <t>オコナ</t>
    </rPh>
    <rPh sb="36" eb="37">
      <t>アイダ</t>
    </rPh>
    <rPh sb="37" eb="40">
      <t>チンタイシャク</t>
    </rPh>
    <rPh sb="41" eb="42">
      <t>オコナ</t>
    </rPh>
    <rPh sb="49" eb="52">
      <t>キョウキュウシャ</t>
    </rPh>
    <rPh sb="53" eb="54">
      <t>イチ</t>
    </rPh>
    <rPh sb="55" eb="57">
      <t>トクテイ</t>
    </rPh>
    <phoneticPr fontId="2"/>
  </si>
  <si>
    <t>平成３０年度土地１，９６５．９３㎡賃貸借</t>
  </si>
  <si>
    <t>平成３０年度土地１，８４５．８２㎡使用料</t>
  </si>
  <si>
    <t>宿舎１戸賃貸借</t>
  </si>
  <si>
    <t>土地７０３０ｍ２賃貸借</t>
  </si>
  <si>
    <t>平成３０年度中津港事務所賃貸借</t>
  </si>
  <si>
    <t>土地２，１７３㎡賃貸借</t>
    <phoneticPr fontId="2"/>
  </si>
  <si>
    <t>土地８，８３０㎡賃貸借</t>
    <phoneticPr fontId="2"/>
  </si>
  <si>
    <t>土地６，９３４㎡賃貸借</t>
    <phoneticPr fontId="2"/>
  </si>
  <si>
    <t>土地１８７５．０１ｍ２使用料</t>
  </si>
  <si>
    <t>土地７０８０．０ｍ２賃貸借</t>
  </si>
  <si>
    <t>野積場専用使用料（ケーソン製作ヤード３，３７５ｍ２）</t>
    <rPh sb="0" eb="2">
      <t>ノヅ</t>
    </rPh>
    <rPh sb="2" eb="3">
      <t>バ</t>
    </rPh>
    <rPh sb="3" eb="5">
      <t>センヨウ</t>
    </rPh>
    <rPh sb="5" eb="8">
      <t>シヨウリョウ</t>
    </rPh>
    <rPh sb="13" eb="15">
      <t>セイサク</t>
    </rPh>
    <phoneticPr fontId="2"/>
  </si>
  <si>
    <t>志布志港新若浜地区野積場３，３７５ｍ２使用料</t>
    <phoneticPr fontId="2"/>
  </si>
  <si>
    <t>平成３０年度西日本豪雨緊急出動（がんりゅう）</t>
    <phoneticPr fontId="2"/>
  </si>
  <si>
    <t>本業務を迅速かつ確実に履行するためには、本船の仕様・構造並びに操船を熟知している必要があるため、本年度において別件「平成３０年度海洋環境整備業務（がんりゅう）」を受注している株式会社ポルテック以外に対応できるものはいない。</t>
    <rPh sb="64" eb="66">
      <t>カイヨウ</t>
    </rPh>
    <rPh sb="66" eb="68">
      <t>カンキョウ</t>
    </rPh>
    <rPh sb="68" eb="70">
      <t>セイビ</t>
    </rPh>
    <rPh sb="70" eb="72">
      <t>ギョウム</t>
    </rPh>
    <rPh sb="87" eb="91">
      <t>カブシキガイシャ</t>
    </rPh>
    <phoneticPr fontId="2"/>
  </si>
  <si>
    <t>平成３０年度西日本豪雨緊急出動（たちかぜ）</t>
    <phoneticPr fontId="2"/>
  </si>
  <si>
    <t>本業務を迅速かつ確実に履行するためには、本船の仕様・構造並びに操船を熟知している必要があるため、本年度において別件「平成３０年度港湾業務艇「ペガサス」外１件運航」を受注している北九船舶有限会社以外に対応できるものはいない。</t>
    <rPh sb="88" eb="90">
      <t>キタキュウ</t>
    </rPh>
    <rPh sb="90" eb="92">
      <t>センパク</t>
    </rPh>
    <rPh sb="92" eb="96">
      <t>ユウゲンガイシャ</t>
    </rPh>
    <phoneticPr fontId="2"/>
  </si>
  <si>
    <t>平成３０年度西日本豪雨緊急出動（鎮西）</t>
    <rPh sb="16" eb="17">
      <t>シズ</t>
    </rPh>
    <rPh sb="17" eb="18">
      <t>ニシ</t>
    </rPh>
    <phoneticPr fontId="2"/>
  </si>
  <si>
    <t>本業務を迅速かつ確実に履行するためには、本船の仕様・構造並びに操船を熟知している必要があるため、本年度において別件「平成３０年度関門航路監視等業務（鎮西）」を受注しているニッスイマリン工業株式会社以外に対応できるものはいない。</t>
    <rPh sb="92" eb="94">
      <t>コウギョウ</t>
    </rPh>
    <rPh sb="94" eb="98">
      <t>カブシキガイシャ</t>
    </rPh>
    <phoneticPr fontId="2"/>
  </si>
  <si>
    <t>平成３０年度大量漂流ごみ緊急回収業務</t>
  </si>
  <si>
    <t>平成３０年７月豪雨に伴う大雨の影響により、有明海において大量漂流ごみが発生したため、緊急的な回収業務を実施するため。</t>
    <phoneticPr fontId="2"/>
  </si>
  <si>
    <t>平成３０年度中津港（田尻地区）航路（－１２ｍ）灯浮標撤去・設置</t>
  </si>
  <si>
    <t>灯浮標の流失が確認され、これ以上の流失を防ぐため一時仮固定を行ったが、状況を踏まえ災害防止（航行船舶の事故防止）を目的とし、緊急に灯浮標の仮固定箇所からの撤去及び本来設置場所への投入・固定を行うため。</t>
    <phoneticPr fontId="2"/>
  </si>
  <si>
    <t>平成３０年度デジタル電子複合複写機９台賃貸借及び保守</t>
    <rPh sb="4" eb="6">
      <t>ネンド</t>
    </rPh>
    <phoneticPr fontId="2"/>
  </si>
  <si>
    <t>本物件については、経年による機器の陳腐化及び老朽化に伴い、新しい物件の賃貸借及び保守契約を締結する予定であるが、調達の集約化、効率化を図るため、新しい物件の賃貸借及び保守契約は平成３１年度を予定している。それまでの間業務に必要なデジタル電子複合複写機を調達するものであるが、本物件を引き続き賃貸借した場合の料金について、原契約者にヒアリングした結果、時価よりも有利な価格をもって契約できることが判明した。</t>
    <rPh sb="107" eb="108">
      <t>カン</t>
    </rPh>
    <rPh sb="160" eb="163">
      <t>ゲンケイヤク</t>
    </rPh>
    <rPh sb="163" eb="164">
      <t>シャ</t>
    </rPh>
    <phoneticPr fontId="2"/>
  </si>
  <si>
    <t>契約件名又は内容</t>
    <rPh sb="0" eb="2">
      <t>ケイヤク</t>
    </rPh>
    <rPh sb="2" eb="4">
      <t>ケンメイ</t>
    </rPh>
    <rPh sb="4" eb="5">
      <t>マタ</t>
    </rPh>
    <rPh sb="6" eb="8">
      <t>ナイヨウ</t>
    </rPh>
    <phoneticPr fontId="3"/>
  </si>
  <si>
    <t>－</t>
    <phoneticPr fontId="2"/>
  </si>
  <si>
    <r>
      <t>契約件名又は</t>
    </r>
    <r>
      <rPr>
        <sz val="11"/>
        <rFont val="MS UI Gothic"/>
        <family val="3"/>
        <charset val="128"/>
      </rPr>
      <t>内容</t>
    </r>
    <rPh sb="0" eb="2">
      <t>ケイヤク</t>
    </rPh>
    <rPh sb="2" eb="4">
      <t>ケンメイ</t>
    </rPh>
    <rPh sb="4" eb="5">
      <t>マタ</t>
    </rPh>
    <rPh sb="6" eb="8">
      <t>ナイヨウ</t>
    </rPh>
    <phoneticPr fontId="3"/>
  </si>
  <si>
    <t>分任支出負担行為担当官
九州地方整備局苅田港湾事務所長 鳥居 雅孝
福岡県京都郡苅田町港町28-2</t>
  </si>
  <si>
    <t>(一財)建設物価調査会 
東京都中央区日本橋大伝馬町11-8</t>
  </si>
  <si>
    <t>(一財)経済調査会 
東京都港区新橋6-17-15</t>
  </si>
  <si>
    <t>日本放送協会 
東京都渋谷区神南2-2-1</t>
  </si>
  <si>
    <t>(公社)土木学会 
東京都新宿区四谷1</t>
  </si>
  <si>
    <t>祐徳近海汽船(株)
福岡県大牟田市不知火町3-2-4</t>
  </si>
  <si>
    <t>個人</t>
  </si>
  <si>
    <t>大和ﾘﾋﾞﾝｸﾞﾏﾈｼﾞﾒﾝﾄ(株)
東京都江東区有明3-7-18-7F</t>
  </si>
  <si>
    <t>(株)西村
宮崎県日向市大字日知屋15837-2</t>
  </si>
  <si>
    <t>(株)ﾎﾟﾙﾃｯｸ
東京都千代田区内神田1-8-1</t>
  </si>
  <si>
    <t>旭化成(株)延岡支社
宮崎県延岡市旭町2-1-3</t>
    <phoneticPr fontId="2"/>
  </si>
  <si>
    <t>会計法第29条の3第4項</t>
  </si>
  <si>
    <t>分任支出負担行為担当官
九州地方整備局下関港湾事務所長 戸谷 洋子
山口県下関市東大和町2-29-1</t>
  </si>
  <si>
    <t>分任支出負担行為担当官
九州地方整備局唐津港湾事務所長 辻 英明
佐賀県唐津市南城内1-1</t>
  </si>
  <si>
    <t>分任支出負担行為担当官
九州地方整備局長崎港湾･空港整備事務所長 温品 清司
長崎県長崎市小ヶ倉町3-76-72</t>
  </si>
  <si>
    <t>分任支出負担行為担当官
九州地方整備局熊本港湾･空港整備事務所長 久保 敏哉
熊本県熊本市南区川尻2-8-61</t>
  </si>
  <si>
    <t>分任支出負担行為担当官
九州地方整備局宮崎港湾･空港整備事務所長 藤澤 友晴
宮崎県宮崎市港1-16</t>
  </si>
  <si>
    <t>(株)東福ﾋﾞﾙ 
福岡県福岡市博多区博多駅東2-9-13</t>
  </si>
  <si>
    <t>福岡県福岡市 
福岡県福岡市中央区天神1-8-1</t>
  </si>
  <si>
    <t>東亜･本間特定建設工事共同企業体 
福岡県福岡市博多区博多駅前1-6-16</t>
  </si>
  <si>
    <t>あおみ建設(株)九州支店
福岡県福岡市博多区博多駅前1-4-4</t>
  </si>
  <si>
    <t>E's home(株)
福岡県福岡市南区向新町2-4-27</t>
  </si>
  <si>
    <t>分任支出負担行為担当官
九州地方整備局別府港湾･空港整備事務所長 上谷 修
大分県別府市石垣東10-3-15</t>
    <phoneticPr fontId="2"/>
  </si>
  <si>
    <t>分任支出負担行為担当官
九州地方整備局別府港湾･空港整備事務所長 上谷 修
大分県別府市石垣東10-3-15</t>
    <phoneticPr fontId="2"/>
  </si>
  <si>
    <t>支出負担行為担当官
九州地方整備局副局長 村岡 猛
福岡県福岡市博多区博多駅東2-10-7</t>
    <phoneticPr fontId="2"/>
  </si>
  <si>
    <t>支出負担行為担当官
九州地方整備局副局長 村岡 猛
福岡県福岡市博多区博多駅東2-10-7</t>
    <phoneticPr fontId="2"/>
  </si>
  <si>
    <t>支出負担行為担当官
九州地方整備局副局長 村岡 猛
福岡県福岡市博多区博多駅東2-10-7</t>
    <phoneticPr fontId="2"/>
  </si>
  <si>
    <t>分任支出負担行為担当官
九州地方整備局博多港湾･空港整備事務所長 楠山 哲弘
福岡県福岡市中央区大手門2-5-33</t>
    <phoneticPr fontId="2"/>
  </si>
  <si>
    <t>分任支出負担行為担当官
九州地方整備局関門航路事務所長 林  和司
福岡県北九州市小倉北区浅野3-7-38</t>
  </si>
  <si>
    <t>北九船舶(有)
福岡県北九州市戸畑区沖台1-9-8</t>
  </si>
  <si>
    <t>ﾆｯｽｲﾏﾘﾝ工業(株)
福岡県北九州市戸畑区銀座2-6-27</t>
  </si>
  <si>
    <t>分任支出負担行為担当官
九州地方整備局志布志港湾事務所長 小手川 勇
鹿児島県志布志市志布志町帖6617-182</t>
    <rPh sb="35" eb="39">
      <t>カゴシマケン</t>
    </rPh>
    <phoneticPr fontId="2"/>
  </si>
  <si>
    <t>鹿児島県大隅地域振興局
鹿児島県志布志市志布志町帖6617-17</t>
    <rPh sb="12" eb="16">
      <t>カゴシマケン</t>
    </rPh>
    <phoneticPr fontId="2"/>
  </si>
  <si>
    <t xml:space="preserve">宮崎県
宮崎県宮崎市橘通東2-10-1 </t>
    <rPh sb="4" eb="7">
      <t>ミヤザキケン</t>
    </rPh>
    <phoneticPr fontId="2"/>
  </si>
  <si>
    <t>大分県
大分県大分市大手町3-1-1</t>
    <rPh sb="4" eb="7">
      <t>オオイタケン</t>
    </rPh>
    <phoneticPr fontId="2"/>
  </si>
  <si>
    <t>熊本県
熊本県熊本市中央区水前寺6-18-1</t>
    <rPh sb="4" eb="7">
      <t>クマモトケン</t>
    </rPh>
    <phoneticPr fontId="2"/>
  </si>
  <si>
    <t>東建ﾘｰｽ(株)
長崎県長崎市滑石2-3-9</t>
    <rPh sb="9" eb="12">
      <t>ナガサキケン</t>
    </rPh>
    <phoneticPr fontId="2"/>
  </si>
  <si>
    <t>長崎県長崎振興局長崎港湾漁港事務所
長崎県長崎市国分町3-30</t>
    <rPh sb="18" eb="21">
      <t>ナガサキケン</t>
    </rPh>
    <phoneticPr fontId="2"/>
  </si>
  <si>
    <t>(株)まいづる百貨店
佐賀県唐津市中原2905-5</t>
    <rPh sb="11" eb="14">
      <t>サガケン</t>
    </rPh>
    <phoneticPr fontId="2"/>
  </si>
  <si>
    <t>(株)まいづる百貨店
佐賀県唐津市中原2905-5</t>
    <rPh sb="11" eb="14">
      <t>サガケン</t>
    </rPh>
    <phoneticPr fontId="2"/>
  </si>
  <si>
    <t>河原石油(株)
佐賀県伊万里市新天町61</t>
    <rPh sb="8" eb="11">
      <t>サガケン</t>
    </rPh>
    <phoneticPr fontId="2"/>
  </si>
  <si>
    <t>日本ｺｰｸｽ工業(株)九州事務所
福岡県大牟田市小浜町1-2-1</t>
    <rPh sb="17" eb="20">
      <t>フクオカケン</t>
    </rPh>
    <phoneticPr fontId="2"/>
  </si>
  <si>
    <t>(株)神戸製鋼所 
兵庫県神戸市中央区脇浜海岸通2-2-4</t>
    <rPh sb="10" eb="13">
      <t>ヒョウゴケン</t>
    </rPh>
    <phoneticPr fontId="2"/>
  </si>
  <si>
    <t>萩森興産(株)
山口県宇部市大字沖宇部525-125</t>
    <rPh sb="8" eb="11">
      <t>ヤマグチケン</t>
    </rPh>
    <phoneticPr fontId="2"/>
  </si>
  <si>
    <t>(有)佑祐ﾎｰﾑ
大分県豊前市大字荒堀280-1</t>
    <rPh sb="9" eb="12">
      <t>オオイタケン</t>
    </rPh>
    <phoneticPr fontId="2"/>
  </si>
  <si>
    <t>分任支出負担行為担当官
九州地方整備局熊本港湾･空港整備事務所長 久保 敏哉
熊本県熊本市南区川尻2-8-61</t>
    <rPh sb="39" eb="42">
      <t>クマモトケン</t>
    </rPh>
    <phoneticPr fontId="2"/>
  </si>
  <si>
    <t>分任支出負担行為担当官
九州地方整備局別府港湾･空港整備事務所長 上谷 修
大分県別府市石垣東10-3-15</t>
    <rPh sb="38" eb="41">
      <t>オオイタケン</t>
    </rPh>
    <phoneticPr fontId="2"/>
  </si>
  <si>
    <t>みらい建設工業（株）
福岡県福岡市博多区上呉服町10-1</t>
    <rPh sb="7" eb="10">
      <t>カブ</t>
    </rPh>
    <rPh sb="11" eb="14">
      <t>フクオカケン</t>
    </rPh>
    <phoneticPr fontId="2"/>
  </si>
  <si>
    <t>五洋建設（株）
福岡県福岡市博多区博多駅東2-7-27</t>
    <rPh sb="4" eb="7">
      <t>カブ</t>
    </rPh>
    <rPh sb="8" eb="11">
      <t>フクオカケン</t>
    </rPh>
    <phoneticPr fontId="2"/>
  </si>
  <si>
    <t>支出負担行為担当官
九州地方整備局副局長　村岡　猛
福岡県福岡市博多区博多駅東2-10-7</t>
    <rPh sb="26" eb="29">
      <t>フクオカケン</t>
    </rPh>
    <phoneticPr fontId="2"/>
  </si>
  <si>
    <t>会計法第29条の3第4項</t>
    <phoneticPr fontId="2"/>
  </si>
  <si>
    <t>コニカミノルタジャパン（株）九州支店
福岡県福岡市博多区東比恵1-2-12</t>
    <rPh sb="19" eb="22">
      <t>フクオカケン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</si>
</sst>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411]ggge&quot;年&quot;m&quot;月&quot;d&quot;日&quot;;@"/>
    <numFmt numFmtId="177" formatCode="[$-F800]dddd\,\ mmmm\ dd\,\ yyyy"/>
    <numFmt numFmtId="178" formatCode="[$-411]ge\.m\.d;@"/>
    <numFmt numFmtId="179" formatCode="###,##0&quot;件&quot;"/>
    <numFmt numFmtId="180" formatCode="#,##0_ "/>
    <numFmt numFmtId="181" formatCode="#,##0;&quot;△ &quot;#,##0"/>
  </numFmts>
  <fonts count="25"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sz val="11"/>
      <color theme="1"/>
      <name val="ＭＳ Ｐゴシック"/>
      <family val="3"/>
      <charset val="128"/>
      <scheme val="minor"/>
    </font>
    <font>
      <sz val="11"/>
      <name val="ＭＳ ゴシック"/>
      <family val="3"/>
      <charset val="128"/>
    </font>
    <font>
      <sz val="11"/>
      <name val="MS UI Gothic"/>
      <family val="3"/>
      <charset val="128"/>
    </font>
    <font>
      <sz val="11"/>
      <color theme="1"/>
      <name val="MS UI Gothic"/>
      <family val="3"/>
      <charset val="128"/>
    </font>
    <font>
      <sz val="16"/>
      <name val="MS UI Gothic"/>
      <family val="3"/>
      <charset val="128"/>
    </font>
    <font>
      <sz val="9"/>
      <color theme="1"/>
      <name val="MS UI Gothic"/>
      <family val="3"/>
      <charset val="128"/>
    </font>
    <font>
      <sz val="10"/>
      <color theme="1"/>
      <name val="MS UI Gothic"/>
      <family val="3"/>
      <charset val="128"/>
    </font>
    <font>
      <sz val="14"/>
      <name val="MS UI Gothic"/>
      <family val="3"/>
      <charset val="128"/>
    </font>
    <font>
      <sz val="14"/>
      <color theme="1"/>
      <name val="MS UI Gothic"/>
      <family val="3"/>
      <charset val="128"/>
    </font>
    <font>
      <i/>
      <sz val="20"/>
      <color theme="1"/>
      <name val="MS UI Gothic"/>
      <family val="3"/>
      <charset val="128"/>
    </font>
    <font>
      <b/>
      <i/>
      <sz val="20"/>
      <color theme="1"/>
      <name val="MS UI Gothic"/>
      <family val="3"/>
      <charset val="128"/>
    </font>
    <font>
      <u/>
      <sz val="11"/>
      <name val="MS UI Gothic"/>
      <family val="3"/>
      <charset val="128"/>
    </font>
    <font>
      <sz val="20"/>
      <color theme="1"/>
      <name val="MS UI Gothic"/>
      <family val="3"/>
      <charset val="128"/>
    </font>
    <font>
      <b/>
      <sz val="14"/>
      <color theme="1"/>
      <name val="MS UI Gothic"/>
      <family val="3"/>
      <charset val="128"/>
    </font>
    <font>
      <b/>
      <sz val="14"/>
      <name val="MS UI Gothic"/>
      <family val="3"/>
      <charset val="128"/>
    </font>
    <font>
      <b/>
      <sz val="10"/>
      <color theme="1"/>
      <name val="MS UI Gothic"/>
      <family val="3"/>
      <charset val="128"/>
    </font>
    <font>
      <b/>
      <sz val="10"/>
      <color rgb="FFFF0000"/>
      <name val="MS UI Gothic"/>
      <family val="3"/>
      <charset val="128"/>
    </font>
    <font>
      <b/>
      <sz val="11"/>
      <color rgb="FF00B050"/>
      <name val="MS UI Gothic"/>
      <family val="3"/>
      <charset val="128"/>
    </font>
    <font>
      <strike/>
      <sz val="11"/>
      <color rgb="FF00B050"/>
      <name val="MS UI Gothic"/>
      <family val="3"/>
      <charset val="128"/>
    </font>
    <font>
      <b/>
      <sz val="11"/>
      <color theme="1"/>
      <name val="MS UI Gothic"/>
      <family val="3"/>
      <charset val="128"/>
    </font>
    <font>
      <sz val="16"/>
      <color theme="1"/>
      <name val="MS UI Gothic"/>
      <family val="3"/>
      <charset val="128"/>
    </font>
  </fonts>
  <fills count="6">
    <fill>
      <patternFill patternType="none"/>
    </fill>
    <fill>
      <patternFill patternType="gray125"/>
    </fill>
    <fill>
      <patternFill patternType="solid">
        <fgColor theme="4" tint="0.79998168889431442"/>
        <bgColor indexed="64"/>
      </patternFill>
    </fill>
    <fill>
      <patternFill patternType="solid">
        <fgColor theme="5" tint="0.59999389629810485"/>
        <bgColor indexed="64"/>
      </patternFill>
    </fill>
    <fill>
      <patternFill patternType="solid">
        <fgColor rgb="FFFFC000"/>
        <bgColor indexed="64"/>
      </patternFill>
    </fill>
    <fill>
      <patternFill patternType="solid">
        <fgColor theme="9" tint="0.399975585192419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bottom style="hair">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hair">
        <color indexed="64"/>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hair">
        <color indexed="64"/>
      </top>
      <bottom style="thin">
        <color indexed="64"/>
      </bottom>
      <diagonal/>
    </border>
  </borders>
  <cellStyleXfs count="6">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xf numFmtId="0" fontId="5" fillId="0" borderId="0">
      <alignment vertical="center"/>
    </xf>
    <xf numFmtId="9" fontId="4" fillId="0" borderId="0" applyFont="0" applyFill="0" applyBorder="0" applyAlignment="0" applyProtection="0">
      <alignment vertical="center"/>
    </xf>
  </cellStyleXfs>
  <cellXfs count="136">
    <xf numFmtId="0" fontId="0" fillId="0" borderId="0" xfId="0">
      <alignment vertical="center"/>
    </xf>
    <xf numFmtId="0" fontId="7" fillId="0" borderId="0" xfId="0" applyFont="1" applyFill="1" applyProtection="1">
      <alignment vertical="center"/>
    </xf>
    <xf numFmtId="0" fontId="7" fillId="0" borderId="0" xfId="0" applyFont="1" applyFill="1" applyAlignment="1" applyProtection="1">
      <alignment horizontal="center" vertical="center"/>
    </xf>
    <xf numFmtId="0" fontId="7" fillId="0" borderId="0" xfId="0" applyFont="1" applyFill="1" applyAlignment="1" applyProtection="1">
      <alignment horizontal="right" vertical="center"/>
    </xf>
    <xf numFmtId="0" fontId="7" fillId="0" borderId="3" xfId="0" applyFont="1" applyFill="1" applyBorder="1" applyAlignment="1" applyProtection="1">
      <alignment horizontal="left" vertical="top" wrapText="1"/>
      <protection locked="0"/>
    </xf>
    <xf numFmtId="176" fontId="7" fillId="0" borderId="3" xfId="0" applyNumberFormat="1" applyFont="1" applyFill="1" applyBorder="1" applyAlignment="1" applyProtection="1">
      <alignment horizontal="center" vertical="center" shrinkToFit="1"/>
      <protection locked="0"/>
    </xf>
    <xf numFmtId="0" fontId="7" fillId="0" borderId="3" xfId="0" applyFont="1" applyFill="1" applyBorder="1" applyAlignment="1" applyProtection="1">
      <alignment horizontal="left" vertical="center" wrapText="1"/>
      <protection locked="0"/>
    </xf>
    <xf numFmtId="0" fontId="7" fillId="0" borderId="3" xfId="0" applyFont="1" applyFill="1" applyBorder="1" applyAlignment="1" applyProtection="1">
      <alignment horizontal="center" vertical="center" shrinkToFit="1"/>
      <protection locked="0"/>
    </xf>
    <xf numFmtId="0" fontId="9" fillId="0" borderId="0" xfId="0" applyFont="1" applyFill="1" applyProtection="1">
      <alignment vertical="center"/>
    </xf>
    <xf numFmtId="0" fontId="13" fillId="0" borderId="0" xfId="0" applyFont="1" applyAlignment="1" applyProtection="1">
      <alignment horizontal="center" vertical="center"/>
      <protection locked="0"/>
    </xf>
    <xf numFmtId="0" fontId="14" fillId="0" borderId="0" xfId="0" applyFont="1" applyProtection="1">
      <alignment vertical="center"/>
      <protection locked="0"/>
    </xf>
    <xf numFmtId="0" fontId="7" fillId="0" borderId="0" xfId="0" applyFont="1" applyAlignment="1" applyProtection="1">
      <alignment vertical="center" wrapText="1"/>
      <protection locked="0"/>
    </xf>
    <xf numFmtId="177" fontId="7" fillId="0" borderId="0" xfId="0" applyNumberFormat="1" applyFont="1" applyProtection="1">
      <alignment vertical="center"/>
      <protection locked="0"/>
    </xf>
    <xf numFmtId="177" fontId="15" fillId="0" borderId="0" xfId="0" applyNumberFormat="1" applyFont="1" applyProtection="1">
      <alignment vertical="center"/>
      <protection locked="0" hidden="1"/>
    </xf>
    <xf numFmtId="177" fontId="15" fillId="0" borderId="0" xfId="0" applyNumberFormat="1" applyFont="1" applyFill="1" applyProtection="1">
      <alignment vertical="center"/>
      <protection locked="0" hidden="1"/>
    </xf>
    <xf numFmtId="177" fontId="15" fillId="0" borderId="0" xfId="0" applyNumberFormat="1" applyFont="1" applyAlignment="1" applyProtection="1">
      <alignment vertical="center" wrapText="1"/>
      <protection locked="0" hidden="1"/>
    </xf>
    <xf numFmtId="38" fontId="7" fillId="0" borderId="0" xfId="1" applyFont="1" applyProtection="1">
      <alignment vertical="center"/>
      <protection locked="0"/>
    </xf>
    <xf numFmtId="0" fontId="7" fillId="0" borderId="0" xfId="0" applyFont="1" applyProtection="1">
      <alignment vertical="center"/>
      <protection locked="0"/>
    </xf>
    <xf numFmtId="0" fontId="16" fillId="0" borderId="0" xfId="0" applyFont="1" applyAlignment="1" applyProtection="1">
      <alignment horizontal="center" vertical="center"/>
      <protection locked="0"/>
    </xf>
    <xf numFmtId="0" fontId="16" fillId="0" borderId="0" xfId="0" applyFont="1" applyProtection="1">
      <alignment vertical="center"/>
      <protection locked="0"/>
    </xf>
    <xf numFmtId="38" fontId="7" fillId="0" borderId="0" xfId="1" applyFont="1" applyAlignment="1" applyProtection="1">
      <alignment horizontal="right" vertical="center"/>
      <protection locked="0"/>
    </xf>
    <xf numFmtId="0" fontId="11" fillId="0" borderId="0" xfId="0" applyFont="1" applyFill="1" applyAlignment="1">
      <alignment horizontal="center" vertical="center"/>
    </xf>
    <xf numFmtId="0" fontId="11" fillId="0" borderId="0" xfId="0" applyFont="1" applyFill="1" applyAlignment="1">
      <alignment horizontal="left" vertical="center"/>
    </xf>
    <xf numFmtId="0" fontId="7" fillId="0" borderId="0" xfId="0" applyFont="1" applyAlignment="1" applyProtection="1">
      <alignment horizontal="center" vertical="center"/>
      <protection locked="0"/>
    </xf>
    <xf numFmtId="0" fontId="10" fillId="0" borderId="0" xfId="0" applyFont="1" applyProtection="1">
      <alignment vertical="center"/>
      <protection locked="0"/>
    </xf>
    <xf numFmtId="0" fontId="10" fillId="0" borderId="0" xfId="0" applyFont="1" applyBorder="1" applyProtection="1">
      <alignment vertical="center"/>
      <protection locked="0"/>
    </xf>
    <xf numFmtId="0" fontId="7" fillId="3" borderId="0" xfId="0" applyFont="1" applyFill="1" applyProtection="1">
      <alignment vertical="center"/>
      <protection locked="0"/>
    </xf>
    <xf numFmtId="38" fontId="7" fillId="0" borderId="3" xfId="1" applyFont="1" applyBorder="1" applyAlignment="1" applyProtection="1">
      <alignment horizontal="right" vertical="center" wrapText="1" shrinkToFit="1"/>
      <protection locked="0"/>
    </xf>
    <xf numFmtId="0" fontId="7" fillId="0" borderId="3" xfId="0" applyFont="1" applyBorder="1" applyAlignment="1" applyProtection="1">
      <alignment horizontal="left" vertical="center" wrapText="1" shrinkToFit="1"/>
      <protection locked="0"/>
    </xf>
    <xf numFmtId="176" fontId="7" fillId="0" borderId="3" xfId="0" applyNumberFormat="1" applyFont="1" applyBorder="1" applyAlignment="1" applyProtection="1">
      <alignment horizontal="center" vertical="center" shrinkToFit="1"/>
      <protection locked="0"/>
    </xf>
    <xf numFmtId="38" fontId="7" fillId="0" borderId="3" xfId="1" applyFont="1" applyFill="1" applyBorder="1" applyAlignment="1" applyProtection="1">
      <alignment horizontal="right" vertical="center" shrinkToFit="1"/>
      <protection locked="0"/>
    </xf>
    <xf numFmtId="38" fontId="7" fillId="0" borderId="3" xfId="1" applyFont="1" applyBorder="1" applyAlignment="1" applyProtection="1">
      <alignment horizontal="left" vertical="center" wrapText="1" shrinkToFit="1"/>
      <protection locked="0"/>
    </xf>
    <xf numFmtId="38" fontId="7" fillId="0" borderId="3" xfId="1" applyFont="1" applyBorder="1" applyAlignment="1" applyProtection="1">
      <alignment horizontal="right" vertical="center" shrinkToFit="1"/>
      <protection locked="0"/>
    </xf>
    <xf numFmtId="0" fontId="7" fillId="0" borderId="3" xfId="0" applyFont="1" applyBorder="1" applyAlignment="1" applyProtection="1">
      <alignment horizontal="center" vertical="center" wrapText="1" shrinkToFit="1"/>
      <protection locked="0"/>
    </xf>
    <xf numFmtId="0" fontId="7" fillId="0" borderId="3" xfId="0" applyFont="1" applyBorder="1" applyAlignment="1" applyProtection="1">
      <alignment horizontal="left" vertical="center" shrinkToFit="1"/>
      <protection locked="0"/>
    </xf>
    <xf numFmtId="0" fontId="7" fillId="0" borderId="3" xfId="0" applyFont="1" applyBorder="1" applyAlignment="1" applyProtection="1">
      <alignment vertical="center" shrinkToFit="1"/>
      <protection locked="0"/>
    </xf>
    <xf numFmtId="0" fontId="7" fillId="0" borderId="3" xfId="0" applyFont="1" applyFill="1" applyBorder="1" applyAlignment="1" applyProtection="1">
      <alignment vertical="center" wrapText="1"/>
      <protection locked="0"/>
    </xf>
    <xf numFmtId="38" fontId="7" fillId="0" borderId="3" xfId="1" applyFont="1" applyBorder="1" applyAlignment="1" applyProtection="1">
      <alignment vertical="center" wrapText="1" shrinkToFit="1"/>
      <protection locked="0"/>
    </xf>
    <xf numFmtId="0" fontId="7" fillId="0" borderId="3" xfId="0" applyFont="1" applyBorder="1" applyAlignment="1" applyProtection="1">
      <alignment vertical="center" wrapText="1" shrinkToFit="1"/>
      <protection locked="0"/>
    </xf>
    <xf numFmtId="178" fontId="7" fillId="0" borderId="3" xfId="0" applyNumberFormat="1" applyFont="1" applyBorder="1" applyAlignment="1" applyProtection="1">
      <alignment horizontal="center" vertical="center" shrinkToFit="1"/>
      <protection locked="0"/>
    </xf>
    <xf numFmtId="0" fontId="7" fillId="0" borderId="3" xfId="0" applyFont="1" applyBorder="1" applyAlignment="1" applyProtection="1">
      <alignment horizontal="center" vertical="center" shrinkToFit="1"/>
      <protection locked="0"/>
    </xf>
    <xf numFmtId="0" fontId="7" fillId="0" borderId="3" xfId="0" applyFont="1" applyFill="1" applyBorder="1" applyAlignment="1" applyProtection="1">
      <alignment horizontal="center" vertical="center" wrapText="1" shrinkToFit="1"/>
      <protection locked="0"/>
    </xf>
    <xf numFmtId="38" fontId="7" fillId="0" borderId="8" xfId="1" applyFont="1" applyBorder="1" applyAlignment="1" applyProtection="1">
      <alignment horizontal="right" vertical="center" wrapText="1" shrinkToFit="1"/>
      <protection locked="0"/>
    </xf>
    <xf numFmtId="0" fontId="7" fillId="0" borderId="8" xfId="0" applyFont="1" applyBorder="1" applyAlignment="1" applyProtection="1">
      <alignment horizontal="left" vertical="center" wrapText="1" shrinkToFit="1"/>
      <protection locked="0"/>
    </xf>
    <xf numFmtId="178" fontId="7" fillId="0" borderId="8" xfId="0" applyNumberFormat="1" applyFont="1" applyBorder="1" applyAlignment="1" applyProtection="1">
      <alignment horizontal="center" vertical="center" shrinkToFit="1"/>
      <protection locked="0"/>
    </xf>
    <xf numFmtId="0" fontId="7" fillId="0" borderId="8" xfId="0" applyFont="1" applyBorder="1" applyAlignment="1" applyProtection="1">
      <alignment horizontal="left" vertical="center" shrinkToFit="1"/>
      <protection locked="0"/>
    </xf>
    <xf numFmtId="38" fontId="7" fillId="0" borderId="8" xfId="1" applyFont="1" applyBorder="1" applyAlignment="1" applyProtection="1">
      <alignment horizontal="right" vertical="center" shrinkToFit="1"/>
      <protection locked="0"/>
    </xf>
    <xf numFmtId="0" fontId="7" fillId="0" borderId="8" xfId="0" applyFont="1" applyFill="1" applyBorder="1" applyAlignment="1" applyProtection="1">
      <alignment horizontal="center" vertical="center" wrapText="1" shrinkToFit="1"/>
      <protection locked="0"/>
    </xf>
    <xf numFmtId="0" fontId="7" fillId="0" borderId="8" xfId="0" applyFont="1" applyFill="1" applyBorder="1" applyAlignment="1" applyProtection="1">
      <alignment horizontal="center" vertical="center" shrinkToFit="1"/>
      <protection locked="0"/>
    </xf>
    <xf numFmtId="0" fontId="7" fillId="0" borderId="0" xfId="0" applyFont="1" applyFill="1" applyBorder="1" applyAlignment="1" applyProtection="1">
      <alignment horizontal="center" vertical="center"/>
      <protection locked="0"/>
    </xf>
    <xf numFmtId="0" fontId="21" fillId="0" borderId="0" xfId="0" applyFont="1" applyFill="1" applyBorder="1" applyAlignment="1" applyProtection="1">
      <alignment horizontal="left" vertical="center"/>
      <protection locked="0"/>
    </xf>
    <xf numFmtId="177" fontId="7" fillId="0" borderId="0" xfId="0" applyNumberFormat="1" applyFont="1" applyFill="1" applyBorder="1" applyAlignment="1" applyProtection="1">
      <alignment vertical="center" wrapText="1"/>
      <protection locked="0"/>
    </xf>
    <xf numFmtId="179" fontId="7" fillId="0" borderId="0" xfId="0" applyNumberFormat="1" applyFont="1" applyFill="1" applyBorder="1" applyAlignment="1" applyProtection="1">
      <alignment horizontal="right" vertical="center"/>
      <protection locked="0"/>
    </xf>
    <xf numFmtId="179" fontId="7" fillId="0" borderId="0" xfId="0" applyNumberFormat="1" applyFont="1" applyFill="1" applyBorder="1" applyAlignment="1" applyProtection="1">
      <alignment horizontal="right" vertical="center" wrapText="1"/>
      <protection locked="0"/>
    </xf>
    <xf numFmtId="38" fontId="7" fillId="0" borderId="0" xfId="1" applyFont="1" applyFill="1" applyBorder="1" applyProtection="1">
      <alignment vertical="center"/>
      <protection locked="0"/>
    </xf>
    <xf numFmtId="0" fontId="7" fillId="0" borderId="0" xfId="0" applyFont="1" applyFill="1" applyBorder="1" applyProtection="1">
      <alignment vertical="center"/>
      <protection locked="0"/>
    </xf>
    <xf numFmtId="0" fontId="22" fillId="0" borderId="0" xfId="0" applyFont="1" applyFill="1" applyBorder="1" applyProtection="1">
      <alignment vertical="center"/>
      <protection locked="0"/>
    </xf>
    <xf numFmtId="177" fontId="22" fillId="0" borderId="0" xfId="0" applyNumberFormat="1" applyFont="1" applyFill="1" applyBorder="1" applyAlignment="1" applyProtection="1">
      <alignment vertical="center" wrapText="1"/>
      <protection locked="0"/>
    </xf>
    <xf numFmtId="0" fontId="22" fillId="0" borderId="0" xfId="0" applyFont="1" applyFill="1" applyBorder="1" applyAlignment="1" applyProtection="1">
      <alignment horizontal="center" vertical="center"/>
      <protection locked="0"/>
    </xf>
    <xf numFmtId="179" fontId="22" fillId="0" borderId="0" xfId="0" applyNumberFormat="1" applyFont="1" applyFill="1" applyBorder="1" applyAlignment="1" applyProtection="1">
      <alignment horizontal="right" vertical="center"/>
      <protection locked="0"/>
    </xf>
    <xf numFmtId="179" fontId="22" fillId="0" borderId="0" xfId="0" applyNumberFormat="1" applyFont="1" applyFill="1" applyBorder="1" applyAlignment="1" applyProtection="1">
      <alignment horizontal="right" vertical="center" wrapText="1"/>
      <protection locked="0"/>
    </xf>
    <xf numFmtId="0" fontId="23" fillId="0" borderId="0" xfId="0" applyFont="1" applyFill="1" applyBorder="1" applyAlignment="1" applyProtection="1">
      <alignment horizontal="center" vertical="center"/>
      <protection locked="0"/>
    </xf>
    <xf numFmtId="0" fontId="22" fillId="0" borderId="0" xfId="0" applyFont="1" applyFill="1" applyBorder="1" applyAlignment="1" applyProtection="1">
      <alignment horizontal="left" vertical="center"/>
      <protection locked="0"/>
    </xf>
    <xf numFmtId="0" fontId="7" fillId="0" borderId="0" xfId="0" applyFont="1" applyBorder="1" applyAlignment="1" applyProtection="1">
      <alignment horizontal="center" vertical="center"/>
      <protection locked="0"/>
    </xf>
    <xf numFmtId="0" fontId="7" fillId="0" borderId="0" xfId="0" applyFont="1" applyBorder="1" applyProtection="1">
      <alignment vertical="center"/>
      <protection locked="0"/>
    </xf>
    <xf numFmtId="177" fontId="7" fillId="0" borderId="0" xfId="0" applyNumberFormat="1" applyFont="1" applyBorder="1" applyAlignment="1" applyProtection="1">
      <alignment vertical="center" wrapText="1"/>
      <protection locked="0"/>
    </xf>
    <xf numFmtId="179" fontId="7" fillId="0" borderId="0" xfId="0" applyNumberFormat="1" applyFont="1" applyBorder="1" applyProtection="1">
      <alignment vertical="center"/>
      <protection locked="0"/>
    </xf>
    <xf numFmtId="179" fontId="7" fillId="0" borderId="0" xfId="0" applyNumberFormat="1" applyFont="1" applyFill="1" applyBorder="1" applyProtection="1">
      <alignment vertical="center"/>
      <protection locked="0"/>
    </xf>
    <xf numFmtId="179" fontId="7" fillId="0" borderId="0" xfId="0" applyNumberFormat="1" applyFont="1" applyBorder="1" applyAlignment="1" applyProtection="1">
      <alignment vertical="center" wrapText="1"/>
      <protection locked="0"/>
    </xf>
    <xf numFmtId="0" fontId="7" fillId="0" borderId="0" xfId="0" applyFont="1" applyFill="1" applyProtection="1">
      <alignment vertical="center"/>
      <protection locked="0"/>
    </xf>
    <xf numFmtId="3" fontId="7" fillId="0" borderId="3" xfId="0" applyNumberFormat="1" applyFont="1" applyBorder="1">
      <alignment vertical="center"/>
    </xf>
    <xf numFmtId="0" fontId="0" fillId="0" borderId="3" xfId="0" applyFont="1" applyFill="1" applyBorder="1" applyAlignment="1" applyProtection="1">
      <alignment horizontal="center" vertical="center"/>
      <protection locked="0"/>
    </xf>
    <xf numFmtId="0" fontId="7" fillId="0" borderId="16" xfId="0" applyFont="1" applyBorder="1" applyAlignment="1" applyProtection="1">
      <alignment horizontal="center" vertical="center"/>
      <protection locked="0"/>
    </xf>
    <xf numFmtId="0" fontId="10" fillId="2" borderId="17" xfId="0" applyFont="1" applyFill="1" applyBorder="1" applyAlignment="1" applyProtection="1">
      <alignment horizontal="center" vertical="center" wrapText="1"/>
      <protection locked="0"/>
    </xf>
    <xf numFmtId="0" fontId="7" fillId="3" borderId="17" xfId="0" applyFont="1" applyFill="1" applyBorder="1" applyAlignment="1" applyProtection="1">
      <alignment horizontal="center" vertical="center" wrapText="1"/>
      <protection locked="0"/>
    </xf>
    <xf numFmtId="38" fontId="7" fillId="0" borderId="18" xfId="1" applyFont="1" applyBorder="1" applyAlignment="1" applyProtection="1">
      <alignment horizontal="center" vertical="center" shrinkToFit="1"/>
      <protection locked="0"/>
    </xf>
    <xf numFmtId="38" fontId="7" fillId="0" borderId="19" xfId="1" applyFont="1" applyBorder="1" applyAlignment="1" applyProtection="1">
      <alignment horizontal="center" vertical="center" shrinkToFit="1"/>
      <protection locked="0"/>
    </xf>
    <xf numFmtId="38" fontId="7" fillId="0" borderId="20" xfId="1" applyFont="1" applyBorder="1" applyAlignment="1" applyProtection="1">
      <alignment horizontal="center" vertical="center" shrinkToFit="1"/>
      <protection locked="0"/>
    </xf>
    <xf numFmtId="38" fontId="7" fillId="0" borderId="21" xfId="1" applyFont="1" applyBorder="1" applyAlignment="1" applyProtection="1">
      <alignment horizontal="center" vertical="center" shrinkToFit="1"/>
      <protection locked="0"/>
    </xf>
    <xf numFmtId="0" fontId="7" fillId="0" borderId="13" xfId="0" applyFont="1" applyBorder="1" applyProtection="1">
      <alignment vertical="center"/>
      <protection locked="0"/>
    </xf>
    <xf numFmtId="0" fontId="7" fillId="0" borderId="14" xfId="0" applyFont="1" applyBorder="1" applyProtection="1">
      <alignment vertical="center"/>
      <protection locked="0"/>
    </xf>
    <xf numFmtId="38" fontId="7" fillId="0" borderId="6" xfId="1" applyFont="1" applyBorder="1" applyAlignment="1" applyProtection="1">
      <alignment horizontal="right" vertical="center" wrapText="1" shrinkToFit="1"/>
      <protection locked="0"/>
    </xf>
    <xf numFmtId="0" fontId="7" fillId="0" borderId="3" xfId="0" applyFont="1" applyFill="1" applyBorder="1" applyAlignment="1" applyProtection="1">
      <alignment vertical="center" wrapText="1" shrinkToFit="1"/>
      <protection locked="0"/>
    </xf>
    <xf numFmtId="180" fontId="7" fillId="0" borderId="3" xfId="0" applyNumberFormat="1" applyFont="1" applyBorder="1" applyAlignment="1" applyProtection="1">
      <alignment horizontal="right" vertical="center" shrinkToFit="1"/>
      <protection locked="0"/>
    </xf>
    <xf numFmtId="38" fontId="7" fillId="0" borderId="3" xfId="1" applyFont="1" applyBorder="1" applyAlignment="1" applyProtection="1">
      <alignment horizontal="left" vertical="center" shrinkToFit="1"/>
      <protection locked="0"/>
    </xf>
    <xf numFmtId="0" fontId="12" fillId="0" borderId="3" xfId="0" applyFont="1" applyBorder="1" applyAlignment="1" applyProtection="1">
      <alignment horizontal="center" vertical="center"/>
      <protection locked="0"/>
    </xf>
    <xf numFmtId="0" fontId="12" fillId="0" borderId="9" xfId="0" applyFont="1" applyBorder="1" applyAlignment="1" applyProtection="1">
      <alignment horizontal="center" vertical="center"/>
      <protection locked="0"/>
    </xf>
    <xf numFmtId="3" fontId="7" fillId="0" borderId="3" xfId="0" applyNumberFormat="1" applyFont="1" applyBorder="1" applyAlignment="1" applyProtection="1">
      <alignment horizontal="right" vertical="center" shrinkToFit="1"/>
      <protection locked="0"/>
    </xf>
    <xf numFmtId="3" fontId="7" fillId="0" borderId="3" xfId="0" applyNumberFormat="1" applyFont="1" applyBorder="1" applyAlignment="1">
      <alignment horizontal="right" vertical="center"/>
    </xf>
    <xf numFmtId="0" fontId="7" fillId="0" borderId="3" xfId="0" applyFont="1" applyBorder="1" applyProtection="1">
      <alignment vertical="center"/>
      <protection locked="0"/>
    </xf>
    <xf numFmtId="0" fontId="7" fillId="0" borderId="9" xfId="0" applyFont="1" applyBorder="1" applyProtection="1">
      <alignment vertical="center"/>
      <protection locked="0"/>
    </xf>
    <xf numFmtId="38" fontId="7" fillId="0" borderId="7" xfId="1" applyFont="1" applyBorder="1" applyAlignment="1" applyProtection="1">
      <alignment horizontal="right" vertical="center" wrapText="1" shrinkToFit="1"/>
      <protection locked="0"/>
    </xf>
    <xf numFmtId="38" fontId="7" fillId="0" borderId="8" xfId="1" applyFont="1" applyBorder="1" applyAlignment="1" applyProtection="1">
      <alignment horizontal="left" vertical="center" shrinkToFit="1"/>
      <protection locked="0"/>
    </xf>
    <xf numFmtId="0" fontId="7" fillId="0" borderId="8" xfId="0" applyFont="1" applyBorder="1" applyProtection="1">
      <alignment vertical="center"/>
      <protection locked="0"/>
    </xf>
    <xf numFmtId="0" fontId="7" fillId="0" borderId="11" xfId="0" applyFont="1" applyBorder="1" applyProtection="1">
      <alignment vertical="center"/>
      <protection locked="0"/>
    </xf>
    <xf numFmtId="0" fontId="7" fillId="3" borderId="15" xfId="0" applyFont="1" applyFill="1" applyBorder="1" applyAlignment="1" applyProtection="1">
      <alignment horizontal="center" vertical="center" wrapText="1"/>
      <protection locked="0"/>
    </xf>
    <xf numFmtId="0" fontId="7" fillId="3" borderId="2" xfId="0" applyFont="1" applyFill="1" applyBorder="1" applyAlignment="1" applyProtection="1">
      <alignment horizontal="center" vertical="center" wrapText="1"/>
      <protection locked="0"/>
    </xf>
    <xf numFmtId="177" fontId="7" fillId="3" borderId="2" xfId="0" applyNumberFormat="1" applyFont="1" applyFill="1" applyBorder="1" applyAlignment="1" applyProtection="1">
      <alignment horizontal="center" vertical="center" wrapText="1"/>
      <protection locked="0"/>
    </xf>
    <xf numFmtId="38" fontId="7" fillId="3" borderId="2" xfId="1" applyFont="1" applyFill="1" applyBorder="1" applyAlignment="1" applyProtection="1">
      <alignment horizontal="center" vertical="center" wrapText="1"/>
      <protection locked="0"/>
    </xf>
    <xf numFmtId="0" fontId="7" fillId="3" borderId="2" xfId="0" applyFont="1" applyFill="1" applyBorder="1" applyProtection="1">
      <alignment vertical="center"/>
      <protection locked="0"/>
    </xf>
    <xf numFmtId="0" fontId="7" fillId="3" borderId="10" xfId="0" applyFont="1" applyFill="1" applyBorder="1" applyProtection="1">
      <alignment vertical="center"/>
      <protection locked="0"/>
    </xf>
    <xf numFmtId="0" fontId="19" fillId="4" borderId="22" xfId="0" applyFont="1" applyFill="1" applyBorder="1" applyAlignment="1" applyProtection="1">
      <alignment horizontal="center" vertical="center" wrapText="1"/>
      <protection locked="0"/>
    </xf>
    <xf numFmtId="0" fontId="19" fillId="4" borderId="4" xfId="0" applyFont="1" applyFill="1" applyBorder="1" applyAlignment="1" applyProtection="1">
      <alignment horizontal="center" vertical="center" wrapText="1"/>
      <protection locked="0"/>
    </xf>
    <xf numFmtId="177" fontId="19" fillId="4" borderId="4" xfId="0" applyNumberFormat="1" applyFont="1" applyFill="1" applyBorder="1" applyAlignment="1" applyProtection="1">
      <alignment horizontal="center" vertical="center" wrapText="1"/>
      <protection locked="0"/>
    </xf>
    <xf numFmtId="0" fontId="20" fillId="4" borderId="4" xfId="0" applyFont="1" applyFill="1" applyBorder="1" applyAlignment="1" applyProtection="1">
      <alignment horizontal="center" vertical="center" wrapText="1"/>
      <protection locked="0"/>
    </xf>
    <xf numFmtId="0" fontId="19" fillId="5" borderId="4" xfId="0" applyFont="1" applyFill="1" applyBorder="1" applyAlignment="1" applyProtection="1">
      <alignment horizontal="center" vertical="center" wrapText="1"/>
      <protection locked="0"/>
    </xf>
    <xf numFmtId="0" fontId="10" fillId="0" borderId="4" xfId="0" applyFont="1" applyBorder="1" applyAlignment="1" applyProtection="1">
      <alignment horizontal="center" vertical="center"/>
      <protection locked="0"/>
    </xf>
    <xf numFmtId="0" fontId="10" fillId="0" borderId="5" xfId="0" applyFont="1" applyBorder="1" applyAlignment="1" applyProtection="1">
      <alignment horizontal="center" vertical="center"/>
      <protection locked="0"/>
    </xf>
    <xf numFmtId="181" fontId="0" fillId="0" borderId="3" xfId="1" applyNumberFormat="1" applyFont="1" applyFill="1" applyBorder="1" applyAlignment="1" applyProtection="1">
      <alignment horizontal="right" vertical="center"/>
      <protection locked="0"/>
    </xf>
    <xf numFmtId="181" fontId="4" fillId="0" borderId="3" xfId="1" applyNumberFormat="1" applyFont="1" applyFill="1" applyBorder="1" applyAlignment="1" applyProtection="1">
      <alignment horizontal="right" vertical="center"/>
      <protection locked="0"/>
    </xf>
    <xf numFmtId="181" fontId="0" fillId="0" borderId="3" xfId="1" applyNumberFormat="1" applyFont="1" applyFill="1" applyBorder="1" applyAlignment="1" applyProtection="1">
      <alignment horizontal="center" vertical="center"/>
      <protection locked="0"/>
    </xf>
    <xf numFmtId="0" fontId="0" fillId="0" borderId="0" xfId="0" applyFill="1" applyProtection="1">
      <alignment vertical="center"/>
    </xf>
    <xf numFmtId="38" fontId="0" fillId="0" borderId="3" xfId="1" applyFont="1" applyFill="1" applyBorder="1" applyAlignment="1" applyProtection="1">
      <alignment horizontal="right" vertical="center"/>
      <protection locked="0"/>
    </xf>
    <xf numFmtId="0" fontId="0" fillId="0" borderId="3" xfId="0" applyFont="1" applyFill="1" applyBorder="1" applyAlignment="1" applyProtection="1">
      <alignment horizontal="left" vertical="center" wrapText="1"/>
      <protection locked="0"/>
    </xf>
    <xf numFmtId="0" fontId="4" fillId="0" borderId="3" xfId="0" applyFont="1" applyFill="1" applyBorder="1" applyAlignment="1" applyProtection="1">
      <alignment horizontal="left" vertical="center" wrapText="1"/>
      <protection locked="0"/>
    </xf>
    <xf numFmtId="0" fontId="7" fillId="0" borderId="0" xfId="0" applyFont="1" applyFill="1" applyAlignment="1" applyProtection="1">
      <alignment horizontal="left" vertical="center"/>
    </xf>
    <xf numFmtId="0" fontId="4" fillId="0" borderId="3" xfId="0" applyFont="1" applyFill="1" applyBorder="1" applyAlignment="1" applyProtection="1">
      <alignment horizontal="left" vertical="center"/>
      <protection locked="0"/>
    </xf>
    <xf numFmtId="0" fontId="0" fillId="0" borderId="3" xfId="0" applyFont="1" applyFill="1" applyBorder="1" applyAlignment="1" applyProtection="1">
      <alignment horizontal="left" vertical="center"/>
      <protection locked="0"/>
    </xf>
    <xf numFmtId="181" fontId="7" fillId="0" borderId="0" xfId="0" applyNumberFormat="1" applyFont="1" applyFill="1" applyAlignment="1" applyProtection="1">
      <alignment horizontal="right" vertical="center"/>
    </xf>
    <xf numFmtId="10" fontId="0" fillId="0" borderId="3" xfId="2" applyNumberFormat="1" applyFont="1" applyFill="1" applyBorder="1" applyAlignment="1" applyProtection="1">
      <alignment horizontal="right" vertical="center"/>
      <protection locked="0"/>
    </xf>
    <xf numFmtId="10" fontId="4" fillId="0" borderId="3" xfId="2" applyNumberFormat="1" applyFont="1" applyFill="1" applyBorder="1" applyAlignment="1" applyProtection="1">
      <alignment horizontal="right" vertical="center"/>
      <protection locked="0"/>
    </xf>
    <xf numFmtId="0" fontId="7" fillId="0" borderId="1" xfId="0" applyFont="1" applyFill="1" applyBorder="1" applyAlignment="1" applyProtection="1">
      <alignment horizontal="center" vertical="center" wrapText="1"/>
    </xf>
    <xf numFmtId="38" fontId="4" fillId="0" borderId="2" xfId="1" applyFont="1" applyFill="1" applyBorder="1" applyAlignment="1">
      <alignment horizontal="center" vertical="center"/>
    </xf>
    <xf numFmtId="0" fontId="7" fillId="0" borderId="0" xfId="0" applyFont="1" applyFill="1" applyAlignment="1" applyProtection="1">
      <alignment horizontal="center" vertical="center" wrapText="1"/>
    </xf>
    <xf numFmtId="0" fontId="7" fillId="0" borderId="0" xfId="0" applyFont="1" applyFill="1" applyAlignment="1" applyProtection="1">
      <alignment horizontal="left" vertical="center" wrapText="1"/>
    </xf>
    <xf numFmtId="0" fontId="0" fillId="0" borderId="0" xfId="0" applyFont="1" applyFill="1" applyProtection="1">
      <alignment vertical="center"/>
    </xf>
    <xf numFmtId="181" fontId="7" fillId="0" borderId="0" xfId="0" applyNumberFormat="1" applyFont="1" applyFill="1" applyAlignment="1" applyProtection="1">
      <alignment horizontal="right" vertical="center" shrinkToFit="1"/>
    </xf>
    <xf numFmtId="176" fontId="0" fillId="0" borderId="3" xfId="0" applyNumberFormat="1" applyFont="1" applyFill="1" applyBorder="1" applyAlignment="1" applyProtection="1">
      <alignment horizontal="center" vertical="center" shrinkToFit="1"/>
      <protection locked="0"/>
    </xf>
    <xf numFmtId="176" fontId="4" fillId="0" borderId="3" xfId="0" applyNumberFormat="1" applyFont="1" applyFill="1" applyBorder="1" applyAlignment="1" applyProtection="1">
      <alignment horizontal="center" vertical="center" shrinkToFit="1"/>
      <protection locked="0"/>
    </xf>
    <xf numFmtId="0" fontId="24" fillId="0" borderId="0" xfId="0" applyFont="1" applyFill="1" applyAlignment="1" applyProtection="1">
      <alignment horizontal="center" vertical="center"/>
    </xf>
    <xf numFmtId="0" fontId="8" fillId="0" borderId="0" xfId="0" applyFont="1" applyFill="1" applyAlignment="1" applyProtection="1">
      <alignment horizontal="center" vertical="center"/>
    </xf>
    <xf numFmtId="0" fontId="17" fillId="4" borderId="12" xfId="0" applyFont="1" applyFill="1" applyBorder="1" applyAlignment="1" applyProtection="1">
      <alignment horizontal="center" vertical="center"/>
      <protection locked="0"/>
    </xf>
    <xf numFmtId="0" fontId="17" fillId="4" borderId="13" xfId="0" applyFont="1" applyFill="1" applyBorder="1" applyAlignment="1" applyProtection="1">
      <alignment horizontal="center" vertical="center"/>
      <protection locked="0"/>
    </xf>
    <xf numFmtId="38" fontId="19" fillId="2" borderId="13" xfId="1" applyFont="1" applyFill="1" applyBorder="1" applyAlignment="1" applyProtection="1">
      <alignment horizontal="center" vertical="center" wrapText="1"/>
      <protection locked="0"/>
    </xf>
    <xf numFmtId="38" fontId="19" fillId="2" borderId="4" xfId="1" applyFont="1" applyFill="1" applyBorder="1" applyAlignment="1" applyProtection="1">
      <alignment horizontal="center" vertical="center" wrapText="1"/>
      <protection locked="0"/>
    </xf>
    <xf numFmtId="177" fontId="18" fillId="5" borderId="13" xfId="0" applyNumberFormat="1" applyFont="1" applyFill="1" applyBorder="1" applyAlignment="1" applyProtection="1">
      <alignment horizontal="center" vertical="center"/>
      <protection locked="0" hidden="1"/>
    </xf>
  </cellXfs>
  <cellStyles count="6">
    <cellStyle name="パーセント" xfId="2" builtinId="5"/>
    <cellStyle name="パーセント 2" xfId="5"/>
    <cellStyle name="桁区切り" xfId="1" builtinId="6"/>
    <cellStyle name="標準" xfId="0" builtinId="0"/>
    <cellStyle name="標準 2" xfId="4"/>
    <cellStyle name="標準 5" xfId="3"/>
  </cellStyles>
  <dxfs count="0"/>
  <tableStyles count="0" defaultTableStyle="TableStyleMedium2" defaultPivotStyle="PivotStyleLight16"/>
  <colors>
    <mruColors>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22865;&#32004;&#20849;&#26377;\&#22865;&#32004;&#26360;&#30041;&#31807;\&#24441;&#21209;&#31561;&#65288;H26&#24180;&#24230;&#6528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予定"/>
      <sheetName val="予定 (総括)"/>
      <sheetName val="配布封筒"/>
      <sheetName val="名刺添付"/>
      <sheetName val="表紙・留意点"/>
      <sheetName val="入力ガイド"/>
      <sheetName val="入力用書留簿"/>
      <sheetName val="年契請負101"/>
      <sheetName val="年契請負500"/>
      <sheetName val="単発請負5001"/>
      <sheetName val="単発請負5501"/>
      <sheetName val="飛行機6001"/>
      <sheetName val="年契賃借7101"/>
      <sheetName val="単発賃借7201"/>
      <sheetName val="単発賃借7301"/>
      <sheetName val="土地借料7401"/>
      <sheetName val="土地借料7501"/>
      <sheetName val="国庫債務"/>
      <sheetName val="国庫債務賃貸借"/>
      <sheetName val="参考"/>
      <sheetName val="データ"/>
      <sheetName val="様式5ｰ①（総括表）"/>
      <sheetName val="部局No"/>
      <sheetName val="様式６ｰ①（総括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ow r="2">
          <cell r="I2" t="str">
            <v>一般競争</v>
          </cell>
          <cell r="J2" t="str">
            <v>一般競争</v>
          </cell>
        </row>
        <row r="3">
          <cell r="I3" t="str">
            <v>一般競争（施工体制確認型）</v>
          </cell>
          <cell r="J3" t="str">
            <v>一般競争（総合評価）</v>
          </cell>
        </row>
        <row r="4">
          <cell r="I4" t="str">
            <v>一般競争（簡易型）</v>
          </cell>
          <cell r="J4" t="str">
            <v>指名競争</v>
          </cell>
        </row>
        <row r="5">
          <cell r="I5" t="str">
            <v>一般競争（標準型）</v>
          </cell>
          <cell r="J5" t="str">
            <v>随意契約</v>
          </cell>
        </row>
        <row r="6">
          <cell r="I6" t="str">
            <v>指名競争</v>
          </cell>
          <cell r="J6" t="str">
            <v>随意契約（企画競争）</v>
          </cell>
        </row>
        <row r="7">
          <cell r="I7" t="str">
            <v>指名競争（工事希望型）</v>
          </cell>
          <cell r="J7" t="str">
            <v>随意契約（公募方式）</v>
          </cell>
        </row>
        <row r="8">
          <cell r="I8" t="str">
            <v>随意契約</v>
          </cell>
          <cell r="J8" t="str">
            <v>随意契約（少額随契）</v>
          </cell>
        </row>
        <row r="9">
          <cell r="I9" t="str">
            <v>随意契約（標準プロポ）</v>
          </cell>
        </row>
        <row r="10">
          <cell r="I10" t="str">
            <v>随意契約（簡易公募型プロポ）</v>
          </cell>
        </row>
        <row r="11">
          <cell r="I11" t="str">
            <v>随意契約（公募方式）</v>
          </cell>
        </row>
        <row r="12">
          <cell r="I12" t="str">
            <v>随意契約（少額随契）</v>
          </cell>
        </row>
      </sheetData>
      <sheetData sheetId="21" refreshError="1"/>
      <sheetData sheetId="22" refreshError="1"/>
      <sheetData sheetId="23"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3"/>
  <sheetViews>
    <sheetView tabSelected="1" view="pageBreakPreview" zoomScale="85" zoomScaleNormal="100" zoomScaleSheetLayoutView="85" workbookViewId="0">
      <pane ySplit="4" topLeftCell="A26" activePane="bottomLeft" state="frozen"/>
      <selection pane="bottomLeft" activeCell="D44" sqref="D44"/>
    </sheetView>
  </sheetViews>
  <sheetFormatPr defaultColWidth="7.625" defaultRowHeight="13.5" x14ac:dyDescent="0.15"/>
  <cols>
    <col min="1" max="2" width="30.625" style="115" customWidth="1"/>
    <col min="3" max="3" width="16.625" style="2" customWidth="1"/>
    <col min="4" max="4" width="35.625" style="115" customWidth="1"/>
    <col min="5" max="6" width="25.625" style="115" customWidth="1"/>
    <col min="7" max="8" width="12.625" style="3" customWidth="1"/>
    <col min="9" max="9" width="8.625" style="3" customWidth="1"/>
    <col min="10" max="10" width="60.625" style="115" customWidth="1"/>
    <col min="11" max="12" width="12.625" style="115" customWidth="1"/>
    <col min="13" max="13" width="20.625" style="115" customWidth="1"/>
    <col min="14" max="16384" width="7.625" style="1"/>
  </cols>
  <sheetData>
    <row r="1" spans="1:13" ht="18.75" x14ac:dyDescent="0.15">
      <c r="A1" s="129" t="s">
        <v>0</v>
      </c>
      <c r="B1" s="129"/>
      <c r="C1" s="129"/>
      <c r="D1" s="129"/>
      <c r="E1" s="129"/>
      <c r="F1" s="129"/>
      <c r="G1" s="129"/>
      <c r="H1" s="129"/>
      <c r="I1" s="129"/>
      <c r="J1" s="129"/>
      <c r="K1" s="129"/>
      <c r="L1" s="129"/>
      <c r="M1" s="129"/>
    </row>
    <row r="3" spans="1:13" x14ac:dyDescent="0.15">
      <c r="H3" s="126"/>
      <c r="M3" s="3" t="s">
        <v>1</v>
      </c>
    </row>
    <row r="4" spans="1:13" ht="86.25" customHeight="1" x14ac:dyDescent="0.15">
      <c r="A4" s="121" t="s">
        <v>141</v>
      </c>
      <c r="B4" s="121" t="s">
        <v>2</v>
      </c>
      <c r="C4" s="121" t="s">
        <v>3</v>
      </c>
      <c r="D4" s="121" t="s">
        <v>4</v>
      </c>
      <c r="E4" s="121" t="s">
        <v>5</v>
      </c>
      <c r="F4" s="121"/>
      <c r="G4" s="121" t="s">
        <v>6</v>
      </c>
      <c r="H4" s="121" t="s">
        <v>7</v>
      </c>
      <c r="I4" s="121" t="s">
        <v>8</v>
      </c>
      <c r="J4" s="121" t="s">
        <v>9</v>
      </c>
      <c r="K4" s="121" t="s">
        <v>38</v>
      </c>
      <c r="L4" s="121" t="s">
        <v>39</v>
      </c>
      <c r="M4" s="121" t="s">
        <v>10</v>
      </c>
    </row>
    <row r="5" spans="1:13" s="125" customFormat="1" ht="82.5" customHeight="1" x14ac:dyDescent="0.15">
      <c r="A5" s="113" t="s">
        <v>88</v>
      </c>
      <c r="B5" s="113" t="s">
        <v>168</v>
      </c>
      <c r="C5" s="127">
        <v>43192</v>
      </c>
      <c r="D5" s="113" t="s">
        <v>161</v>
      </c>
      <c r="E5" s="113" t="s">
        <v>155</v>
      </c>
      <c r="F5" s="113" t="str">
        <f>ASC(E5)</f>
        <v>会計法第29条の3第4項</v>
      </c>
      <c r="G5" s="108">
        <v>3397464</v>
      </c>
      <c r="H5" s="108">
        <v>3397464</v>
      </c>
      <c r="I5" s="119">
        <f>IF(G5="－","－",H5/G5)</f>
        <v>1</v>
      </c>
      <c r="J5" s="113" t="s">
        <v>89</v>
      </c>
      <c r="K5" s="117" t="s">
        <v>44</v>
      </c>
      <c r="L5" s="110" t="s">
        <v>48</v>
      </c>
      <c r="M5" s="113"/>
    </row>
    <row r="6" spans="1:13" s="125" customFormat="1" ht="82.5" customHeight="1" x14ac:dyDescent="0.15">
      <c r="A6" s="113" t="s">
        <v>90</v>
      </c>
      <c r="B6" s="114" t="s">
        <v>168</v>
      </c>
      <c r="C6" s="127">
        <v>43192</v>
      </c>
      <c r="D6" s="113" t="s">
        <v>145</v>
      </c>
      <c r="E6" s="113" t="s">
        <v>155</v>
      </c>
      <c r="F6" s="113" t="str">
        <f t="shared" ref="F6:F43" si="0">ASC(E6)</f>
        <v>会計法第29条の3第4項</v>
      </c>
      <c r="G6" s="108">
        <v>1606164</v>
      </c>
      <c r="H6" s="108">
        <v>1606164</v>
      </c>
      <c r="I6" s="119">
        <f t="shared" ref="I6:I43" si="1">IF(G6="－","－",H6/G6)</f>
        <v>1</v>
      </c>
      <c r="J6" s="113" t="s">
        <v>91</v>
      </c>
      <c r="K6" s="117" t="s">
        <v>16</v>
      </c>
      <c r="L6" s="110" t="s">
        <v>48</v>
      </c>
      <c r="M6" s="113"/>
    </row>
    <row r="7" spans="1:13" s="125" customFormat="1" ht="82.5" customHeight="1" x14ac:dyDescent="0.15">
      <c r="A7" s="113" t="s">
        <v>92</v>
      </c>
      <c r="B7" s="114" t="s">
        <v>168</v>
      </c>
      <c r="C7" s="127">
        <v>43192</v>
      </c>
      <c r="D7" s="113" t="s">
        <v>146</v>
      </c>
      <c r="E7" s="113" t="s">
        <v>155</v>
      </c>
      <c r="F7" s="113" t="str">
        <f t="shared" si="0"/>
        <v>会計法第29条の3第4項</v>
      </c>
      <c r="G7" s="108">
        <v>1637292</v>
      </c>
      <c r="H7" s="108">
        <v>1637292</v>
      </c>
      <c r="I7" s="119">
        <f t="shared" si="1"/>
        <v>1</v>
      </c>
      <c r="J7" s="113" t="s">
        <v>91</v>
      </c>
      <c r="K7" s="117" t="s">
        <v>16</v>
      </c>
      <c r="L7" s="110" t="s">
        <v>48</v>
      </c>
      <c r="M7" s="113"/>
    </row>
    <row r="8" spans="1:13" s="125" customFormat="1" ht="82.5" customHeight="1" x14ac:dyDescent="0.15">
      <c r="A8" s="113" t="s">
        <v>46</v>
      </c>
      <c r="B8" s="114" t="s">
        <v>168</v>
      </c>
      <c r="C8" s="127">
        <v>43192</v>
      </c>
      <c r="D8" s="113" t="s">
        <v>147</v>
      </c>
      <c r="E8" s="113" t="s">
        <v>155</v>
      </c>
      <c r="F8" s="113" t="str">
        <f t="shared" si="0"/>
        <v>会計法第29条の3第4項</v>
      </c>
      <c r="G8" s="108">
        <v>1452635</v>
      </c>
      <c r="H8" s="108">
        <v>1452635</v>
      </c>
      <c r="I8" s="119">
        <f t="shared" si="1"/>
        <v>1</v>
      </c>
      <c r="J8" s="113" t="s">
        <v>93</v>
      </c>
      <c r="K8" s="117" t="s">
        <v>45</v>
      </c>
      <c r="L8" s="110" t="s">
        <v>48</v>
      </c>
      <c r="M8" s="113"/>
    </row>
    <row r="9" spans="1:13" s="125" customFormat="1" ht="82.5" customHeight="1" x14ac:dyDescent="0.15">
      <c r="A9" s="113" t="s">
        <v>94</v>
      </c>
      <c r="B9" s="114" t="s">
        <v>168</v>
      </c>
      <c r="C9" s="127">
        <v>43192</v>
      </c>
      <c r="D9" s="113" t="s">
        <v>148</v>
      </c>
      <c r="E9" s="113" t="s">
        <v>155</v>
      </c>
      <c r="F9" s="113" t="str">
        <f t="shared" si="0"/>
        <v>会計法第29条の3第4項</v>
      </c>
      <c r="G9" s="108">
        <v>1120000</v>
      </c>
      <c r="H9" s="108">
        <v>1120000</v>
      </c>
      <c r="I9" s="119">
        <f t="shared" si="1"/>
        <v>1</v>
      </c>
      <c r="J9" s="113" t="s">
        <v>95</v>
      </c>
      <c r="K9" s="117" t="s">
        <v>43</v>
      </c>
      <c r="L9" s="110" t="s">
        <v>48</v>
      </c>
      <c r="M9" s="113"/>
    </row>
    <row r="10" spans="1:13" s="125" customFormat="1" ht="82.5" customHeight="1" x14ac:dyDescent="0.15">
      <c r="A10" s="113" t="s">
        <v>96</v>
      </c>
      <c r="B10" s="114" t="s">
        <v>169</v>
      </c>
      <c r="C10" s="127">
        <v>43192</v>
      </c>
      <c r="D10" s="113" t="s">
        <v>162</v>
      </c>
      <c r="E10" s="113" t="s">
        <v>155</v>
      </c>
      <c r="F10" s="113" t="str">
        <f t="shared" si="0"/>
        <v>会計法第29条の3第4項</v>
      </c>
      <c r="G10" s="108">
        <v>25910729</v>
      </c>
      <c r="H10" s="108">
        <v>25910729</v>
      </c>
      <c r="I10" s="119">
        <f t="shared" si="1"/>
        <v>1</v>
      </c>
      <c r="J10" s="113" t="s">
        <v>97</v>
      </c>
      <c r="K10" s="117" t="s">
        <v>45</v>
      </c>
      <c r="L10" s="110" t="s">
        <v>48</v>
      </c>
      <c r="M10" s="113"/>
    </row>
    <row r="11" spans="1:13" s="125" customFormat="1" ht="82.5" customHeight="1" x14ac:dyDescent="0.15">
      <c r="A11" s="113" t="s">
        <v>98</v>
      </c>
      <c r="B11" s="114" t="s">
        <v>170</v>
      </c>
      <c r="C11" s="127">
        <v>43217</v>
      </c>
      <c r="D11" s="113" t="s">
        <v>186</v>
      </c>
      <c r="E11" s="113" t="s">
        <v>155</v>
      </c>
      <c r="F11" s="113" t="str">
        <f t="shared" si="0"/>
        <v>会計法第29条の3第4項</v>
      </c>
      <c r="G11" s="108">
        <v>1157977837</v>
      </c>
      <c r="H11" s="108">
        <v>1157220000</v>
      </c>
      <c r="I11" s="119">
        <f t="shared" si="1"/>
        <v>0.99934555137776782</v>
      </c>
      <c r="J11" s="113" t="s">
        <v>99</v>
      </c>
      <c r="K11" s="117" t="s">
        <v>43</v>
      </c>
      <c r="L11" s="110" t="s">
        <v>48</v>
      </c>
      <c r="M11" s="113"/>
    </row>
    <row r="12" spans="1:13" s="125" customFormat="1" ht="177.75" customHeight="1" x14ac:dyDescent="0.15">
      <c r="A12" s="113" t="s">
        <v>100</v>
      </c>
      <c r="B12" s="114" t="s">
        <v>168</v>
      </c>
      <c r="C12" s="127">
        <v>43292</v>
      </c>
      <c r="D12" s="113" t="s">
        <v>163</v>
      </c>
      <c r="E12" s="113" t="s">
        <v>155</v>
      </c>
      <c r="F12" s="113" t="str">
        <f t="shared" si="0"/>
        <v>会計法第29条の3第4項</v>
      </c>
      <c r="G12" s="108">
        <v>833453337</v>
      </c>
      <c r="H12" s="108">
        <v>833453337</v>
      </c>
      <c r="I12" s="119">
        <f t="shared" si="1"/>
        <v>1</v>
      </c>
      <c r="J12" s="113" t="s">
        <v>101</v>
      </c>
      <c r="K12" s="117" t="s">
        <v>43</v>
      </c>
      <c r="L12" s="110" t="s">
        <v>48</v>
      </c>
      <c r="M12" s="113"/>
    </row>
    <row r="13" spans="1:13" s="125" customFormat="1" ht="82.5" customHeight="1" x14ac:dyDescent="0.15">
      <c r="A13" s="113" t="s">
        <v>102</v>
      </c>
      <c r="B13" s="114" t="s">
        <v>156</v>
      </c>
      <c r="C13" s="127">
        <v>43250</v>
      </c>
      <c r="D13" s="113" t="s">
        <v>187</v>
      </c>
      <c r="E13" s="113" t="s">
        <v>155</v>
      </c>
      <c r="F13" s="113" t="str">
        <f t="shared" si="0"/>
        <v>会計法第29条の3第4項</v>
      </c>
      <c r="G13" s="108">
        <v>3097539</v>
      </c>
      <c r="H13" s="108">
        <v>3097500</v>
      </c>
      <c r="I13" s="119">
        <f t="shared" si="1"/>
        <v>0.99998740935949471</v>
      </c>
      <c r="J13" s="113" t="s">
        <v>89</v>
      </c>
      <c r="K13" s="117" t="s">
        <v>44</v>
      </c>
      <c r="L13" s="110" t="s">
        <v>48</v>
      </c>
      <c r="M13" s="113"/>
    </row>
    <row r="14" spans="1:13" s="125" customFormat="1" ht="84.75" customHeight="1" x14ac:dyDescent="0.15">
      <c r="A14" s="113" t="s">
        <v>103</v>
      </c>
      <c r="B14" s="114" t="s">
        <v>156</v>
      </c>
      <c r="C14" s="127">
        <v>43342</v>
      </c>
      <c r="D14" s="113" t="s">
        <v>187</v>
      </c>
      <c r="E14" s="113" t="s">
        <v>155</v>
      </c>
      <c r="F14" s="113" t="str">
        <f t="shared" si="0"/>
        <v>会計法第29条の3第4項</v>
      </c>
      <c r="G14" s="108">
        <v>8342482</v>
      </c>
      <c r="H14" s="108">
        <v>8341860</v>
      </c>
      <c r="I14" s="119">
        <f t="shared" si="1"/>
        <v>0.99992544185291621</v>
      </c>
      <c r="J14" s="113" t="s">
        <v>104</v>
      </c>
      <c r="K14" s="117" t="s">
        <v>105</v>
      </c>
      <c r="L14" s="110" t="s">
        <v>48</v>
      </c>
      <c r="M14" s="113"/>
    </row>
    <row r="15" spans="1:13" s="125" customFormat="1" ht="84.75" customHeight="1" x14ac:dyDescent="0.15">
      <c r="A15" s="113" t="s">
        <v>106</v>
      </c>
      <c r="B15" s="114" t="s">
        <v>171</v>
      </c>
      <c r="C15" s="127">
        <v>43192</v>
      </c>
      <c r="D15" s="113" t="s">
        <v>185</v>
      </c>
      <c r="E15" s="113" t="s">
        <v>155</v>
      </c>
      <c r="F15" s="113" t="str">
        <f t="shared" si="0"/>
        <v>会計法第29条の3第4項</v>
      </c>
      <c r="G15" s="108">
        <v>2103200</v>
      </c>
      <c r="H15" s="108">
        <v>2103200</v>
      </c>
      <c r="I15" s="119">
        <f t="shared" si="1"/>
        <v>1</v>
      </c>
      <c r="J15" s="113" t="s">
        <v>89</v>
      </c>
      <c r="K15" s="117" t="s">
        <v>44</v>
      </c>
      <c r="L15" s="110" t="s">
        <v>48</v>
      </c>
      <c r="M15" s="113"/>
    </row>
    <row r="16" spans="1:13" s="125" customFormat="1" ht="84.75" customHeight="1" x14ac:dyDescent="0.15">
      <c r="A16" s="113" t="s">
        <v>107</v>
      </c>
      <c r="B16" s="114" t="s">
        <v>171</v>
      </c>
      <c r="C16" s="128">
        <v>43293</v>
      </c>
      <c r="D16" s="114" t="s">
        <v>149</v>
      </c>
      <c r="E16" s="114" t="s">
        <v>155</v>
      </c>
      <c r="F16" s="113" t="str">
        <f t="shared" si="0"/>
        <v>会計法第29条の3第4項</v>
      </c>
      <c r="G16" s="109">
        <v>3765202</v>
      </c>
      <c r="H16" s="109">
        <v>3739176</v>
      </c>
      <c r="I16" s="120">
        <f t="shared" si="1"/>
        <v>0.99308775465433197</v>
      </c>
      <c r="J16" s="114" t="s">
        <v>108</v>
      </c>
      <c r="K16" s="116" t="s">
        <v>43</v>
      </c>
      <c r="L16" s="110" t="s">
        <v>48</v>
      </c>
      <c r="M16" s="114"/>
    </row>
    <row r="17" spans="1:13" s="125" customFormat="1" ht="84.75" customHeight="1" x14ac:dyDescent="0.15">
      <c r="A17" s="113" t="s">
        <v>109</v>
      </c>
      <c r="B17" s="114" t="s">
        <v>171</v>
      </c>
      <c r="C17" s="128">
        <v>43192</v>
      </c>
      <c r="D17" s="114" t="s">
        <v>185</v>
      </c>
      <c r="E17" s="114" t="s">
        <v>155</v>
      </c>
      <c r="F17" s="113" t="str">
        <f t="shared" si="0"/>
        <v>会計法第29条の3第4項</v>
      </c>
      <c r="G17" s="109">
        <v>6526921</v>
      </c>
      <c r="H17" s="109">
        <v>3263000</v>
      </c>
      <c r="I17" s="120">
        <f t="shared" si="1"/>
        <v>0.49992944605886913</v>
      </c>
      <c r="J17" s="114" t="s">
        <v>89</v>
      </c>
      <c r="K17" s="116" t="s">
        <v>44</v>
      </c>
      <c r="L17" s="110" t="s">
        <v>48</v>
      </c>
      <c r="M17" s="114"/>
    </row>
    <row r="18" spans="1:13" s="125" customFormat="1" ht="84.75" customHeight="1" x14ac:dyDescent="0.15">
      <c r="A18" s="113" t="s">
        <v>110</v>
      </c>
      <c r="B18" s="114" t="s">
        <v>144</v>
      </c>
      <c r="C18" s="127">
        <v>43192</v>
      </c>
      <c r="D18" s="113" t="s">
        <v>150</v>
      </c>
      <c r="E18" s="113" t="s">
        <v>155</v>
      </c>
      <c r="F18" s="113" t="str">
        <f t="shared" si="0"/>
        <v>会計法第29条の3第4項</v>
      </c>
      <c r="G18" s="108">
        <v>988800</v>
      </c>
      <c r="H18" s="108">
        <v>988800</v>
      </c>
      <c r="I18" s="119">
        <f t="shared" si="1"/>
        <v>1</v>
      </c>
      <c r="J18" s="113" t="s">
        <v>89</v>
      </c>
      <c r="K18" s="117" t="s">
        <v>44</v>
      </c>
      <c r="L18" s="110" t="s">
        <v>48</v>
      </c>
      <c r="M18" s="113"/>
    </row>
    <row r="19" spans="1:13" s="125" customFormat="1" ht="84.75" customHeight="1" x14ac:dyDescent="0.15">
      <c r="A19" s="113" t="s">
        <v>111</v>
      </c>
      <c r="B19" s="114" t="s">
        <v>157</v>
      </c>
      <c r="C19" s="127">
        <v>43192</v>
      </c>
      <c r="D19" s="113" t="s">
        <v>184</v>
      </c>
      <c r="E19" s="113" t="s">
        <v>155</v>
      </c>
      <c r="F19" s="113" t="str">
        <f t="shared" si="0"/>
        <v>会計法第29条の3第4項</v>
      </c>
      <c r="G19" s="108">
        <v>1763813</v>
      </c>
      <c r="H19" s="108">
        <v>1762000</v>
      </c>
      <c r="I19" s="119">
        <f t="shared" si="1"/>
        <v>0.99897211325690427</v>
      </c>
      <c r="J19" s="113" t="s">
        <v>89</v>
      </c>
      <c r="K19" s="117" t="s">
        <v>44</v>
      </c>
      <c r="L19" s="110" t="s">
        <v>48</v>
      </c>
      <c r="M19" s="113"/>
    </row>
    <row r="20" spans="1:13" s="125" customFormat="1" ht="84.75" customHeight="1" x14ac:dyDescent="0.15">
      <c r="A20" s="113" t="s">
        <v>112</v>
      </c>
      <c r="B20" s="114" t="s">
        <v>157</v>
      </c>
      <c r="C20" s="127">
        <v>43192</v>
      </c>
      <c r="D20" s="113" t="s">
        <v>183</v>
      </c>
      <c r="E20" s="113" t="s">
        <v>155</v>
      </c>
      <c r="F20" s="113" t="str">
        <f t="shared" si="0"/>
        <v>会計法第29条の3第4項</v>
      </c>
      <c r="G20" s="108">
        <v>4191264</v>
      </c>
      <c r="H20" s="108">
        <v>4191264</v>
      </c>
      <c r="I20" s="119">
        <f t="shared" si="1"/>
        <v>1</v>
      </c>
      <c r="J20" s="113" t="s">
        <v>89</v>
      </c>
      <c r="K20" s="117" t="s">
        <v>44</v>
      </c>
      <c r="L20" s="110" t="s">
        <v>48</v>
      </c>
      <c r="M20" s="113"/>
    </row>
    <row r="21" spans="1:13" s="125" customFormat="1" ht="84.75" customHeight="1" x14ac:dyDescent="0.15">
      <c r="A21" s="113" t="s">
        <v>113</v>
      </c>
      <c r="B21" s="114" t="s">
        <v>157</v>
      </c>
      <c r="C21" s="127">
        <v>43312</v>
      </c>
      <c r="D21" s="113" t="s">
        <v>182</v>
      </c>
      <c r="E21" s="113" t="s">
        <v>155</v>
      </c>
      <c r="F21" s="113" t="str">
        <f t="shared" si="0"/>
        <v>会計法第29条の3第4項</v>
      </c>
      <c r="G21" s="108">
        <v>1047816</v>
      </c>
      <c r="H21" s="108">
        <v>1047816</v>
      </c>
      <c r="I21" s="119">
        <f t="shared" si="1"/>
        <v>1</v>
      </c>
      <c r="J21" s="113" t="s">
        <v>89</v>
      </c>
      <c r="K21" s="117" t="s">
        <v>44</v>
      </c>
      <c r="L21" s="110" t="s">
        <v>48</v>
      </c>
      <c r="M21" s="113"/>
    </row>
    <row r="22" spans="1:13" s="125" customFormat="1" ht="84.75" customHeight="1" x14ac:dyDescent="0.15">
      <c r="A22" s="113" t="s">
        <v>114</v>
      </c>
      <c r="B22" s="114" t="s">
        <v>158</v>
      </c>
      <c r="C22" s="127">
        <v>43192</v>
      </c>
      <c r="D22" s="113" t="s">
        <v>181</v>
      </c>
      <c r="E22" s="113" t="s">
        <v>155</v>
      </c>
      <c r="F22" s="113" t="str">
        <f t="shared" si="0"/>
        <v>会計法第29条の3第4項</v>
      </c>
      <c r="G22" s="108">
        <v>7918224</v>
      </c>
      <c r="H22" s="108">
        <v>7918224</v>
      </c>
      <c r="I22" s="119">
        <f t="shared" si="1"/>
        <v>1</v>
      </c>
      <c r="J22" s="113" t="s">
        <v>89</v>
      </c>
      <c r="K22" s="117" t="s">
        <v>44</v>
      </c>
      <c r="L22" s="110" t="s">
        <v>48</v>
      </c>
      <c r="M22" s="113"/>
    </row>
    <row r="23" spans="1:13" s="125" customFormat="1" ht="84.75" customHeight="1" x14ac:dyDescent="0.15">
      <c r="A23" s="113" t="s">
        <v>115</v>
      </c>
      <c r="B23" s="114" t="s">
        <v>158</v>
      </c>
      <c r="C23" s="127">
        <v>43192</v>
      </c>
      <c r="D23" s="113" t="s">
        <v>180</v>
      </c>
      <c r="E23" s="113" t="s">
        <v>155</v>
      </c>
      <c r="F23" s="113" t="str">
        <f t="shared" si="0"/>
        <v>会計法第29条の3第4項</v>
      </c>
      <c r="G23" s="108">
        <v>950810</v>
      </c>
      <c r="H23" s="108">
        <v>950810</v>
      </c>
      <c r="I23" s="119">
        <f t="shared" si="1"/>
        <v>1</v>
      </c>
      <c r="J23" s="113" t="s">
        <v>116</v>
      </c>
      <c r="K23" s="117" t="s">
        <v>44</v>
      </c>
      <c r="L23" s="110" t="s">
        <v>48</v>
      </c>
      <c r="M23" s="113"/>
    </row>
    <row r="24" spans="1:13" s="125" customFormat="1" ht="84.75" customHeight="1" x14ac:dyDescent="0.15">
      <c r="A24" s="113" t="s">
        <v>117</v>
      </c>
      <c r="B24" s="114" t="s">
        <v>159</v>
      </c>
      <c r="C24" s="128">
        <v>43192</v>
      </c>
      <c r="D24" s="113" t="s">
        <v>164</v>
      </c>
      <c r="E24" s="113" t="s">
        <v>155</v>
      </c>
      <c r="F24" s="113" t="str">
        <f t="shared" si="0"/>
        <v>会計法第29条の3第4項</v>
      </c>
      <c r="G24" s="109">
        <v>1357317</v>
      </c>
      <c r="H24" s="109">
        <v>1357317</v>
      </c>
      <c r="I24" s="120">
        <f t="shared" si="1"/>
        <v>1</v>
      </c>
      <c r="J24" s="114" t="s">
        <v>89</v>
      </c>
      <c r="K24" s="116" t="s">
        <v>44</v>
      </c>
      <c r="L24" s="110" t="s">
        <v>48</v>
      </c>
      <c r="M24" s="113"/>
    </row>
    <row r="25" spans="1:13" s="125" customFormat="1" ht="84.75" customHeight="1" x14ac:dyDescent="0.15">
      <c r="A25" s="113" t="s">
        <v>118</v>
      </c>
      <c r="B25" s="114" t="s">
        <v>159</v>
      </c>
      <c r="C25" s="128">
        <v>43192</v>
      </c>
      <c r="D25" s="113" t="s">
        <v>179</v>
      </c>
      <c r="E25" s="113" t="s">
        <v>155</v>
      </c>
      <c r="F25" s="113" t="str">
        <f t="shared" si="0"/>
        <v>会計法第29条の3第4項</v>
      </c>
      <c r="G25" s="109">
        <v>1151904</v>
      </c>
      <c r="H25" s="109">
        <v>1151904</v>
      </c>
      <c r="I25" s="120">
        <f t="shared" si="1"/>
        <v>1</v>
      </c>
      <c r="J25" s="114" t="s">
        <v>89</v>
      </c>
      <c r="K25" s="116" t="s">
        <v>44</v>
      </c>
      <c r="L25" s="110" t="s">
        <v>48</v>
      </c>
      <c r="M25" s="113"/>
    </row>
    <row r="26" spans="1:13" s="125" customFormat="1" ht="84.75" customHeight="1" x14ac:dyDescent="0.15">
      <c r="A26" s="113" t="s">
        <v>119</v>
      </c>
      <c r="B26" s="114" t="s">
        <v>159</v>
      </c>
      <c r="C26" s="127">
        <v>43192</v>
      </c>
      <c r="D26" s="113" t="s">
        <v>165</v>
      </c>
      <c r="E26" s="113" t="s">
        <v>155</v>
      </c>
      <c r="F26" s="113" t="str">
        <f t="shared" si="0"/>
        <v>会計法第29条の3第4項</v>
      </c>
      <c r="G26" s="108">
        <v>960000</v>
      </c>
      <c r="H26" s="108">
        <v>960000</v>
      </c>
      <c r="I26" s="119">
        <f t="shared" si="1"/>
        <v>1</v>
      </c>
      <c r="J26" s="113" t="s">
        <v>89</v>
      </c>
      <c r="K26" s="117" t="s">
        <v>44</v>
      </c>
      <c r="L26" s="110" t="s">
        <v>48</v>
      </c>
      <c r="M26" s="113"/>
    </row>
    <row r="27" spans="1:13" s="125" customFormat="1" ht="84.75" customHeight="1" x14ac:dyDescent="0.15">
      <c r="A27" s="113" t="s">
        <v>119</v>
      </c>
      <c r="B27" s="114" t="s">
        <v>159</v>
      </c>
      <c r="C27" s="127">
        <v>43192</v>
      </c>
      <c r="D27" s="113" t="s">
        <v>151</v>
      </c>
      <c r="E27" s="113" t="s">
        <v>155</v>
      </c>
      <c r="F27" s="113" t="str">
        <f t="shared" si="0"/>
        <v>会計法第29条の3第4項</v>
      </c>
      <c r="G27" s="108">
        <v>842880</v>
      </c>
      <c r="H27" s="108">
        <v>842880</v>
      </c>
      <c r="I27" s="119">
        <f t="shared" si="1"/>
        <v>1</v>
      </c>
      <c r="J27" s="113" t="s">
        <v>89</v>
      </c>
      <c r="K27" s="117" t="s">
        <v>44</v>
      </c>
      <c r="L27" s="110" t="s">
        <v>48</v>
      </c>
      <c r="M27" s="113"/>
    </row>
    <row r="28" spans="1:13" s="125" customFormat="1" ht="84.75" customHeight="1" x14ac:dyDescent="0.15">
      <c r="A28" s="113" t="s">
        <v>119</v>
      </c>
      <c r="B28" s="114" t="s">
        <v>159</v>
      </c>
      <c r="C28" s="127">
        <v>43192</v>
      </c>
      <c r="D28" s="113" t="s">
        <v>150</v>
      </c>
      <c r="E28" s="113" t="s">
        <v>155</v>
      </c>
      <c r="F28" s="113" t="str">
        <f t="shared" si="0"/>
        <v>会計法第29条の3第4項</v>
      </c>
      <c r="G28" s="108">
        <v>960000</v>
      </c>
      <c r="H28" s="108">
        <v>960000</v>
      </c>
      <c r="I28" s="119">
        <f t="shared" si="1"/>
        <v>1</v>
      </c>
      <c r="J28" s="113" t="s">
        <v>89</v>
      </c>
      <c r="K28" s="117" t="s">
        <v>44</v>
      </c>
      <c r="L28" s="110" t="s">
        <v>48</v>
      </c>
      <c r="M28" s="113"/>
    </row>
    <row r="29" spans="1:13" s="125" customFormat="1" ht="84.75" customHeight="1" x14ac:dyDescent="0.15">
      <c r="A29" s="113" t="s">
        <v>119</v>
      </c>
      <c r="B29" s="114" t="s">
        <v>159</v>
      </c>
      <c r="C29" s="127">
        <v>43192</v>
      </c>
      <c r="D29" s="113" t="s">
        <v>150</v>
      </c>
      <c r="E29" s="113" t="s">
        <v>155</v>
      </c>
      <c r="F29" s="113" t="str">
        <f t="shared" si="0"/>
        <v>会計法第29条の3第4項</v>
      </c>
      <c r="G29" s="108">
        <v>1200000</v>
      </c>
      <c r="H29" s="108">
        <v>1200000</v>
      </c>
      <c r="I29" s="119">
        <f t="shared" si="1"/>
        <v>1</v>
      </c>
      <c r="J29" s="113" t="s">
        <v>89</v>
      </c>
      <c r="K29" s="117" t="s">
        <v>44</v>
      </c>
      <c r="L29" s="110" t="s">
        <v>48</v>
      </c>
      <c r="M29" s="113"/>
    </row>
    <row r="30" spans="1:13" s="125" customFormat="1" ht="84.75" customHeight="1" x14ac:dyDescent="0.15">
      <c r="A30" s="113" t="s">
        <v>119</v>
      </c>
      <c r="B30" s="114" t="s">
        <v>159</v>
      </c>
      <c r="C30" s="127">
        <v>43192</v>
      </c>
      <c r="D30" s="113" t="s">
        <v>150</v>
      </c>
      <c r="E30" s="113" t="s">
        <v>155</v>
      </c>
      <c r="F30" s="113" t="str">
        <f t="shared" si="0"/>
        <v>会計法第29条の3第4項</v>
      </c>
      <c r="G30" s="108">
        <v>990000</v>
      </c>
      <c r="H30" s="108">
        <v>990000</v>
      </c>
      <c r="I30" s="119">
        <f t="shared" si="1"/>
        <v>1</v>
      </c>
      <c r="J30" s="113" t="s">
        <v>89</v>
      </c>
      <c r="K30" s="117" t="s">
        <v>44</v>
      </c>
      <c r="L30" s="110" t="s">
        <v>48</v>
      </c>
      <c r="M30" s="113"/>
    </row>
    <row r="31" spans="1:13" s="125" customFormat="1" ht="84.75" customHeight="1" x14ac:dyDescent="0.15">
      <c r="A31" s="113" t="s">
        <v>120</v>
      </c>
      <c r="B31" s="114" t="s">
        <v>167</v>
      </c>
      <c r="C31" s="127">
        <v>43192</v>
      </c>
      <c r="D31" s="113" t="s">
        <v>178</v>
      </c>
      <c r="E31" s="113" t="s">
        <v>155</v>
      </c>
      <c r="F31" s="113" t="str">
        <f t="shared" si="0"/>
        <v>会計法第29条の3第4項</v>
      </c>
      <c r="G31" s="108">
        <v>3450770</v>
      </c>
      <c r="H31" s="108">
        <v>3450770</v>
      </c>
      <c r="I31" s="119">
        <f t="shared" si="1"/>
        <v>1</v>
      </c>
      <c r="J31" s="113" t="s">
        <v>89</v>
      </c>
      <c r="K31" s="117" t="s">
        <v>44</v>
      </c>
      <c r="L31" s="110" t="s">
        <v>48</v>
      </c>
      <c r="M31" s="113"/>
    </row>
    <row r="32" spans="1:13" s="125" customFormat="1" ht="84.75" customHeight="1" x14ac:dyDescent="0.15">
      <c r="A32" s="113" t="s">
        <v>121</v>
      </c>
      <c r="B32" s="114" t="s">
        <v>167</v>
      </c>
      <c r="C32" s="127">
        <v>43192</v>
      </c>
      <c r="D32" s="113" t="s">
        <v>188</v>
      </c>
      <c r="E32" s="113" t="s">
        <v>155</v>
      </c>
      <c r="F32" s="113" t="str">
        <f t="shared" si="0"/>
        <v>会計法第29条の3第4項</v>
      </c>
      <c r="G32" s="108">
        <v>2695680</v>
      </c>
      <c r="H32" s="108">
        <v>2695680</v>
      </c>
      <c r="I32" s="119">
        <f t="shared" si="1"/>
        <v>1</v>
      </c>
      <c r="J32" s="113" t="s">
        <v>89</v>
      </c>
      <c r="K32" s="117" t="s">
        <v>44</v>
      </c>
      <c r="L32" s="110" t="s">
        <v>48</v>
      </c>
      <c r="M32" s="113"/>
    </row>
    <row r="33" spans="1:13" s="125" customFormat="1" ht="84.75" customHeight="1" x14ac:dyDescent="0.15">
      <c r="A33" s="113" t="s">
        <v>122</v>
      </c>
      <c r="B33" s="114" t="s">
        <v>166</v>
      </c>
      <c r="C33" s="128">
        <v>43313</v>
      </c>
      <c r="D33" s="113" t="s">
        <v>178</v>
      </c>
      <c r="E33" s="113" t="s">
        <v>155</v>
      </c>
      <c r="F33" s="113" t="str">
        <f t="shared" si="0"/>
        <v>会計法第29条の3第4項</v>
      </c>
      <c r="G33" s="109">
        <v>945255</v>
      </c>
      <c r="H33" s="109">
        <v>945255</v>
      </c>
      <c r="I33" s="120">
        <f t="shared" si="1"/>
        <v>1</v>
      </c>
      <c r="J33" s="113" t="s">
        <v>89</v>
      </c>
      <c r="K33" s="116" t="s">
        <v>44</v>
      </c>
      <c r="L33" s="110" t="s">
        <v>48</v>
      </c>
      <c r="M33" s="113"/>
    </row>
    <row r="34" spans="1:13" s="125" customFormat="1" ht="84.75" customHeight="1" x14ac:dyDescent="0.15">
      <c r="A34" s="113" t="s">
        <v>123</v>
      </c>
      <c r="B34" s="114" t="s">
        <v>167</v>
      </c>
      <c r="C34" s="128">
        <v>43404</v>
      </c>
      <c r="D34" s="113" t="s">
        <v>178</v>
      </c>
      <c r="E34" s="113" t="s">
        <v>155</v>
      </c>
      <c r="F34" s="113" t="str">
        <f t="shared" si="0"/>
        <v>会計法第29条の3第4項</v>
      </c>
      <c r="G34" s="109">
        <v>1407620</v>
      </c>
      <c r="H34" s="109">
        <v>1407620</v>
      </c>
      <c r="I34" s="120">
        <f t="shared" si="1"/>
        <v>1</v>
      </c>
      <c r="J34" s="113" t="s">
        <v>89</v>
      </c>
      <c r="K34" s="116" t="s">
        <v>44</v>
      </c>
      <c r="L34" s="110" t="s">
        <v>48</v>
      </c>
      <c r="M34" s="113"/>
    </row>
    <row r="35" spans="1:13" s="125" customFormat="1" ht="84.75" customHeight="1" x14ac:dyDescent="0.15">
      <c r="A35" s="113" t="s">
        <v>124</v>
      </c>
      <c r="B35" s="114" t="s">
        <v>167</v>
      </c>
      <c r="C35" s="128">
        <v>43462</v>
      </c>
      <c r="D35" s="113" t="s">
        <v>178</v>
      </c>
      <c r="E35" s="113" t="s">
        <v>155</v>
      </c>
      <c r="F35" s="113" t="str">
        <f t="shared" si="0"/>
        <v>会計法第29条の3第4項</v>
      </c>
      <c r="G35" s="109">
        <v>1658050</v>
      </c>
      <c r="H35" s="109">
        <v>1658050</v>
      </c>
      <c r="I35" s="120">
        <f t="shared" si="1"/>
        <v>1</v>
      </c>
      <c r="J35" s="113" t="s">
        <v>89</v>
      </c>
      <c r="K35" s="116" t="s">
        <v>44</v>
      </c>
      <c r="L35" s="110" t="s">
        <v>48</v>
      </c>
      <c r="M35" s="113"/>
    </row>
    <row r="36" spans="1:13" s="125" customFormat="1" ht="84.75" customHeight="1" x14ac:dyDescent="0.15">
      <c r="A36" s="113" t="s">
        <v>125</v>
      </c>
      <c r="B36" s="114" t="s">
        <v>160</v>
      </c>
      <c r="C36" s="127">
        <v>43192</v>
      </c>
      <c r="D36" s="113" t="s">
        <v>177</v>
      </c>
      <c r="E36" s="113" t="s">
        <v>155</v>
      </c>
      <c r="F36" s="113" t="str">
        <f t="shared" si="0"/>
        <v>会計法第29条の3第4項</v>
      </c>
      <c r="G36" s="108">
        <v>1050737</v>
      </c>
      <c r="H36" s="108">
        <v>1050737</v>
      </c>
      <c r="I36" s="119">
        <f t="shared" si="1"/>
        <v>1</v>
      </c>
      <c r="J36" s="113" t="s">
        <v>89</v>
      </c>
      <c r="K36" s="117" t="s">
        <v>44</v>
      </c>
      <c r="L36" s="110" t="s">
        <v>48</v>
      </c>
      <c r="M36" s="113"/>
    </row>
    <row r="37" spans="1:13" s="125" customFormat="1" ht="84.75" customHeight="1" x14ac:dyDescent="0.15">
      <c r="A37" s="113" t="s">
        <v>119</v>
      </c>
      <c r="B37" s="114" t="s">
        <v>160</v>
      </c>
      <c r="C37" s="127">
        <v>43192</v>
      </c>
      <c r="D37" s="113" t="s">
        <v>152</v>
      </c>
      <c r="E37" s="113" t="s">
        <v>155</v>
      </c>
      <c r="F37" s="113" t="str">
        <f t="shared" si="0"/>
        <v>会計法第29条の3第4項</v>
      </c>
      <c r="G37" s="108">
        <v>840000</v>
      </c>
      <c r="H37" s="108">
        <v>840000</v>
      </c>
      <c r="I37" s="119">
        <f t="shared" si="1"/>
        <v>1</v>
      </c>
      <c r="J37" s="113" t="s">
        <v>89</v>
      </c>
      <c r="K37" s="117" t="s">
        <v>44</v>
      </c>
      <c r="L37" s="110" t="s">
        <v>48</v>
      </c>
      <c r="M37" s="113"/>
    </row>
    <row r="38" spans="1:13" s="125" customFormat="1" ht="84.75" customHeight="1" x14ac:dyDescent="0.15">
      <c r="A38" s="113" t="s">
        <v>126</v>
      </c>
      <c r="B38" s="114" t="s">
        <v>160</v>
      </c>
      <c r="C38" s="127">
        <v>43301</v>
      </c>
      <c r="D38" s="113" t="s">
        <v>154</v>
      </c>
      <c r="E38" s="113" t="s">
        <v>155</v>
      </c>
      <c r="F38" s="113" t="str">
        <f t="shared" si="0"/>
        <v>会計法第29条の3第4項</v>
      </c>
      <c r="G38" s="108">
        <v>3066666</v>
      </c>
      <c r="H38" s="108">
        <v>1882000</v>
      </c>
      <c r="I38" s="119">
        <f t="shared" si="1"/>
        <v>0.61369578558604032</v>
      </c>
      <c r="J38" s="113" t="s">
        <v>89</v>
      </c>
      <c r="K38" s="117" t="s">
        <v>44</v>
      </c>
      <c r="L38" s="110" t="s">
        <v>48</v>
      </c>
      <c r="M38" s="113"/>
    </row>
    <row r="39" spans="1:13" s="125" customFormat="1" ht="84.75" customHeight="1" x14ac:dyDescent="0.15">
      <c r="A39" s="113" t="s">
        <v>127</v>
      </c>
      <c r="B39" s="114" t="s">
        <v>175</v>
      </c>
      <c r="C39" s="127">
        <v>43202</v>
      </c>
      <c r="D39" s="113" t="s">
        <v>176</v>
      </c>
      <c r="E39" s="113" t="s">
        <v>155</v>
      </c>
      <c r="F39" s="113" t="str">
        <f t="shared" si="0"/>
        <v>会計法第29条の3第4項</v>
      </c>
      <c r="G39" s="108">
        <v>1015440</v>
      </c>
      <c r="H39" s="108">
        <v>1015440</v>
      </c>
      <c r="I39" s="119">
        <f t="shared" si="1"/>
        <v>1</v>
      </c>
      <c r="J39" s="113" t="s">
        <v>89</v>
      </c>
      <c r="K39" s="117" t="s">
        <v>44</v>
      </c>
      <c r="L39" s="110" t="s">
        <v>48</v>
      </c>
      <c r="M39" s="113"/>
    </row>
    <row r="40" spans="1:13" s="125" customFormat="1" ht="84.75" customHeight="1" x14ac:dyDescent="0.15">
      <c r="A40" s="113" t="s">
        <v>128</v>
      </c>
      <c r="B40" s="114" t="s">
        <v>175</v>
      </c>
      <c r="C40" s="127">
        <v>43202</v>
      </c>
      <c r="D40" s="113" t="s">
        <v>176</v>
      </c>
      <c r="E40" s="113" t="s">
        <v>155</v>
      </c>
      <c r="F40" s="113" t="str">
        <f t="shared" si="0"/>
        <v>会計法第29条の3第4項</v>
      </c>
      <c r="G40" s="108">
        <v>1015440</v>
      </c>
      <c r="H40" s="108">
        <v>1015440</v>
      </c>
      <c r="I40" s="119">
        <f t="shared" si="1"/>
        <v>1</v>
      </c>
      <c r="J40" s="113" t="s">
        <v>89</v>
      </c>
      <c r="K40" s="117" t="s">
        <v>44</v>
      </c>
      <c r="L40" s="110" t="s">
        <v>48</v>
      </c>
      <c r="M40" s="113"/>
    </row>
    <row r="41" spans="1:13" s="125" customFormat="1" ht="84.75" customHeight="1" x14ac:dyDescent="0.15">
      <c r="A41" s="113" t="s">
        <v>129</v>
      </c>
      <c r="B41" s="114" t="s">
        <v>172</v>
      </c>
      <c r="C41" s="127">
        <v>43290</v>
      </c>
      <c r="D41" s="113" t="s">
        <v>153</v>
      </c>
      <c r="E41" s="113" t="s">
        <v>155</v>
      </c>
      <c r="F41" s="113" t="str">
        <f t="shared" si="0"/>
        <v>会計法第29条の3第4項</v>
      </c>
      <c r="G41" s="108">
        <v>10581837</v>
      </c>
      <c r="H41" s="108">
        <v>9525600</v>
      </c>
      <c r="I41" s="119">
        <f t="shared" si="1"/>
        <v>0.90018396616768903</v>
      </c>
      <c r="J41" s="113" t="s">
        <v>130</v>
      </c>
      <c r="K41" s="117" t="s">
        <v>43</v>
      </c>
      <c r="L41" s="110" t="s">
        <v>48</v>
      </c>
      <c r="M41" s="113"/>
    </row>
    <row r="42" spans="1:13" s="125" customFormat="1" ht="84.75" customHeight="1" x14ac:dyDescent="0.15">
      <c r="A42" s="113" t="s">
        <v>131</v>
      </c>
      <c r="B42" s="114" t="s">
        <v>172</v>
      </c>
      <c r="C42" s="127">
        <v>43292</v>
      </c>
      <c r="D42" s="113" t="s">
        <v>173</v>
      </c>
      <c r="E42" s="113" t="s">
        <v>155</v>
      </c>
      <c r="F42" s="113" t="str">
        <f t="shared" si="0"/>
        <v>会計法第29条の3第4項</v>
      </c>
      <c r="G42" s="108">
        <v>1716375</v>
      </c>
      <c r="H42" s="108">
        <v>1661245</v>
      </c>
      <c r="I42" s="119">
        <f t="shared" si="1"/>
        <v>0.96787997960818584</v>
      </c>
      <c r="J42" s="113" t="s">
        <v>132</v>
      </c>
      <c r="K42" s="117" t="s">
        <v>43</v>
      </c>
      <c r="L42" s="110" t="s">
        <v>48</v>
      </c>
      <c r="M42" s="113"/>
    </row>
    <row r="43" spans="1:13" s="125" customFormat="1" ht="84.75" customHeight="1" x14ac:dyDescent="0.15">
      <c r="A43" s="113" t="s">
        <v>133</v>
      </c>
      <c r="B43" s="114" t="s">
        <v>172</v>
      </c>
      <c r="C43" s="127">
        <v>43292</v>
      </c>
      <c r="D43" s="113" t="s">
        <v>174</v>
      </c>
      <c r="E43" s="113" t="s">
        <v>155</v>
      </c>
      <c r="F43" s="113" t="str">
        <f t="shared" si="0"/>
        <v>会計法第29条の3第4項</v>
      </c>
      <c r="G43" s="108">
        <v>4539031</v>
      </c>
      <c r="H43" s="108">
        <v>3996540</v>
      </c>
      <c r="I43" s="119">
        <f t="shared" si="1"/>
        <v>0.88048308108052142</v>
      </c>
      <c r="J43" s="113" t="s">
        <v>134</v>
      </c>
      <c r="K43" s="117" t="s">
        <v>43</v>
      </c>
      <c r="L43" s="110" t="s">
        <v>48</v>
      </c>
      <c r="M43" s="113"/>
    </row>
  </sheetData>
  <sheetProtection formatCells="0" formatRows="0" insertRows="0" deleteRows="0" sort="0" autoFilter="0"/>
  <mergeCells count="1">
    <mergeCell ref="A1:M1"/>
  </mergeCells>
  <phoneticPr fontId="2"/>
  <dataValidations count="2">
    <dataValidation type="date" allowBlank="1" showErrorMessage="1" error="H28.4.1からH29.3.31までの日付を記載してください。" prompt="_x000a_" sqref="C5:C43">
      <formula1>43191</formula1>
      <formula2>43555</formula2>
    </dataValidation>
    <dataValidation type="list" allowBlank="1" showInputMessage="1" showErrorMessage="1" sqref="K5:K43">
      <formula1>"イ（イ）,イ（ロ）,イ（ハ）,イ（ニ）,ロ,ハ,ニ（イ）,ニ（ロ）,ニ（ハ）,ニ（ニ）,ニ（ホ）,ニ（ヘ）"</formula1>
    </dataValidation>
  </dataValidations>
  <pageMargins left="0.39370078740157483" right="0.27559055118110237" top="0.6692913385826772" bottom="0.35433070866141736" header="0.31496062992125984" footer="0.31496062992125984"/>
  <pageSetup paperSize="9" scale="47" fitToHeight="0" orientation="landscape" r:id="rId1"/>
  <headerFooter>
    <oddHeader>&amp;R別添様式７－①</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7"/>
  <sheetViews>
    <sheetView view="pageBreakPreview" zoomScale="60" zoomScaleNormal="100" workbookViewId="0">
      <selection activeCell="H5" sqref="H5"/>
    </sheetView>
  </sheetViews>
  <sheetFormatPr defaultColWidth="7.625" defaultRowHeight="13.5" x14ac:dyDescent="0.15"/>
  <cols>
    <col min="1" max="1" width="25.625" style="1" customWidth="1"/>
    <col min="2" max="2" width="30.625" style="1" customWidth="1"/>
    <col min="3" max="3" width="16.625" style="2" customWidth="1"/>
    <col min="4" max="4" width="35.625" style="1" customWidth="1"/>
    <col min="5" max="5" width="25.625" style="1" customWidth="1"/>
    <col min="6" max="7" width="12.625" style="3" customWidth="1"/>
    <col min="8" max="8" width="8.625" style="3" customWidth="1"/>
    <col min="9" max="9" width="45.625" style="115" customWidth="1"/>
    <col min="10" max="10" width="12.625" style="1" customWidth="1"/>
    <col min="11" max="11" width="12.625" style="115" customWidth="1"/>
    <col min="12" max="16384" width="7.625" style="1"/>
  </cols>
  <sheetData>
    <row r="1" spans="1:11" ht="18.75" x14ac:dyDescent="0.15">
      <c r="A1" s="129" t="s">
        <v>11</v>
      </c>
      <c r="B1" s="129"/>
      <c r="C1" s="129"/>
      <c r="D1" s="129"/>
      <c r="E1" s="129"/>
      <c r="F1" s="129"/>
      <c r="G1" s="129"/>
      <c r="H1" s="129"/>
      <c r="I1" s="129"/>
      <c r="J1" s="129"/>
      <c r="K1" s="129"/>
    </row>
    <row r="2" spans="1:11" x14ac:dyDescent="0.15">
      <c r="B2" s="2"/>
    </row>
    <row r="3" spans="1:11" x14ac:dyDescent="0.15">
      <c r="B3" s="2"/>
      <c r="G3" s="118"/>
      <c r="K3" s="3" t="s">
        <v>1</v>
      </c>
    </row>
    <row r="4" spans="1:11" ht="74.25" customHeight="1" x14ac:dyDescent="0.15">
      <c r="A4" s="121" t="s">
        <v>141</v>
      </c>
      <c r="B4" s="121" t="s">
        <v>2</v>
      </c>
      <c r="C4" s="121" t="s">
        <v>3</v>
      </c>
      <c r="D4" s="121" t="s">
        <v>4</v>
      </c>
      <c r="E4" s="121" t="s">
        <v>5</v>
      </c>
      <c r="F4" s="121" t="s">
        <v>6</v>
      </c>
      <c r="G4" s="121" t="s">
        <v>7</v>
      </c>
      <c r="H4" s="121" t="s">
        <v>8</v>
      </c>
      <c r="I4" s="121" t="s">
        <v>12</v>
      </c>
      <c r="J4" s="121" t="s">
        <v>39</v>
      </c>
      <c r="K4" s="121" t="s">
        <v>10</v>
      </c>
    </row>
    <row r="5" spans="1:11" s="125" customFormat="1" ht="169.5" customHeight="1" x14ac:dyDescent="0.15">
      <c r="A5" s="113" t="s">
        <v>135</v>
      </c>
      <c r="B5" s="114" t="s">
        <v>189</v>
      </c>
      <c r="C5" s="127">
        <v>43294</v>
      </c>
      <c r="D5" s="113" t="s">
        <v>191</v>
      </c>
      <c r="E5" s="113" t="s">
        <v>155</v>
      </c>
      <c r="F5" s="112">
        <v>4910880</v>
      </c>
      <c r="G5" s="112">
        <v>4860000</v>
      </c>
      <c r="H5" s="119">
        <f t="shared" ref="H5" si="0">IF(F5="－","－",G5/F5)</f>
        <v>0.98963933144365168</v>
      </c>
      <c r="I5" s="113" t="s">
        <v>136</v>
      </c>
      <c r="J5" s="71"/>
      <c r="K5" s="113"/>
    </row>
    <row r="6" spans="1:11" s="125" customFormat="1" ht="169.5" customHeight="1" x14ac:dyDescent="0.15">
      <c r="A6" s="113" t="s">
        <v>137</v>
      </c>
      <c r="B6" s="113" t="s">
        <v>190</v>
      </c>
      <c r="C6" s="127">
        <v>43199</v>
      </c>
      <c r="D6" s="113" t="s">
        <v>192</v>
      </c>
      <c r="E6" s="113" t="s">
        <v>155</v>
      </c>
      <c r="F6" s="112">
        <v>6760800</v>
      </c>
      <c r="G6" s="112">
        <v>6760800</v>
      </c>
      <c r="H6" s="119">
        <v>1</v>
      </c>
      <c r="I6" s="113" t="s">
        <v>138</v>
      </c>
      <c r="J6" s="71"/>
      <c r="K6" s="113"/>
    </row>
    <row r="8" spans="1:11" ht="13.5" customHeight="1" x14ac:dyDescent="0.15"/>
    <row r="17" ht="66" customHeight="1" x14ac:dyDescent="0.15"/>
  </sheetData>
  <sheetProtection formatCells="0" formatRows="0" insertRows="0" deleteRows="0" sort="0" autoFilter="0"/>
  <mergeCells count="1">
    <mergeCell ref="A1:K1"/>
  </mergeCells>
  <phoneticPr fontId="2"/>
  <dataValidations count="2">
    <dataValidation type="date" allowBlank="1" showErrorMessage="1" error="H28.4.1からH29.3.31までの日付を記載してください。" prompt="_x000a_" sqref="C5:C6">
      <formula1>43191</formula1>
      <formula2>43555</formula2>
    </dataValidation>
    <dataValidation type="list" allowBlank="1" showInputMessage="1" showErrorMessage="1" sqref="J5:J6">
      <formula1>"－,平成30年度,平成31年度,平成32年度,平成33年度,平成34年度,平成35年度"</formula1>
    </dataValidation>
  </dataValidations>
  <printOptions horizontalCentered="1"/>
  <pageMargins left="0.39370078740157483" right="0.27559055118110237" top="0.39370078740157483" bottom="0.35433070866141736" header="0.11811023622047245" footer="0.11811023622047245"/>
  <pageSetup paperSize="9" scale="60" fitToHeight="0" orientation="landscape" r:id="rId1"/>
  <headerFooter>
    <oddHeader>&amp;R別添様式７－①</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8"/>
  <sheetViews>
    <sheetView view="pageBreakPreview" topLeftCell="B1" zoomScaleNormal="100" zoomScaleSheetLayoutView="100" workbookViewId="0">
      <selection activeCell="D6" sqref="D6"/>
    </sheetView>
  </sheetViews>
  <sheetFormatPr defaultColWidth="7.625" defaultRowHeight="13.5" x14ac:dyDescent="0.15"/>
  <cols>
    <col min="1" max="1" width="25.625" style="115" customWidth="1"/>
    <col min="2" max="2" width="30.625" style="115" customWidth="1"/>
    <col min="3" max="3" width="15.625" style="115" customWidth="1"/>
    <col min="4" max="5" width="25.625" style="115" customWidth="1"/>
    <col min="6" max="7" width="12.625" style="3" customWidth="1"/>
    <col min="8" max="8" width="10.625" style="3" customWidth="1"/>
    <col min="9" max="9" width="40.625" style="124" customWidth="1"/>
    <col min="10" max="10" width="12.625" style="115" customWidth="1"/>
    <col min="11" max="11" width="20.625" style="115" customWidth="1"/>
    <col min="12" max="16384" width="7.625" style="1"/>
  </cols>
  <sheetData>
    <row r="1" spans="1:11" ht="18.75" x14ac:dyDescent="0.15">
      <c r="A1" s="130" t="s">
        <v>13</v>
      </c>
      <c r="B1" s="130"/>
      <c r="C1" s="130"/>
      <c r="D1" s="130"/>
      <c r="E1" s="130"/>
      <c r="F1" s="130"/>
      <c r="G1" s="130"/>
      <c r="H1" s="130"/>
      <c r="I1" s="130"/>
      <c r="J1" s="130"/>
      <c r="K1" s="130"/>
    </row>
    <row r="2" spans="1:11" x14ac:dyDescent="0.15">
      <c r="A2" s="2"/>
      <c r="B2" s="2"/>
      <c r="C2" s="2"/>
      <c r="D2" s="2"/>
      <c r="E2" s="2"/>
      <c r="I2" s="123"/>
      <c r="J2" s="2"/>
      <c r="K2" s="2"/>
    </row>
    <row r="3" spans="1:11" x14ac:dyDescent="0.15">
      <c r="A3" s="2"/>
      <c r="B3" s="2"/>
      <c r="C3" s="2"/>
      <c r="D3" s="2"/>
      <c r="E3" s="2"/>
      <c r="G3" s="118"/>
      <c r="I3" s="123"/>
      <c r="J3" s="2"/>
      <c r="K3" s="3" t="s">
        <v>1</v>
      </c>
    </row>
    <row r="4" spans="1:11" ht="81" customHeight="1" x14ac:dyDescent="0.15">
      <c r="A4" s="121" t="s">
        <v>143</v>
      </c>
      <c r="B4" s="121" t="s">
        <v>2</v>
      </c>
      <c r="C4" s="121" t="s">
        <v>3</v>
      </c>
      <c r="D4" s="121" t="s">
        <v>4</v>
      </c>
      <c r="E4" s="121" t="s">
        <v>5</v>
      </c>
      <c r="F4" s="121" t="s">
        <v>6</v>
      </c>
      <c r="G4" s="121" t="s">
        <v>7</v>
      </c>
      <c r="H4" s="121" t="s">
        <v>8</v>
      </c>
      <c r="I4" s="121" t="s">
        <v>14</v>
      </c>
      <c r="J4" s="121" t="s">
        <v>39</v>
      </c>
      <c r="K4" s="121" t="s">
        <v>10</v>
      </c>
    </row>
    <row r="5" spans="1:11" s="111" customFormat="1" ht="155.25" customHeight="1" x14ac:dyDescent="0.15">
      <c r="A5" s="113" t="s">
        <v>139</v>
      </c>
      <c r="B5" s="113" t="s">
        <v>193</v>
      </c>
      <c r="C5" s="127">
        <v>43192</v>
      </c>
      <c r="D5" s="113" t="s">
        <v>195</v>
      </c>
      <c r="E5" s="113" t="s">
        <v>194</v>
      </c>
      <c r="F5" s="112">
        <v>4625424</v>
      </c>
      <c r="G5" s="112">
        <v>4625424</v>
      </c>
      <c r="H5" s="119">
        <f t="shared" ref="H5" si="0">IF(F5="－","－",G5/F5)</f>
        <v>1</v>
      </c>
      <c r="I5" s="113" t="s">
        <v>140</v>
      </c>
      <c r="J5" s="122" t="s">
        <v>142</v>
      </c>
      <c r="K5" s="113"/>
    </row>
    <row r="9" spans="1:11" ht="66" customHeight="1" x14ac:dyDescent="0.15"/>
    <row r="16" spans="1:11" s="8" customFormat="1" x14ac:dyDescent="0.15">
      <c r="A16" s="115"/>
      <c r="B16" s="115"/>
      <c r="C16" s="115"/>
      <c r="D16" s="115"/>
      <c r="E16" s="115"/>
      <c r="F16" s="3"/>
      <c r="G16" s="3"/>
      <c r="H16" s="3"/>
      <c r="I16" s="124"/>
      <c r="J16" s="115"/>
      <c r="K16" s="115"/>
    </row>
    <row r="17" ht="13.5" customHeight="1" x14ac:dyDescent="0.15"/>
    <row r="26" ht="66" customHeight="1" x14ac:dyDescent="0.15"/>
    <row r="33" spans="1:11" s="8" customFormat="1" x14ac:dyDescent="0.15">
      <c r="A33" s="115"/>
      <c r="B33" s="115"/>
      <c r="C33" s="115"/>
      <c r="D33" s="115"/>
      <c r="E33" s="115"/>
      <c r="F33" s="3"/>
      <c r="G33" s="3"/>
      <c r="H33" s="3"/>
      <c r="I33" s="124"/>
      <c r="J33" s="115"/>
      <c r="K33" s="115"/>
    </row>
    <row r="36" spans="1:11" s="8" customFormat="1" x14ac:dyDescent="0.15">
      <c r="A36" s="115"/>
      <c r="B36" s="115"/>
      <c r="C36" s="115"/>
      <c r="D36" s="115"/>
      <c r="E36" s="115"/>
      <c r="F36" s="3"/>
      <c r="G36" s="3"/>
      <c r="H36" s="3"/>
      <c r="I36" s="124"/>
      <c r="J36" s="115"/>
      <c r="K36" s="115"/>
    </row>
    <row r="37" spans="1:11" s="8" customFormat="1" x14ac:dyDescent="0.15">
      <c r="A37" s="115"/>
      <c r="B37" s="115"/>
      <c r="C37" s="115"/>
      <c r="D37" s="115"/>
      <c r="E37" s="115"/>
      <c r="F37" s="3"/>
      <c r="G37" s="3"/>
      <c r="H37" s="3"/>
      <c r="I37" s="124"/>
      <c r="J37" s="115"/>
      <c r="K37" s="115"/>
    </row>
    <row r="38" spans="1:11" s="8" customFormat="1" x14ac:dyDescent="0.15">
      <c r="A38" s="115"/>
      <c r="B38" s="115"/>
      <c r="C38" s="115"/>
      <c r="D38" s="115"/>
      <c r="E38" s="115"/>
      <c r="F38" s="3"/>
      <c r="G38" s="3"/>
      <c r="H38" s="3"/>
      <c r="I38" s="124"/>
      <c r="J38" s="115"/>
      <c r="K38" s="115"/>
    </row>
  </sheetData>
  <sheetProtection formatCells="0" formatRows="0" insertRows="0" deleteRows="0" sort="0" autoFilter="0"/>
  <mergeCells count="1">
    <mergeCell ref="A1:K1"/>
  </mergeCells>
  <phoneticPr fontId="2"/>
  <dataValidations count="1">
    <dataValidation type="date" allowBlank="1" showErrorMessage="1" error="H28.4.1からH29.3.31までの日付を記載してください。" prompt="_x000a_" sqref="C5">
      <formula1>43191</formula1>
      <formula2>43555</formula2>
    </dataValidation>
  </dataValidations>
  <printOptions horizontalCentered="1"/>
  <pageMargins left="0.39370078740157483" right="0.27559055118110237" top="0.39370078740157483" bottom="0.35433070866141736" header="0.11811023622047245" footer="0.11811023622047245"/>
  <pageSetup paperSize="9" scale="61" fitToHeight="0" orientation="landscape" r:id="rId1"/>
  <headerFooter>
    <oddHeader>&amp;R別添様式７－①</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pageSetUpPr fitToPage="1"/>
  </sheetPr>
  <dimension ref="A1:T28"/>
  <sheetViews>
    <sheetView view="pageBreakPreview" zoomScaleNormal="100" zoomScaleSheetLayoutView="100" workbookViewId="0">
      <pane xSplit="3" ySplit="7" topLeftCell="I14" activePane="bottomRight" state="frozen"/>
      <selection sqref="A1:XFD1048576"/>
      <selection pane="topRight" sqref="A1:XFD1048576"/>
      <selection pane="bottomLeft" sqref="A1:XFD1048576"/>
      <selection pane="bottomRight" activeCell="K9" sqref="K9"/>
    </sheetView>
  </sheetViews>
  <sheetFormatPr defaultRowHeight="13.5" x14ac:dyDescent="0.15"/>
  <cols>
    <col min="1" max="1" width="5.625" style="23" customWidth="1"/>
    <col min="2" max="2" width="8.625" style="17" customWidth="1"/>
    <col min="3" max="3" width="30.625" style="11" customWidth="1"/>
    <col min="4" max="4" width="16.625" style="12" customWidth="1"/>
    <col min="5" max="5" width="30.625" style="17" customWidth="1"/>
    <col min="6" max="6" width="14.125" style="17" customWidth="1"/>
    <col min="7" max="7" width="50.625" style="17" customWidth="1"/>
    <col min="8" max="8" width="50.625" style="69" customWidth="1"/>
    <col min="9" max="9" width="10.625" style="17" customWidth="1"/>
    <col min="10" max="10" width="25.625" style="11" customWidth="1"/>
    <col min="11" max="11" width="16.625" style="17" customWidth="1"/>
    <col min="12" max="12" width="30.625" style="17" customWidth="1"/>
    <col min="13" max="13" width="18.625" style="16" customWidth="1"/>
    <col min="14" max="14" width="20.625" style="17" customWidth="1"/>
    <col min="15" max="15" width="18.375" style="17" customWidth="1"/>
    <col min="16" max="16384" width="9" style="17"/>
  </cols>
  <sheetData>
    <row r="1" spans="1:20" ht="24" x14ac:dyDescent="0.15">
      <c r="A1" s="9"/>
      <c r="B1" s="10" t="s">
        <v>42</v>
      </c>
      <c r="E1" s="13"/>
      <c r="F1" s="13"/>
      <c r="G1" s="13"/>
      <c r="H1" s="14"/>
      <c r="I1" s="13"/>
      <c r="J1" s="15"/>
      <c r="K1" s="13"/>
      <c r="L1" s="13"/>
    </row>
    <row r="2" spans="1:20" ht="9.9499999999999993" customHeight="1" x14ac:dyDescent="0.15">
      <c r="A2" s="18"/>
      <c r="B2" s="19"/>
      <c r="E2" s="13"/>
      <c r="F2" s="13"/>
      <c r="G2" s="13"/>
      <c r="H2" s="14"/>
      <c r="I2" s="13"/>
      <c r="J2" s="15"/>
      <c r="K2" s="13"/>
      <c r="L2" s="13"/>
      <c r="M2" s="20"/>
    </row>
    <row r="3" spans="1:20" ht="17.25" x14ac:dyDescent="0.15">
      <c r="A3" s="21"/>
      <c r="B3" s="22" t="s">
        <v>17</v>
      </c>
      <c r="E3" s="13"/>
      <c r="F3" s="13"/>
      <c r="G3" s="13"/>
      <c r="H3" s="14"/>
      <c r="I3" s="13"/>
      <c r="J3" s="15"/>
      <c r="K3" s="13"/>
      <c r="L3" s="13"/>
      <c r="M3" s="20"/>
    </row>
    <row r="4" spans="1:20" ht="14.25" thickBot="1" x14ac:dyDescent="0.2">
      <c r="E4" s="13"/>
      <c r="F4" s="13"/>
      <c r="G4" s="13"/>
      <c r="H4" s="14"/>
      <c r="I4" s="13"/>
      <c r="J4" s="15"/>
      <c r="K4" s="13"/>
      <c r="L4" s="13"/>
      <c r="M4" s="20"/>
      <c r="N4" s="20" t="s">
        <v>18</v>
      </c>
    </row>
    <row r="5" spans="1:20" ht="30" customHeight="1" x14ac:dyDescent="0.15">
      <c r="A5" s="72"/>
      <c r="B5" s="131" t="s">
        <v>15</v>
      </c>
      <c r="C5" s="132"/>
      <c r="D5" s="132"/>
      <c r="E5" s="132"/>
      <c r="F5" s="132"/>
      <c r="G5" s="132"/>
      <c r="H5" s="132"/>
      <c r="I5" s="135" t="s">
        <v>37</v>
      </c>
      <c r="J5" s="135"/>
      <c r="K5" s="135"/>
      <c r="L5" s="135"/>
      <c r="M5" s="135"/>
      <c r="N5" s="133" t="s">
        <v>24</v>
      </c>
      <c r="O5" s="79"/>
      <c r="P5" s="80"/>
    </row>
    <row r="6" spans="1:20" s="24" customFormat="1" ht="50.1" customHeight="1" x14ac:dyDescent="0.15">
      <c r="A6" s="73" t="s">
        <v>19</v>
      </c>
      <c r="B6" s="101" t="s">
        <v>30</v>
      </c>
      <c r="C6" s="102" t="s">
        <v>20</v>
      </c>
      <c r="D6" s="103" t="s">
        <v>21</v>
      </c>
      <c r="E6" s="102" t="s">
        <v>22</v>
      </c>
      <c r="F6" s="102" t="s">
        <v>23</v>
      </c>
      <c r="G6" s="104" t="s">
        <v>36</v>
      </c>
      <c r="H6" s="104" t="s">
        <v>40</v>
      </c>
      <c r="I6" s="105" t="s">
        <v>31</v>
      </c>
      <c r="J6" s="105" t="s">
        <v>20</v>
      </c>
      <c r="K6" s="105" t="s">
        <v>29</v>
      </c>
      <c r="L6" s="105" t="s">
        <v>41</v>
      </c>
      <c r="M6" s="105" t="s">
        <v>23</v>
      </c>
      <c r="N6" s="134"/>
      <c r="O6" s="106" t="s">
        <v>72</v>
      </c>
      <c r="P6" s="107" t="s">
        <v>73</v>
      </c>
      <c r="T6" s="25"/>
    </row>
    <row r="7" spans="1:20" s="26" customFormat="1" ht="3.75" customHeight="1" x14ac:dyDescent="0.15">
      <c r="A7" s="74"/>
      <c r="B7" s="95"/>
      <c r="C7" s="96"/>
      <c r="D7" s="97"/>
      <c r="E7" s="96"/>
      <c r="F7" s="96"/>
      <c r="G7" s="96"/>
      <c r="H7" s="96"/>
      <c r="I7" s="96"/>
      <c r="J7" s="96"/>
      <c r="K7" s="96"/>
      <c r="L7" s="96"/>
      <c r="M7" s="96"/>
      <c r="N7" s="98"/>
      <c r="O7" s="99"/>
      <c r="P7" s="100"/>
    </row>
    <row r="8" spans="1:20" ht="50.1" customHeight="1" x14ac:dyDescent="0.15">
      <c r="A8" s="75">
        <f t="shared" ref="A8:A13" si="0">ROW()-7</f>
        <v>1</v>
      </c>
      <c r="B8" s="81" t="s">
        <v>32</v>
      </c>
      <c r="C8" s="28" t="s">
        <v>49</v>
      </c>
      <c r="D8" s="29">
        <v>43192</v>
      </c>
      <c r="E8" s="28" t="s">
        <v>50</v>
      </c>
      <c r="F8" s="32">
        <v>2680128</v>
      </c>
      <c r="G8" s="31" t="s">
        <v>51</v>
      </c>
      <c r="H8" s="82" t="s">
        <v>52</v>
      </c>
      <c r="I8" s="41" t="s">
        <v>27</v>
      </c>
      <c r="J8" s="28" t="s">
        <v>49</v>
      </c>
      <c r="K8" s="29">
        <v>42828</v>
      </c>
      <c r="L8" s="38" t="s">
        <v>50</v>
      </c>
      <c r="M8" s="83">
        <v>3415610</v>
      </c>
      <c r="N8" s="84"/>
      <c r="O8" s="85" t="s">
        <v>74</v>
      </c>
      <c r="P8" s="86">
        <v>1</v>
      </c>
    </row>
    <row r="9" spans="1:20" ht="50.1" customHeight="1" x14ac:dyDescent="0.15">
      <c r="A9" s="76">
        <f t="shared" si="0"/>
        <v>2</v>
      </c>
      <c r="B9" s="81" t="s">
        <v>32</v>
      </c>
      <c r="C9" s="28" t="s">
        <v>53</v>
      </c>
      <c r="D9" s="29">
        <v>43207</v>
      </c>
      <c r="E9" s="6" t="s">
        <v>54</v>
      </c>
      <c r="F9" s="30">
        <v>8992500</v>
      </c>
      <c r="G9" s="31" t="s">
        <v>55</v>
      </c>
      <c r="H9" s="82" t="s">
        <v>56</v>
      </c>
      <c r="I9" s="41" t="s">
        <v>27</v>
      </c>
      <c r="J9" s="28" t="s">
        <v>53</v>
      </c>
      <c r="K9" s="5">
        <v>41751</v>
      </c>
      <c r="L9" s="35" t="s">
        <v>57</v>
      </c>
      <c r="M9" s="32">
        <v>9594351</v>
      </c>
      <c r="N9" s="84"/>
      <c r="O9" s="85" t="s">
        <v>74</v>
      </c>
      <c r="P9" s="86">
        <v>2</v>
      </c>
    </row>
    <row r="10" spans="1:20" ht="50.1" customHeight="1" x14ac:dyDescent="0.15">
      <c r="A10" s="76">
        <f t="shared" si="0"/>
        <v>3</v>
      </c>
      <c r="B10" s="81" t="s">
        <v>32</v>
      </c>
      <c r="C10" s="28" t="s">
        <v>58</v>
      </c>
      <c r="D10" s="29">
        <v>43192</v>
      </c>
      <c r="E10" s="28" t="s">
        <v>59</v>
      </c>
      <c r="F10" s="32">
        <v>26883360</v>
      </c>
      <c r="G10" s="27" t="s">
        <v>60</v>
      </c>
      <c r="H10" s="82" t="s">
        <v>61</v>
      </c>
      <c r="I10" s="41" t="s">
        <v>27</v>
      </c>
      <c r="J10" s="33" t="s">
        <v>62</v>
      </c>
      <c r="K10" s="5">
        <v>42828</v>
      </c>
      <c r="L10" s="35" t="s">
        <v>63</v>
      </c>
      <c r="M10" s="87">
        <v>26768880</v>
      </c>
      <c r="N10" s="31" t="s">
        <v>64</v>
      </c>
      <c r="O10" s="85" t="s">
        <v>74</v>
      </c>
      <c r="P10" s="86">
        <v>3</v>
      </c>
    </row>
    <row r="11" spans="1:20" ht="50.1" customHeight="1" x14ac:dyDescent="0.15">
      <c r="A11" s="76">
        <f t="shared" si="0"/>
        <v>4</v>
      </c>
      <c r="B11" s="81" t="s">
        <v>32</v>
      </c>
      <c r="C11" s="28" t="s">
        <v>65</v>
      </c>
      <c r="D11" s="29">
        <v>43363</v>
      </c>
      <c r="E11" s="34" t="s">
        <v>63</v>
      </c>
      <c r="F11" s="70">
        <v>13050720</v>
      </c>
      <c r="G11" s="31" t="s">
        <v>66</v>
      </c>
      <c r="H11" s="82" t="s">
        <v>67</v>
      </c>
      <c r="I11" s="41" t="s">
        <v>27</v>
      </c>
      <c r="J11" s="28" t="s">
        <v>65</v>
      </c>
      <c r="K11" s="5">
        <v>41935</v>
      </c>
      <c r="L11" s="35" t="s">
        <v>63</v>
      </c>
      <c r="M11" s="88">
        <v>26438400</v>
      </c>
      <c r="N11" s="84"/>
      <c r="O11" s="85" t="s">
        <v>74</v>
      </c>
      <c r="P11" s="86">
        <v>4</v>
      </c>
    </row>
    <row r="12" spans="1:20" ht="50.1" customHeight="1" x14ac:dyDescent="0.15">
      <c r="A12" s="76">
        <f t="shared" si="0"/>
        <v>5</v>
      </c>
      <c r="B12" s="81" t="s">
        <v>32</v>
      </c>
      <c r="C12" s="4" t="s">
        <v>68</v>
      </c>
      <c r="D12" s="29">
        <v>43355</v>
      </c>
      <c r="E12" s="4" t="s">
        <v>69</v>
      </c>
      <c r="F12" s="32">
        <v>1107000</v>
      </c>
      <c r="G12" s="31" t="s">
        <v>70</v>
      </c>
      <c r="H12" s="82" t="s">
        <v>71</v>
      </c>
      <c r="I12" s="41" t="s">
        <v>25</v>
      </c>
      <c r="J12" s="4" t="s">
        <v>47</v>
      </c>
      <c r="K12" s="29">
        <v>43193</v>
      </c>
      <c r="L12" s="36" t="s">
        <v>69</v>
      </c>
      <c r="M12" s="32">
        <v>5404320</v>
      </c>
      <c r="N12" s="84"/>
      <c r="O12" s="85" t="s">
        <v>74</v>
      </c>
      <c r="P12" s="86">
        <v>5</v>
      </c>
    </row>
    <row r="13" spans="1:20" ht="50.1" customHeight="1" x14ac:dyDescent="0.15">
      <c r="A13" s="77">
        <f t="shared" si="0"/>
        <v>6</v>
      </c>
      <c r="B13" s="81" t="s">
        <v>32</v>
      </c>
      <c r="C13" s="28" t="s">
        <v>75</v>
      </c>
      <c r="D13" s="29">
        <v>43332</v>
      </c>
      <c r="E13" s="34" t="s">
        <v>76</v>
      </c>
      <c r="F13" s="32">
        <v>327907008</v>
      </c>
      <c r="G13" s="31" t="s">
        <v>77</v>
      </c>
      <c r="H13" s="82" t="s">
        <v>78</v>
      </c>
      <c r="I13" s="41" t="s">
        <v>27</v>
      </c>
      <c r="J13" s="28" t="s">
        <v>79</v>
      </c>
      <c r="K13" s="29">
        <v>43005</v>
      </c>
      <c r="L13" s="35" t="s">
        <v>80</v>
      </c>
      <c r="M13" s="32">
        <v>3079231</v>
      </c>
      <c r="N13" s="84"/>
      <c r="O13" s="85" t="s">
        <v>87</v>
      </c>
      <c r="P13" s="86">
        <v>1</v>
      </c>
    </row>
    <row r="14" spans="1:20" ht="50.1" customHeight="1" x14ac:dyDescent="0.15">
      <c r="A14" s="76">
        <f>ROW()-7</f>
        <v>7</v>
      </c>
      <c r="B14" s="81" t="s">
        <v>32</v>
      </c>
      <c r="C14" s="28" t="s">
        <v>81</v>
      </c>
      <c r="D14" s="29">
        <v>43191</v>
      </c>
      <c r="E14" s="34" t="s">
        <v>82</v>
      </c>
      <c r="F14" s="32">
        <v>2471123</v>
      </c>
      <c r="G14" s="37" t="s">
        <v>83</v>
      </c>
      <c r="H14" s="82" t="s">
        <v>84</v>
      </c>
      <c r="I14" s="41" t="s">
        <v>25</v>
      </c>
      <c r="J14" s="38" t="s">
        <v>85</v>
      </c>
      <c r="K14" s="29">
        <v>42826</v>
      </c>
      <c r="L14" s="35" t="s">
        <v>86</v>
      </c>
      <c r="M14" s="32">
        <v>3224867</v>
      </c>
      <c r="N14" s="84"/>
      <c r="O14" s="85" t="s">
        <v>87</v>
      </c>
      <c r="P14" s="86">
        <v>2</v>
      </c>
    </row>
    <row r="15" spans="1:20" ht="50.1" customHeight="1" x14ac:dyDescent="0.15">
      <c r="A15" s="76">
        <f>ROW()-7</f>
        <v>8</v>
      </c>
      <c r="B15" s="81"/>
      <c r="C15" s="28"/>
      <c r="D15" s="39"/>
      <c r="E15" s="34"/>
      <c r="F15" s="32"/>
      <c r="G15" s="27"/>
      <c r="H15" s="41"/>
      <c r="I15" s="41"/>
      <c r="J15" s="33"/>
      <c r="K15" s="40"/>
      <c r="L15" s="40"/>
      <c r="M15" s="40"/>
      <c r="N15" s="84"/>
      <c r="O15" s="89"/>
      <c r="P15" s="90"/>
    </row>
    <row r="16" spans="1:20" ht="50.1" customHeight="1" x14ac:dyDescent="0.15">
      <c r="A16" s="76">
        <f>ROW()-7</f>
        <v>9</v>
      </c>
      <c r="B16" s="81"/>
      <c r="C16" s="28"/>
      <c r="D16" s="39"/>
      <c r="E16" s="34"/>
      <c r="F16" s="32"/>
      <c r="G16" s="27"/>
      <c r="H16" s="41"/>
      <c r="I16" s="41"/>
      <c r="J16" s="41"/>
      <c r="K16" s="7"/>
      <c r="L16" s="7"/>
      <c r="M16" s="7"/>
      <c r="N16" s="84"/>
      <c r="O16" s="89"/>
      <c r="P16" s="90"/>
    </row>
    <row r="17" spans="1:16" ht="50.1" customHeight="1" thickBot="1" x14ac:dyDescent="0.2">
      <c r="A17" s="78">
        <f>ROW()-7</f>
        <v>10</v>
      </c>
      <c r="B17" s="91"/>
      <c r="C17" s="43"/>
      <c r="D17" s="44"/>
      <c r="E17" s="45"/>
      <c r="F17" s="46"/>
      <c r="G17" s="42"/>
      <c r="H17" s="47"/>
      <c r="I17" s="47"/>
      <c r="J17" s="47"/>
      <c r="K17" s="48"/>
      <c r="L17" s="48"/>
      <c r="M17" s="48"/>
      <c r="N17" s="92"/>
      <c r="O17" s="93"/>
      <c r="P17" s="94"/>
    </row>
    <row r="18" spans="1:16" s="55" customFormat="1" x14ac:dyDescent="0.15">
      <c r="A18" s="49"/>
      <c r="B18" s="50"/>
      <c r="C18" s="51"/>
      <c r="D18" s="49"/>
      <c r="E18" s="52"/>
      <c r="F18" s="52"/>
      <c r="G18" s="52"/>
      <c r="H18" s="52"/>
      <c r="I18" s="52"/>
      <c r="J18" s="53"/>
      <c r="K18" s="52"/>
      <c r="L18" s="52"/>
      <c r="M18" s="54"/>
    </row>
    <row r="19" spans="1:16" s="55" customFormat="1" x14ac:dyDescent="0.15">
      <c r="A19" s="49"/>
      <c r="B19" s="56"/>
      <c r="C19" s="57"/>
      <c r="D19" s="58"/>
      <c r="E19" s="59"/>
      <c r="F19" s="59"/>
      <c r="G19" s="59"/>
      <c r="H19" s="59"/>
      <c r="I19" s="59"/>
      <c r="J19" s="60"/>
      <c r="K19" s="59"/>
      <c r="L19" s="59"/>
      <c r="M19" s="54"/>
    </row>
    <row r="20" spans="1:16" s="55" customFormat="1" x14ac:dyDescent="0.15">
      <c r="A20" s="49"/>
      <c r="B20" s="56"/>
      <c r="C20" s="57"/>
      <c r="D20" s="58"/>
      <c r="E20" s="59"/>
      <c r="F20" s="59"/>
      <c r="G20" s="59"/>
      <c r="H20" s="59"/>
      <c r="I20" s="59"/>
      <c r="J20" s="60"/>
      <c r="K20" s="59"/>
      <c r="L20" s="59"/>
      <c r="M20" s="54"/>
    </row>
    <row r="21" spans="1:16" s="55" customFormat="1" x14ac:dyDescent="0.15">
      <c r="A21" s="61"/>
      <c r="B21" s="62"/>
      <c r="C21" s="57"/>
      <c r="D21" s="58"/>
      <c r="E21" s="59"/>
      <c r="F21" s="59"/>
      <c r="G21" s="59"/>
      <c r="H21" s="59"/>
      <c r="I21" s="59"/>
      <c r="J21" s="60"/>
      <c r="K21" s="59"/>
      <c r="L21" s="59"/>
      <c r="M21" s="54"/>
    </row>
    <row r="22" spans="1:16" x14ac:dyDescent="0.15">
      <c r="A22" s="63"/>
      <c r="B22" s="64"/>
      <c r="C22" s="65"/>
      <c r="D22" s="64"/>
      <c r="E22" s="66"/>
      <c r="F22" s="66"/>
      <c r="G22" s="66"/>
      <c r="H22" s="67"/>
      <c r="I22" s="66"/>
      <c r="J22" s="68"/>
      <c r="K22" s="66"/>
      <c r="L22" s="66"/>
    </row>
    <row r="24" spans="1:16" x14ac:dyDescent="0.15">
      <c r="C24" s="11" t="s">
        <v>30</v>
      </c>
      <c r="D24" s="12" t="s">
        <v>31</v>
      </c>
    </row>
    <row r="25" spans="1:16" x14ac:dyDescent="0.15">
      <c r="C25" s="11" t="s">
        <v>32</v>
      </c>
      <c r="D25" s="17" t="s">
        <v>25</v>
      </c>
    </row>
    <row r="26" spans="1:16" x14ac:dyDescent="0.15">
      <c r="C26" s="11" t="s">
        <v>33</v>
      </c>
      <c r="D26" s="17" t="s">
        <v>26</v>
      </c>
    </row>
    <row r="27" spans="1:16" x14ac:dyDescent="0.15">
      <c r="C27" s="11" t="s">
        <v>34</v>
      </c>
      <c r="D27" s="17" t="s">
        <v>27</v>
      </c>
    </row>
    <row r="28" spans="1:16" x14ac:dyDescent="0.15">
      <c r="C28" s="11" t="s">
        <v>35</v>
      </c>
      <c r="D28" s="17" t="s">
        <v>28</v>
      </c>
    </row>
  </sheetData>
  <sheetProtection formatCells="0" formatColumns="0" formatRows="0" insertColumns="0" insertRows="0" insertHyperlinks="0" deleteColumns="0" deleteRows="0" sort="0" autoFilter="0" pivotTables="0"/>
  <autoFilter ref="A7:O7"/>
  <mergeCells count="3">
    <mergeCell ref="B5:H5"/>
    <mergeCell ref="N5:N6"/>
    <mergeCell ref="I5:M5"/>
  </mergeCells>
  <phoneticPr fontId="2"/>
  <dataValidations count="6">
    <dataValidation type="list" allowBlank="1" showInputMessage="1" showErrorMessage="1" sqref="B15:B17">
      <formula1>$C$25:$C$28</formula1>
    </dataValidation>
    <dataValidation type="list" allowBlank="1" showInputMessage="1" showErrorMessage="1" sqref="I15:I17">
      <formula1>$D$25:$D$28</formula1>
    </dataValidation>
    <dataValidation type="list" allowBlank="1" showInputMessage="1" showErrorMessage="1" sqref="B8:B12">
      <formula1>$C$19:$C$22</formula1>
    </dataValidation>
    <dataValidation type="list" allowBlank="1" showInputMessage="1" showErrorMessage="1" sqref="I8:I12">
      <formula1>$D$19:$D$22</formula1>
    </dataValidation>
    <dataValidation type="list" allowBlank="1" showInputMessage="1" showErrorMessage="1" sqref="I13:I14">
      <formula1>$D$20:$D$23</formula1>
    </dataValidation>
    <dataValidation type="list" allowBlank="1" showInputMessage="1" showErrorMessage="1" sqref="B13:B14">
      <formula1>$C$20:$C$23</formula1>
    </dataValidation>
  </dataValidations>
  <printOptions horizontalCentered="1"/>
  <pageMargins left="0.51181102362204722" right="0.39370078740157483" top="0.74803149606299213" bottom="0.35433070866141736" header="0.39370078740157483" footer="0.31496062992125984"/>
  <pageSetup paperSize="9" scale="39" fitToHeight="300" orientation="landscape" r:id="rId1"/>
  <headerFooter>
    <oddHeader>&amp;R様式７－②</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競争性のない随意契約によらざるを得ないもの</vt:lpstr>
      <vt:lpstr>緊急の必要により競争に付することができないもの</vt:lpstr>
      <vt:lpstr>競争に付することが不利と認められるもの</vt:lpstr>
      <vt:lpstr>様式７ｰ②</vt:lpstr>
      <vt:lpstr>競争に付することが不利と認められるもの!Print_Area</vt:lpstr>
      <vt:lpstr>競争性のない随意契約によらざるを得ないもの!Print_Area</vt:lpstr>
      <vt:lpstr>緊急の必要により競争に付することができないもの!Print_Area</vt:lpstr>
      <vt:lpstr>様式７ｰ②!Print_Area</vt:lpstr>
      <vt:lpstr>競争に付することが不利と認められるもの!Print_Titles</vt:lpstr>
      <vt:lpstr>競争性のない随意契約によらざるを得ないもの!Print_Titles</vt:lpstr>
      <vt:lpstr>緊急の必要により競争に付することができないもの!Print_Titles</vt:lpstr>
      <vt:lpstr>様式７ｰ②!Print_Titles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なし</dc:creator>
  <cp:lastModifiedBy>なし</cp:lastModifiedBy>
  <cp:lastPrinted>2019-06-18T12:00:03Z</cp:lastPrinted>
  <dcterms:created xsi:type="dcterms:W3CDTF">2016-03-21T05:28:18Z</dcterms:created>
  <dcterms:modified xsi:type="dcterms:W3CDTF">2019-07-01T05:07:48Z</dcterms:modified>
</cp:coreProperties>
</file>