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運輸局\"/>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競争性のない随意契約によらざるを得ないもの!$A$4:$L$7</definedName>
    <definedName name="_xlnm._FilterDatabase" localSheetId="1" hidden="1">様式７ｰ②!$A$7:$P$7</definedName>
    <definedName name="_xlnm.Print_Area" localSheetId="0">競争性のない随意契約によらざるを得ないもの!$A$1:$L$7</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 r="H5" i="1"/>
  <c r="A12" i="7" l="1"/>
  <c r="A11" i="7"/>
  <c r="A10" i="7"/>
  <c r="A9" i="7"/>
  <c r="A8" i="7"/>
  <c r="A14" i="7" l="1"/>
  <c r="A15" i="7"/>
  <c r="A16" i="7"/>
  <c r="A17" i="7"/>
  <c r="A13" i="7"/>
</calcChain>
</file>

<file path=xl/sharedStrings.xml><?xml version="1.0" encoding="utf-8"?>
<sst xmlns="http://schemas.openxmlformats.org/spreadsheetml/2006/main" count="131" uniqueCount="94">
  <si>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</si>
  <si>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</si>
  <si>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</si>
  <si>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</si>
  <si>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</si>
  <si>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</si>
  <si>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</si>
  <si>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</si>
  <si>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</si>
  <si>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</si>
  <si>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</si>
  <si>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</si>
  <si>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</si>
  <si>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</si>
  <si>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</si>
  <si>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</si>
  <si>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</si>
  <si>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</si>
  <si>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</si>
  <si>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</si>
  <si>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</si>
  <si>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</si>
  <si>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</si>
  <si>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</si>
  <si>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</si>
  <si>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</si>
  <si>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</si>
  <si>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</si>
  <si>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</si>
  <si>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</si>
  <si>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</si>
  <si>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</si>
  <si>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</si>
  <si>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</si>
  <si>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</si>
  <si>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</si>
  <si>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</si>
  <si>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</si>
  <si>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単価契約</t>
    <rPh sb="0" eb="2">
      <t>タンカ</t>
    </rPh>
    <rPh sb="2" eb="4">
      <t>ケイヤク</t>
    </rPh>
    <phoneticPr fontId="2"/>
  </si>
  <si>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</si>
  <si>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</si>
  <si>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</si>
  <si>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</si>
  <si>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</si>
  <si>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</si>
  <si>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</si>
  <si>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</si>
  <si>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</si>
  <si>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</si>
  <si>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</si>
  <si>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</si>
  <si>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</si>
  <si>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</si>
  <si>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</si>
  <si>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</si>
  <si>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</si>
  <si>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</si>
  <si>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</si>
  <si>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</si>
  <si>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</si>
  <si>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</si>
  <si>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</si>
  <si>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</si>
  <si>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</si>
  <si>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</si>
  <si>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</si>
  <si>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</si>
  <si>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</si>
  <si>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</si>
  <si>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</si>
  <si>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</si>
  <si>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</si>
  <si>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</si>
  <si>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</si>
  <si>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</si>
  <si>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</si>
  <si>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</si>
  <si>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</si>
  <si>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</si>
  <si>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</si>
  <si>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</si>
  <si>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</si>
  <si>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個人</t>
    <rPh sb="0" eb="2">
      <t>コジン</t>
    </rPh>
    <phoneticPr fontId="2"/>
  </si>
  <si>
    <t>後納郵便料</t>
    <rPh sb="0" eb="2">
      <t>コウノウ</t>
    </rPh>
    <rPh sb="2" eb="5">
      <t>ユウビンリョウ</t>
    </rPh>
    <phoneticPr fontId="2"/>
  </si>
  <si>
    <t>今治海事事務所に係る　市有財産の有償借受</t>
    <rPh sb="0" eb="2">
      <t>イマバリ</t>
    </rPh>
    <rPh sb="2" eb="4">
      <t>カイジ</t>
    </rPh>
    <rPh sb="4" eb="6">
      <t>ジム</t>
    </rPh>
    <rPh sb="6" eb="7">
      <t>ショ</t>
    </rPh>
    <rPh sb="8" eb="9">
      <t>カカ</t>
    </rPh>
    <rPh sb="11" eb="13">
      <t>シユウ</t>
    </rPh>
    <rPh sb="13" eb="15">
      <t>ザイサン</t>
    </rPh>
    <rPh sb="16" eb="18">
      <t>ユウショウ</t>
    </rPh>
    <rPh sb="18" eb="20">
      <t>カリウケ</t>
    </rPh>
    <phoneticPr fontId="2"/>
  </si>
  <si>
    <t>従前より今治市と賃貸借契約をしてきた今治海事事務所入居建物の建替えに伴い退去することとなり、事務所の地理的利便性等を考慮すると、他に事務所として使用できる物件がなかったことから、平成２７年度途中より市有地及び建物を借りている。</t>
    <rPh sb="0" eb="2">
      <t>ジュウゼン</t>
    </rPh>
    <rPh sb="4" eb="7">
      <t>イマバリシ</t>
    </rPh>
    <rPh sb="8" eb="11">
      <t>チンタイシャク</t>
    </rPh>
    <rPh sb="11" eb="13">
      <t>ケイヤク</t>
    </rPh>
    <rPh sb="18" eb="20">
      <t>イマバリ</t>
    </rPh>
    <rPh sb="20" eb="22">
      <t>カイジ</t>
    </rPh>
    <rPh sb="22" eb="24">
      <t>ジム</t>
    </rPh>
    <rPh sb="24" eb="25">
      <t>ショ</t>
    </rPh>
    <rPh sb="25" eb="27">
      <t>ニュウキョ</t>
    </rPh>
    <rPh sb="27" eb="29">
      <t>タテモノ</t>
    </rPh>
    <rPh sb="30" eb="32">
      <t>タテカ</t>
    </rPh>
    <rPh sb="34" eb="35">
      <t>トモナ</t>
    </rPh>
    <rPh sb="36" eb="38">
      <t>タイキョ</t>
    </rPh>
    <rPh sb="46" eb="48">
      <t>ジム</t>
    </rPh>
    <rPh sb="48" eb="49">
      <t>ショ</t>
    </rPh>
    <rPh sb="50" eb="53">
      <t>チリテキ</t>
    </rPh>
    <rPh sb="53" eb="56">
      <t>リベンセイ</t>
    </rPh>
    <rPh sb="56" eb="57">
      <t>トウ</t>
    </rPh>
    <rPh sb="58" eb="60">
      <t>コウリョ</t>
    </rPh>
    <rPh sb="64" eb="65">
      <t>ホカ</t>
    </rPh>
    <rPh sb="66" eb="68">
      <t>ジム</t>
    </rPh>
    <rPh sb="68" eb="69">
      <t>ショ</t>
    </rPh>
    <rPh sb="72" eb="74">
      <t>シヨウ</t>
    </rPh>
    <rPh sb="77" eb="79">
      <t>ブッケン</t>
    </rPh>
    <rPh sb="89" eb="91">
      <t>ヘイセイ</t>
    </rPh>
    <rPh sb="93" eb="95">
      <t>ネンド</t>
    </rPh>
    <rPh sb="95" eb="97">
      <t>トチュウ</t>
    </rPh>
    <rPh sb="99" eb="102">
      <t>シユウチ</t>
    </rPh>
    <rPh sb="102" eb="103">
      <t>オヨ</t>
    </rPh>
    <rPh sb="104" eb="106">
      <t>タテモノ</t>
    </rPh>
    <rPh sb="107" eb="108">
      <t>カ</t>
    </rPh>
    <phoneticPr fontId="2"/>
  </si>
  <si>
    <t>愛媛運輸支局臨時駐車場の土地賃貸借契約</t>
    <rPh sb="0" eb="2">
      <t>エヒメ</t>
    </rPh>
    <rPh sb="2" eb="4">
      <t>ウンユ</t>
    </rPh>
    <rPh sb="4" eb="6">
      <t>シキョク</t>
    </rPh>
    <rPh sb="6" eb="8">
      <t>リンジ</t>
    </rPh>
    <rPh sb="8" eb="11">
      <t>チュウシャジョウ</t>
    </rPh>
    <rPh sb="12" eb="14">
      <t>トチ</t>
    </rPh>
    <rPh sb="14" eb="17">
      <t>チンタイシャク</t>
    </rPh>
    <rPh sb="17" eb="19">
      <t>ケイヤク</t>
    </rPh>
    <phoneticPr fontId="2"/>
  </si>
  <si>
    <t>愛媛運輸支局庁舎建替え作業に伴い、既存の駐車場の一部が利用できなくなることによる臨時駐車場の有償借受。自動車の登録や車検に多くの一般客や事業者が来庁するため、支局に近接及び十分な駐車スペースを確保できる土地が当該物件以外なかった。</t>
    <rPh sb="0" eb="2">
      <t>エヒメ</t>
    </rPh>
    <rPh sb="2" eb="4">
      <t>ウンユ</t>
    </rPh>
    <rPh sb="4" eb="6">
      <t>シキョク</t>
    </rPh>
    <rPh sb="6" eb="8">
      <t>チョウシャ</t>
    </rPh>
    <rPh sb="8" eb="10">
      <t>タテカ</t>
    </rPh>
    <rPh sb="11" eb="13">
      <t>サギョウ</t>
    </rPh>
    <rPh sb="14" eb="15">
      <t>トモナ</t>
    </rPh>
    <rPh sb="17" eb="19">
      <t>キゾン</t>
    </rPh>
    <rPh sb="20" eb="23">
      <t>チュウシャジョウ</t>
    </rPh>
    <rPh sb="24" eb="26">
      <t>イチブ</t>
    </rPh>
    <rPh sb="27" eb="29">
      <t>リヨウ</t>
    </rPh>
    <rPh sb="40" eb="42">
      <t>リンジ</t>
    </rPh>
    <rPh sb="42" eb="45">
      <t>チュウシャジョウ</t>
    </rPh>
    <rPh sb="46" eb="48">
      <t>ユウショウ</t>
    </rPh>
    <rPh sb="48" eb="50">
      <t>カリウケ</t>
    </rPh>
    <rPh sb="51" eb="54">
      <t>ジドウシャ</t>
    </rPh>
    <rPh sb="55" eb="57">
      <t>トウロク</t>
    </rPh>
    <rPh sb="58" eb="60">
      <t>シャケン</t>
    </rPh>
    <rPh sb="61" eb="62">
      <t>オオ</t>
    </rPh>
    <rPh sb="64" eb="67">
      <t>イッパンキャク</t>
    </rPh>
    <rPh sb="68" eb="71">
      <t>ジギョウシャ</t>
    </rPh>
    <rPh sb="72" eb="74">
      <t>ライチョウ</t>
    </rPh>
    <rPh sb="79" eb="81">
      <t>シキョク</t>
    </rPh>
    <rPh sb="82" eb="84">
      <t>キンセツ</t>
    </rPh>
    <rPh sb="84" eb="85">
      <t>オヨ</t>
    </rPh>
    <rPh sb="86" eb="88">
      <t>ジュウブン</t>
    </rPh>
    <rPh sb="89" eb="91">
      <t>チュウシャ</t>
    </rPh>
    <rPh sb="96" eb="98">
      <t>カクホ</t>
    </rPh>
    <rPh sb="101" eb="103">
      <t>トチ</t>
    </rPh>
    <rPh sb="104" eb="106">
      <t>トウガイ</t>
    </rPh>
    <rPh sb="106" eb="108">
      <t>ブッケン</t>
    </rPh>
    <rPh sb="108" eb="110">
      <t>イガイ</t>
    </rPh>
    <phoneticPr fontId="2"/>
  </si>
  <si>
    <t>郵便法に規定する郵便の送達が可能な事業者は、日本郵便株式会社のみであり、競争を許さないため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30">
      <t>カブシキカイシャ</t>
    </rPh>
    <rPh sb="36" eb="38">
      <t>キョウソウ</t>
    </rPh>
    <rPh sb="39" eb="40">
      <t>ユル</t>
    </rPh>
    <phoneticPr fontId="2"/>
  </si>
  <si>
    <t>契約件名又は内容</t>
    <rPh sb="0" eb="2">
      <t>ケイヤク</t>
    </rPh>
    <rPh sb="2" eb="4">
      <t>ケンメイ</t>
    </rPh>
    <rPh sb="4" eb="5">
      <t>マタ</t>
    </rPh>
    <rPh sb="6" eb="8">
      <t>ナイヨウ</t>
    </rPh>
    <phoneticPr fontId="3"/>
  </si>
  <si>
    <t>支出負担行為担当官
四国運輸局長　大谷　雅実　　　　　　　　　香川県高松市サンポート3-33</t>
    <rPh sb="0" eb="2">
      <t>シシュツ</t>
    </rPh>
    <rPh sb="2" eb="4">
      <t>フタン</t>
    </rPh>
    <rPh sb="4" eb="6">
      <t>コウイ</t>
    </rPh>
    <rPh sb="6" eb="8">
      <t>タントウ</t>
    </rPh>
    <rPh sb="8" eb="9">
      <t>カン</t>
    </rPh>
    <rPh sb="10" eb="12">
      <t>シコク</t>
    </rPh>
    <rPh sb="12" eb="14">
      <t>ウンユ</t>
    </rPh>
    <rPh sb="14" eb="16">
      <t>キョクチョウ</t>
    </rPh>
    <rPh sb="17" eb="19">
      <t>オオタニ</t>
    </rPh>
    <rPh sb="20" eb="22">
      <t>マサミ</t>
    </rPh>
    <rPh sb="31" eb="34">
      <t>カガワケン</t>
    </rPh>
    <rPh sb="34" eb="37">
      <t>タカマツシ</t>
    </rPh>
    <phoneticPr fontId="2"/>
  </si>
  <si>
    <t>会計法第29条の3第4項及び予決令第102条の4第3号</t>
  </si>
  <si>
    <t>今治市
愛媛県今治市別宮町1-4-1</t>
    <rPh sb="0" eb="3">
      <t>イマバリシ</t>
    </rPh>
    <rPh sb="4" eb="7">
      <t>エヒメケン</t>
    </rPh>
    <rPh sb="7" eb="10">
      <t>イマバリシ</t>
    </rPh>
    <rPh sb="10" eb="12">
      <t>ベツミヤ</t>
    </rPh>
    <rPh sb="12" eb="13">
      <t>マチ</t>
    </rPh>
    <phoneticPr fontId="2"/>
  </si>
  <si>
    <t>日本郵便株式会社
香川県高松市内町1-15</t>
    <rPh sb="0" eb="2">
      <t>ニホン</t>
    </rPh>
    <rPh sb="2" eb="4">
      <t>ユウビン</t>
    </rPh>
    <rPh sb="4" eb="8">
      <t>カブシキカイシャ</t>
    </rPh>
    <rPh sb="9" eb="12">
      <t>カガワケン</t>
    </rPh>
    <rPh sb="12" eb="15">
      <t>タカマツシ</t>
    </rPh>
    <rPh sb="15" eb="17">
      <t>ウチマチ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</si>
</sst>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7">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0" fillId="0" borderId="4" xfId="0" applyFont="1" applyFill="1" applyBorder="1" applyAlignment="1" applyProtection="1">
      <alignment horizontal="left" vertical="center" wrapText="1"/>
      <protection locked="0"/>
    </xf>
    <xf numFmtId="181" fontId="0" fillId="0" borderId="4" xfId="1"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
  <sheetViews>
    <sheetView tabSelected="1" view="pageBreakPreview" zoomScale="85" zoomScaleNormal="100" zoomScaleSheetLayoutView="85" workbookViewId="0">
      <selection activeCell="D6" sqref="D6"/>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9" t="s">
        <v>0</v>
      </c>
      <c r="B1" s="119"/>
      <c r="C1" s="119"/>
      <c r="D1" s="119"/>
      <c r="E1" s="119"/>
      <c r="F1" s="119"/>
      <c r="G1" s="119"/>
      <c r="H1" s="119"/>
      <c r="I1" s="119"/>
      <c r="J1" s="119"/>
      <c r="K1" s="119"/>
      <c r="L1" s="119"/>
    </row>
    <row r="3" spans="1:12" x14ac:dyDescent="0.15">
      <c r="G3" s="113"/>
      <c r="L3" s="2" t="s">
        <v>1</v>
      </c>
    </row>
    <row r="4" spans="1:12" ht="86.25" customHeight="1" x14ac:dyDescent="0.15">
      <c r="A4" s="111" t="s">
        <v>89</v>
      </c>
      <c r="B4" s="111" t="s">
        <v>2</v>
      </c>
      <c r="C4" s="111" t="s">
        <v>3</v>
      </c>
      <c r="D4" s="111" t="s">
        <v>4</v>
      </c>
      <c r="E4" s="111" t="s">
        <v>5</v>
      </c>
      <c r="F4" s="111" t="s">
        <v>6</v>
      </c>
      <c r="G4" s="111" t="s">
        <v>7</v>
      </c>
      <c r="H4" s="111" t="s">
        <v>8</v>
      </c>
      <c r="I4" s="111" t="s">
        <v>9</v>
      </c>
      <c r="J4" s="111" t="s">
        <v>33</v>
      </c>
      <c r="K4" s="111" t="s">
        <v>34</v>
      </c>
      <c r="L4" s="111" t="s">
        <v>10</v>
      </c>
    </row>
    <row r="5" spans="1:12" s="112" customFormat="1" ht="69.75" customHeight="1" x14ac:dyDescent="0.15">
      <c r="A5" s="107" t="s">
        <v>84</v>
      </c>
      <c r="B5" s="107" t="s">
        <v>90</v>
      </c>
      <c r="C5" s="125">
        <v>43191</v>
      </c>
      <c r="D5" s="107" t="s">
        <v>92</v>
      </c>
      <c r="E5" s="107" t="s">
        <v>91</v>
      </c>
      <c r="F5" s="105">
        <v>3137998</v>
      </c>
      <c r="G5" s="105">
        <v>3126072</v>
      </c>
      <c r="H5" s="110">
        <f t="shared" ref="H5:H7" si="0">IF(F5="－","－",G5/F5)</f>
        <v>0.99619948769884492</v>
      </c>
      <c r="I5" s="107" t="s">
        <v>85</v>
      </c>
      <c r="J5" s="109" t="s">
        <v>39</v>
      </c>
      <c r="K5" s="106" t="s">
        <v>42</v>
      </c>
      <c r="L5" s="107"/>
    </row>
    <row r="6" spans="1:12" s="112" customFormat="1" ht="69.75" customHeight="1" x14ac:dyDescent="0.15">
      <c r="A6" s="107" t="s">
        <v>86</v>
      </c>
      <c r="B6" s="107" t="s">
        <v>90</v>
      </c>
      <c r="C6" s="125">
        <v>43192</v>
      </c>
      <c r="D6" s="107" t="s">
        <v>82</v>
      </c>
      <c r="E6" s="107" t="s">
        <v>91</v>
      </c>
      <c r="F6" s="105">
        <v>1430000</v>
      </c>
      <c r="G6" s="105">
        <v>1430000</v>
      </c>
      <c r="H6" s="110">
        <f t="shared" si="0"/>
        <v>1</v>
      </c>
      <c r="I6" s="107" t="s">
        <v>87</v>
      </c>
      <c r="J6" s="109" t="s">
        <v>39</v>
      </c>
      <c r="K6" s="106" t="s">
        <v>42</v>
      </c>
      <c r="L6" s="107"/>
    </row>
    <row r="7" spans="1:12" s="112" customFormat="1" ht="50.1" customHeight="1" x14ac:dyDescent="0.15">
      <c r="A7" s="114" t="s">
        <v>83</v>
      </c>
      <c r="B7" s="114" t="s">
        <v>90</v>
      </c>
      <c r="C7" s="126">
        <v>43192</v>
      </c>
      <c r="D7" s="114" t="s">
        <v>93</v>
      </c>
      <c r="E7" s="114" t="s">
        <v>91</v>
      </c>
      <c r="F7" s="115">
        <v>1935461</v>
      </c>
      <c r="G7" s="115">
        <v>1935461</v>
      </c>
      <c r="H7" s="116">
        <f t="shared" si="0"/>
        <v>1</v>
      </c>
      <c r="I7" s="114" t="s">
        <v>88</v>
      </c>
      <c r="J7" s="117" t="s">
        <v>41</v>
      </c>
      <c r="K7" s="118" t="s">
        <v>42</v>
      </c>
      <c r="L7" s="114" t="s">
        <v>38</v>
      </c>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7">
      <formula1>43191</formula1>
      <formula2>43555</formula2>
    </dataValidation>
    <dataValidation type="list" allowBlank="1" showInputMessage="1" showErrorMessage="1" sqref="J5:J7">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20" t="s">
        <v>11</v>
      </c>
      <c r="C5" s="121"/>
      <c r="D5" s="121"/>
      <c r="E5" s="121"/>
      <c r="F5" s="121"/>
      <c r="G5" s="121"/>
      <c r="H5" s="121"/>
      <c r="I5" s="124" t="s">
        <v>32</v>
      </c>
      <c r="J5" s="124"/>
      <c r="K5" s="124"/>
      <c r="L5" s="124"/>
      <c r="M5" s="124"/>
      <c r="N5" s="122"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23"/>
      <c r="O6" s="103" t="s">
        <v>66</v>
      </c>
      <c r="P6" s="104" t="s">
        <v>67</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43</v>
      </c>
      <c r="D8" s="27">
        <v>43192</v>
      </c>
      <c r="E8" s="26" t="s">
        <v>44</v>
      </c>
      <c r="F8" s="30">
        <v>2680128</v>
      </c>
      <c r="G8" s="29" t="s">
        <v>45</v>
      </c>
      <c r="H8" s="79" t="s">
        <v>46</v>
      </c>
      <c r="I8" s="39" t="s">
        <v>22</v>
      </c>
      <c r="J8" s="26" t="s">
        <v>43</v>
      </c>
      <c r="K8" s="27">
        <v>42828</v>
      </c>
      <c r="L8" s="36" t="s">
        <v>44</v>
      </c>
      <c r="M8" s="80">
        <v>3415610</v>
      </c>
      <c r="N8" s="81"/>
      <c r="O8" s="82" t="s">
        <v>68</v>
      </c>
      <c r="P8" s="83">
        <v>1</v>
      </c>
    </row>
    <row r="9" spans="1:20" ht="50.1" customHeight="1" x14ac:dyDescent="0.15">
      <c r="A9" s="73">
        <f t="shared" si="0"/>
        <v>2</v>
      </c>
      <c r="B9" s="78" t="s">
        <v>27</v>
      </c>
      <c r="C9" s="26" t="s">
        <v>47</v>
      </c>
      <c r="D9" s="27">
        <v>43207</v>
      </c>
      <c r="E9" s="5" t="s">
        <v>48</v>
      </c>
      <c r="F9" s="28">
        <v>8992500</v>
      </c>
      <c r="G9" s="29" t="s">
        <v>49</v>
      </c>
      <c r="H9" s="79" t="s">
        <v>50</v>
      </c>
      <c r="I9" s="39" t="s">
        <v>22</v>
      </c>
      <c r="J9" s="26" t="s">
        <v>47</v>
      </c>
      <c r="K9" s="4">
        <v>41751</v>
      </c>
      <c r="L9" s="33" t="s">
        <v>51</v>
      </c>
      <c r="M9" s="30">
        <v>9594351</v>
      </c>
      <c r="N9" s="81"/>
      <c r="O9" s="82" t="s">
        <v>68</v>
      </c>
      <c r="P9" s="83">
        <v>2</v>
      </c>
    </row>
    <row r="10" spans="1:20" ht="50.1" customHeight="1" x14ac:dyDescent="0.15">
      <c r="A10" s="73">
        <f t="shared" si="0"/>
        <v>3</v>
      </c>
      <c r="B10" s="78" t="s">
        <v>27</v>
      </c>
      <c r="C10" s="26" t="s">
        <v>52</v>
      </c>
      <c r="D10" s="27">
        <v>43192</v>
      </c>
      <c r="E10" s="26" t="s">
        <v>53</v>
      </c>
      <c r="F10" s="30">
        <v>26883360</v>
      </c>
      <c r="G10" s="25" t="s">
        <v>54</v>
      </c>
      <c r="H10" s="79" t="s">
        <v>55</v>
      </c>
      <c r="I10" s="39" t="s">
        <v>22</v>
      </c>
      <c r="J10" s="31" t="s">
        <v>56</v>
      </c>
      <c r="K10" s="4">
        <v>42828</v>
      </c>
      <c r="L10" s="33" t="s">
        <v>57</v>
      </c>
      <c r="M10" s="84">
        <v>26768880</v>
      </c>
      <c r="N10" s="29" t="s">
        <v>58</v>
      </c>
      <c r="O10" s="82" t="s">
        <v>68</v>
      </c>
      <c r="P10" s="83">
        <v>3</v>
      </c>
    </row>
    <row r="11" spans="1:20" ht="50.1" customHeight="1" x14ac:dyDescent="0.15">
      <c r="A11" s="73">
        <f t="shared" si="0"/>
        <v>4</v>
      </c>
      <c r="B11" s="78" t="s">
        <v>27</v>
      </c>
      <c r="C11" s="26" t="s">
        <v>59</v>
      </c>
      <c r="D11" s="27">
        <v>43363</v>
      </c>
      <c r="E11" s="32" t="s">
        <v>57</v>
      </c>
      <c r="F11" s="68">
        <v>13050720</v>
      </c>
      <c r="G11" s="29" t="s">
        <v>60</v>
      </c>
      <c r="H11" s="79" t="s">
        <v>61</v>
      </c>
      <c r="I11" s="39" t="s">
        <v>22</v>
      </c>
      <c r="J11" s="26" t="s">
        <v>59</v>
      </c>
      <c r="K11" s="4">
        <v>41935</v>
      </c>
      <c r="L11" s="33" t="s">
        <v>57</v>
      </c>
      <c r="M11" s="85">
        <v>26438400</v>
      </c>
      <c r="N11" s="81"/>
      <c r="O11" s="82" t="s">
        <v>68</v>
      </c>
      <c r="P11" s="83">
        <v>4</v>
      </c>
    </row>
    <row r="12" spans="1:20" ht="50.1" customHeight="1" x14ac:dyDescent="0.15">
      <c r="A12" s="73">
        <f t="shared" si="0"/>
        <v>5</v>
      </c>
      <c r="B12" s="78" t="s">
        <v>27</v>
      </c>
      <c r="C12" s="3" t="s">
        <v>62</v>
      </c>
      <c r="D12" s="27">
        <v>43355</v>
      </c>
      <c r="E12" s="3" t="s">
        <v>63</v>
      </c>
      <c r="F12" s="30">
        <v>1107000</v>
      </c>
      <c r="G12" s="29" t="s">
        <v>64</v>
      </c>
      <c r="H12" s="79" t="s">
        <v>65</v>
      </c>
      <c r="I12" s="39" t="s">
        <v>20</v>
      </c>
      <c r="J12" s="3" t="s">
        <v>40</v>
      </c>
      <c r="K12" s="27">
        <v>43193</v>
      </c>
      <c r="L12" s="34" t="s">
        <v>63</v>
      </c>
      <c r="M12" s="30">
        <v>5404320</v>
      </c>
      <c r="N12" s="81"/>
      <c r="O12" s="82" t="s">
        <v>68</v>
      </c>
      <c r="P12" s="83">
        <v>5</v>
      </c>
    </row>
    <row r="13" spans="1:20" ht="50.1" customHeight="1" x14ac:dyDescent="0.15">
      <c r="A13" s="74">
        <f t="shared" si="0"/>
        <v>6</v>
      </c>
      <c r="B13" s="78" t="s">
        <v>27</v>
      </c>
      <c r="C13" s="26" t="s">
        <v>69</v>
      </c>
      <c r="D13" s="27">
        <v>43332</v>
      </c>
      <c r="E13" s="32" t="s">
        <v>70</v>
      </c>
      <c r="F13" s="30">
        <v>327907008</v>
      </c>
      <c r="G13" s="29" t="s">
        <v>71</v>
      </c>
      <c r="H13" s="79" t="s">
        <v>72</v>
      </c>
      <c r="I13" s="39" t="s">
        <v>22</v>
      </c>
      <c r="J13" s="26" t="s">
        <v>73</v>
      </c>
      <c r="K13" s="27">
        <v>43005</v>
      </c>
      <c r="L13" s="33" t="s">
        <v>74</v>
      </c>
      <c r="M13" s="30">
        <v>3079231</v>
      </c>
      <c r="N13" s="81"/>
      <c r="O13" s="82" t="s">
        <v>81</v>
      </c>
      <c r="P13" s="83">
        <v>1</v>
      </c>
    </row>
    <row r="14" spans="1:20" ht="50.1" customHeight="1" x14ac:dyDescent="0.15">
      <c r="A14" s="73">
        <f>ROW()-7</f>
        <v>7</v>
      </c>
      <c r="B14" s="78" t="s">
        <v>27</v>
      </c>
      <c r="C14" s="26" t="s">
        <v>75</v>
      </c>
      <c r="D14" s="27">
        <v>43191</v>
      </c>
      <c r="E14" s="32" t="s">
        <v>76</v>
      </c>
      <c r="F14" s="30">
        <v>2471123</v>
      </c>
      <c r="G14" s="35" t="s">
        <v>77</v>
      </c>
      <c r="H14" s="79" t="s">
        <v>78</v>
      </c>
      <c r="I14" s="39" t="s">
        <v>20</v>
      </c>
      <c r="J14" s="36" t="s">
        <v>79</v>
      </c>
      <c r="K14" s="27">
        <v>42826</v>
      </c>
      <c r="L14" s="33" t="s">
        <v>80</v>
      </c>
      <c r="M14" s="30">
        <v>3224867</v>
      </c>
      <c r="N14" s="81"/>
      <c r="O14" s="82" t="s">
        <v>81</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2019-06-28T07:19:38Z</dcterms:modified>
</cp:coreProperties>
</file>