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amba-s2ks\Desktop\（様式７）各部局ごと\地方航空局\"/>
    </mc:Choice>
  </mc:AlternateContent>
  <bookViews>
    <workbookView xWindow="0" yWindow="0" windowWidth="20490" windowHeight="7770" tabRatio="804"/>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様式７ｰ②" sheetId="7" state="hidden" r:id="rId4"/>
  </sheets>
  <externalReferences>
    <externalReference r:id="rId5"/>
  </externalReferences>
  <definedNames>
    <definedName name="_xlnm._FilterDatabase" localSheetId="2" hidden="1">競争に付することが不利と認められるもの!$A$4:$K$5</definedName>
    <definedName name="_xlnm._FilterDatabase" localSheetId="0" hidden="1">競争性のない随意契約によらざるを得ないもの!$A$4:$L$54</definedName>
    <definedName name="_xlnm._FilterDatabase" localSheetId="1" hidden="1">緊急の必要により競争に付することができないもの!$A$4:$K$12</definedName>
    <definedName name="_xlnm._FilterDatabase" localSheetId="3" hidden="1">様式７ｰ②!$A$7:$P$7</definedName>
    <definedName name="_xlnm.Print_Area" localSheetId="2">競争に付することが不利と認められるもの!$A$1:$K$5</definedName>
    <definedName name="_xlnm.Print_Area" localSheetId="0">競争性のない随意契約によらざるを得ないもの!$A$1:$L$54</definedName>
    <definedName name="_xlnm.Print_Area" localSheetId="1">緊急の必要により競争に付することができないもの!$A$1:$K$12</definedName>
    <definedName name="_xlnm.Print_Area" localSheetId="3">様式７ｰ②!$B$1:$P$19</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 name="_xlnm.Print_Titles" localSheetId="3">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3" l="1"/>
  <c r="H12" i="2" l="1"/>
  <c r="H11" i="2"/>
  <c r="H10" i="2"/>
  <c r="H9" i="2"/>
  <c r="H8" i="2"/>
  <c r="H7" i="2"/>
  <c r="H6" i="2"/>
  <c r="H5" i="2"/>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A12" i="7" l="1"/>
  <c r="A11" i="7"/>
  <c r="A10" i="7"/>
  <c r="A9" i="7"/>
  <c r="A8" i="7"/>
  <c r="A14" i="7" l="1"/>
  <c r="A15" i="7"/>
  <c r="A16" i="7"/>
  <c r="A17" i="7"/>
  <c r="A13" i="7"/>
</calcChain>
</file>

<file path=xl/sharedStrings.xml><?xml version="1.0" encoding="utf-8"?>
<sst xmlns="http://schemas.openxmlformats.org/spreadsheetml/2006/main" count="535" uniqueCount="223">
  <si>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</si>
  <si>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</si>
  <si>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</si>
  <si>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</si>
  <si>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</si>
  <si>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</si>
  <si>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</si>
  <si>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</si>
  <si>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</si>
  <si>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</si>
  <si>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</si>
  <si>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緊急の必要により競争に付することができないもの</t>
    <phoneticPr fontId="2"/>
  </si>
  <si>
    <t>緊急随意契約によらざるを得ない具体的な理由</t>
    <rPh sb="0" eb="2">
      <t>キンキュウ</t>
    </rPh>
    <rPh sb="2" eb="4">
      <t>ズイイ</t>
    </rPh>
    <rPh sb="4" eb="6">
      <t>ケイヤク</t>
    </rPh>
    <rPh sb="12" eb="13">
      <t>エ</t>
    </rPh>
    <rPh sb="15" eb="18">
      <t>グタイテキ</t>
    </rPh>
    <rPh sb="19" eb="21">
      <t>リユウ</t>
    </rPh>
    <phoneticPr fontId="3"/>
  </si>
  <si>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</si>
  <si>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</si>
  <si>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</si>
  <si>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</si>
  <si>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</si>
  <si>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</si>
  <si>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</si>
  <si>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</si>
  <si>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</si>
  <si>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</si>
  <si>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</si>
  <si>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</si>
  <si>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</si>
  <si>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</si>
  <si>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</si>
  <si>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</si>
  <si>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</si>
  <si>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</si>
  <si>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</si>
  <si>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</si>
  <si>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</si>
  <si>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</si>
  <si>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</si>
  <si>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</si>
  <si>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</si>
  <si>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</si>
  <si>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</si>
  <si>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</si>
  <si>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</si>
  <si>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ニ（ヘ）</t>
  </si>
  <si>
    <t>ハ</t>
  </si>
  <si>
    <t>ロ</t>
  </si>
  <si>
    <t>イ（イ）</t>
  </si>
  <si>
    <t>イ（ニ）</t>
  </si>
  <si>
    <t>ニ（ロ）</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</si>
  <si>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</si>
  <si>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ニ（ハ）</t>
  </si>
  <si>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</si>
  <si>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</si>
  <si>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</si>
  <si>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</si>
  <si>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</si>
  <si>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</si>
  <si>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</si>
  <si>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</si>
  <si>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</si>
  <si>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</si>
  <si>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</si>
  <si>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</si>
  <si>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</si>
  <si>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</si>
  <si>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</si>
  <si>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</si>
  <si>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</si>
  <si>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</si>
  <si>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</si>
  <si>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</si>
  <si>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</si>
  <si>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</si>
  <si>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</si>
  <si>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</si>
  <si>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</si>
  <si>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</si>
  <si>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</si>
  <si>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</si>
  <si>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</si>
  <si>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</si>
  <si>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</si>
  <si>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</si>
  <si>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</si>
  <si>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</si>
  <si>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</si>
  <si>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</si>
  <si>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</si>
  <si>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</si>
  <si>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</si>
  <si>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</si>
  <si>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国有財産使用不許可処分取消等請求事件等に関する法律相談</t>
    <phoneticPr fontId="2"/>
  </si>
  <si>
    <t>左記業者は、国有財産、構内営業に関する争訟業務の特殊性に対応可能な者として、民事法等の知識に加え、国有財産法や空港法、空港管理規則の知識に精通していることから当局が不利益とならないよう争訟の対応方針、助言等を行うために必要な経験に加え、過去の類似事件の判例や慣習等を踏まえた争訟業務に関する特定情報の提供が可能な弁護士を派遣できる唯一の者であるため、「公共調達の適正化について」一（２）①（へ）に該当するものとして、会計法第２９条の３第４項、予算決算及び会計令第１０２条の４第３号により随意契約を締結したものである。</t>
    <phoneticPr fontId="2"/>
  </si>
  <si>
    <t>平成３０年度成田空港事務所庁舎冷水等需給契約</t>
    <phoneticPr fontId="2"/>
  </si>
  <si>
    <t>左記業者は、成田国際空港において、中央冷暖房方式を採用している唯一の事業者であるため、「公共調達の適正化について」の契約の相手方、供給者が一に定められている適用条項に準ずるものとして、会計法第２９条の３第４項、予算決算及び会計令第１０２条の４第３号により随意契約を締結したものである。</t>
    <phoneticPr fontId="2"/>
  </si>
  <si>
    <t>官報公告等掲載</t>
    <phoneticPr fontId="2"/>
  </si>
  <si>
    <t>官報の編集、印刷及び普及並びにこれらに付帯する事務は、左記業者のみが内閣府との委託により実施しており、供給が一に特定されるため、会計法第29条の3第4項、予算決算及び会計令第102条の4第3号により、随意契約を締結したものである。</t>
    <phoneticPr fontId="2"/>
  </si>
  <si>
    <t>平成３０年度　営繕積算システム提供業務</t>
    <phoneticPr fontId="2"/>
  </si>
  <si>
    <t>積算業務にて使用している「営繕積算システムRIBC2」について、システムの提供及びサポートは左記研究所のみが行っており、他社への技術情報の開示も行っておらず、供給が一に特定されるため、会計法第29条の3第4項、予算決算及び会計令第102条の4第3号により、随意契約を締結したものである。</t>
    <rPh sb="0" eb="2">
      <t>セキサン</t>
    </rPh>
    <rPh sb="2" eb="4">
      <t>ギョウム</t>
    </rPh>
    <rPh sb="6" eb="8">
      <t>シヨウ</t>
    </rPh>
    <rPh sb="13" eb="15">
      <t>エイゼン</t>
    </rPh>
    <rPh sb="15" eb="17">
      <t>セキサン</t>
    </rPh>
    <rPh sb="37" eb="39">
      <t>テイキョウ</t>
    </rPh>
    <rPh sb="39" eb="40">
      <t>オヨ</t>
    </rPh>
    <rPh sb="46" eb="48">
      <t>サキ</t>
    </rPh>
    <rPh sb="48" eb="50">
      <t>ケンキュウ</t>
    </rPh>
    <rPh sb="50" eb="51">
      <t>ジョ</t>
    </rPh>
    <rPh sb="54" eb="55">
      <t>オコナ</t>
    </rPh>
    <rPh sb="60" eb="62">
      <t>タシャ</t>
    </rPh>
    <rPh sb="64" eb="66">
      <t>ギジュツ</t>
    </rPh>
    <rPh sb="66" eb="68">
      <t>ジョウホウ</t>
    </rPh>
    <rPh sb="69" eb="71">
      <t>カイジ</t>
    </rPh>
    <rPh sb="72" eb="73">
      <t>オコナ</t>
    </rPh>
    <phoneticPr fontId="2"/>
  </si>
  <si>
    <t>新千歳（事）職員宿舎（千歳借上宿舎１棟）</t>
  </si>
  <si>
    <t xml:space="preserve">個人情報保護法に基づき記載しない
</t>
  </si>
  <si>
    <t>職員宿舎として引き続き借り入れる必要があり、供給者が一つに特定される賃貸借契約であるため。</t>
    <phoneticPr fontId="2"/>
  </si>
  <si>
    <t>新千歳（事）職員宿舎（千歳借上宿舎５棟）</t>
  </si>
  <si>
    <t>新千歳（事）職員宿舎（千歳借上宿舎７棟）</t>
  </si>
  <si>
    <t>新千歳（事）職員宿舎（千歳借上宿舎８棟）</t>
  </si>
  <si>
    <t>新千歳（事）職員宿舎（千歳借上宿舎１１棟・１３棟）</t>
  </si>
  <si>
    <t>仙台（事）職員宿舎（郡山）</t>
  </si>
  <si>
    <t>仙台（事）職員宿舎（小山）</t>
  </si>
  <si>
    <t>仙台（事）職員宿舎（増田）</t>
  </si>
  <si>
    <t>新潟（事）職員宿舎（太平１丁目・太平２丁目）</t>
  </si>
  <si>
    <t>新潟（事）職員宿舎（第３太平）</t>
  </si>
  <si>
    <t>新潟（事）職員宿舎（パステル幸栄）</t>
  </si>
  <si>
    <t>百里（事）職員宿舎（石岡第一・石岡第二）</t>
  </si>
  <si>
    <t>職員宿舎として引き続き借り入れる必要があり、供給者が一つに特定される賃貸借契約であるため。</t>
    <phoneticPr fontId="2"/>
  </si>
  <si>
    <t>青森（出）職員宿舎（玉川第四）</t>
  </si>
  <si>
    <t>青森（出）職員宿舎（大野）</t>
  </si>
  <si>
    <t>青森（出）職員宿舎（若宮第一）</t>
  </si>
  <si>
    <t>青森（出）職員宿舎（若宮第二）</t>
  </si>
  <si>
    <t>静岡（出）職員宿舎（元島田）</t>
  </si>
  <si>
    <t>静岡（出）職員宿舎（井口）</t>
  </si>
  <si>
    <t>静岡（出）職員宿舎（旗指）</t>
  </si>
  <si>
    <t>東京（事）職員宿舎（天王町）</t>
  </si>
  <si>
    <t>成田国際空港土地賃貸借</t>
  </si>
  <si>
    <t>空港として引き続き借り入れる必要があり、供給者が一つに特定される賃貸借契約であるため。</t>
    <rPh sb="0" eb="2">
      <t>クウコウ</t>
    </rPh>
    <phoneticPr fontId="2"/>
  </si>
  <si>
    <t>成田国際空港管理棟賃貸借</t>
  </si>
  <si>
    <t>管理棟用地として引き続き借り入れる必要があり、供給者が一つに特定される賃貸借契約であるため。</t>
    <rPh sb="0" eb="2">
      <t>カンリ</t>
    </rPh>
    <rPh sb="2" eb="3">
      <t>トウ</t>
    </rPh>
    <phoneticPr fontId="2"/>
  </si>
  <si>
    <t>航空保安無線施設用地の賃貸借（成田　第2ＡＳＤＥ、第3送信所、管路・共同溝）</t>
  </si>
  <si>
    <t>航空保安施設用地として引き続き借り入れる必要があり、供給者が一つに特定される賃貸借契約であるため。</t>
    <phoneticPr fontId="2"/>
  </si>
  <si>
    <t>航空保安無線施設用地の賃貸借（成田　MLAT管路・共同溝）</t>
  </si>
  <si>
    <t>航空保安無線施設用地の賃貸借（成田　ＷＡＭ　共同溝及び埋設管路）</t>
  </si>
  <si>
    <t>航空保安無線施設用地の賃貸借（成田　無線施設用地〔第1第2受信所、第1第2送信所、第2対空送信所ケーブルラック、HF_ANＴ、第1ＡＳＲ〕）</t>
  </si>
  <si>
    <t>航空保安無線施設用地の賃貸借（成田　第2ＡＳＲ施設用地）</t>
  </si>
  <si>
    <t>航空保安無線施設用地の賃貸借（成田　非常用管制塔用地）　</t>
  </si>
  <si>
    <t>航空保安無線施設用地の賃貸借（成田　非常用レーダー施設設置用地）</t>
  </si>
  <si>
    <t>航空保安無線施設用地の賃貸借（成田　第2ＡＳＤＥ、第3送信所施設用地）</t>
  </si>
  <si>
    <t>航空保安無線施設用地の賃貸借（羽田　ＭＬＡＴ、ＭＬＡＴ用ＵＰＳ、ＡＶＰＳ）</t>
  </si>
  <si>
    <t>航空保安施設用地として引き続き借り入れる必要があり、供給者が一つに特定される賃貸借契約であるため。</t>
    <phoneticPr fontId="2"/>
  </si>
  <si>
    <t>航空保安無線施設用地の賃貸借（ＨＭＵ　仙南白石、二本松、小諸、南長野、村上、三条、佐和田）</t>
  </si>
  <si>
    <t>航空保安無線施設用地の賃貸借（成田ＷＡＭ　佐倉、旭、佐原、八日市場、東金、竜ケ崎）</t>
  </si>
  <si>
    <t>航空保安施設用地として引き続き借り入れる必要があり、供給者が一つに特定される賃貸借契約であるため。</t>
    <phoneticPr fontId="2"/>
  </si>
  <si>
    <t>航空保安無線施設用地の賃貸借（羽田ＷＡＭ　木更津、市原）</t>
  </si>
  <si>
    <t>航空保安無線施設用地の賃貸借（羽田ＷＡＭ　東京スカイツリー）</t>
  </si>
  <si>
    <t>航空保安無線施設用地の賃貸借（羽田ＷＡＭ　横浜ランドマークタワー）</t>
  </si>
  <si>
    <t>成田新第２送信所新設工事用地の賃貸借</t>
  </si>
  <si>
    <t>工事用地として引き続き借り入れる必要があり、供給者が一つに特定される賃貸借契約であるため。</t>
    <rPh sb="0" eb="2">
      <t>コウジ</t>
    </rPh>
    <rPh sb="2" eb="4">
      <t>ヨウチ</t>
    </rPh>
    <phoneticPr fontId="2"/>
  </si>
  <si>
    <t>函館空港エア・フロント・オアシス維持運用業務委託</t>
  </si>
  <si>
    <t>エアフロント・オアシス整備事業の実施方針により、整備主体は国土交通省、管理主体は国土交通省の委託を受けた地方公共団体が実施するよう定めているため。</t>
    <phoneticPr fontId="2"/>
  </si>
  <si>
    <t>東京国際空港第２ゾーン計画埋設物撤去等委託</t>
  </si>
  <si>
    <t>本件は空港法第１１条の規定に基づく協議の結果、羽田エアポート都市開発（株）により実施することとなったため。</t>
    <rPh sb="23" eb="25">
      <t>ハネダ</t>
    </rPh>
    <rPh sb="30" eb="32">
      <t>トシ</t>
    </rPh>
    <rPh sb="32" eb="34">
      <t>カイハツ</t>
    </rPh>
    <phoneticPr fontId="2"/>
  </si>
  <si>
    <t>成田国際空港旅客ターミナルビル官庁部分改修工事委託</t>
  </si>
  <si>
    <t>本件は空港法第１３条の規定に基づく協議の結果、成田国際空港（株）により実施することとなったため。</t>
    <rPh sb="23" eb="25">
      <t>ナリタ</t>
    </rPh>
    <rPh sb="25" eb="27">
      <t>コクサイ</t>
    </rPh>
    <rPh sb="27" eb="29">
      <t>クウコウ</t>
    </rPh>
    <phoneticPr fontId="2"/>
  </si>
  <si>
    <t>東京国際空港新貴賓室新築工事設計関連業務</t>
  </si>
  <si>
    <t>本工事の設計業務は平成２９年度「東京国際空港新貴賓室新築設計業務」において左記業者が行った。本業務は設計者が設計意図を請負者等に正確に伝えるために行う業務であり、工事請負者等に対して設計図書では完全に再現できない性質の情報を補完し、工事請負者との打ち合わせや設計図書を補完する設計図及びデザイン詳細図の作成、設計意図伝達に係る施工図の確認等を行うものである。このため、本業務の実施にあたり、設計上の責任を明確にし、設計意図を正確に伝えることができるのは、当該施設の建築意匠、構造及び建築設備設計に至る全体の調整と取り纏めを行った左記業者に限られるため。</t>
    <phoneticPr fontId="2"/>
  </si>
  <si>
    <t>東京国際空港歩道橋付属ＥＶ塔屋新築実施設計修正業務</t>
  </si>
  <si>
    <t>本件は、設計時から変更になった施工条件に対応するための設計修正を行う業務である。設計時は杭工事等は大型重機を利用した施工が可能という条件のもと選定した工法により設計していた。しかし、工事発注をしたものの参加者が現れず工事着手時期が大幅に遅れることになり、その間、近接敷地における空中歩廊の公示が進み、来年度においては大型重機の利用が不可能となる。そのため、狭小敷地においても施工可能な工法を再検討し、合わせて設計図の修正を行う。本業務を当初設計者と異なる業者に発注した場合は、杭工法等の変更に伴い構造計算を含めて修正するため、基礎から上部構造についても構造計算プログラムへ一から入力する必要があり、手戻りが発生する。また、修正範囲外の設計図についても修正箇所と緊密な関係にあり、当初設計者が責任を負うものであるため。</t>
    <phoneticPr fontId="2"/>
  </si>
  <si>
    <t>料金後納郵便</t>
    <rPh sb="0" eb="2">
      <t>リョウキン</t>
    </rPh>
    <rPh sb="2" eb="4">
      <t>コウノウ</t>
    </rPh>
    <rPh sb="4" eb="6">
      <t>ユウビン</t>
    </rPh>
    <phoneticPr fontId="2"/>
  </si>
  <si>
    <t>郵便法又は民間事業者による信書の送達に関する法律に規定する郵便又は一般信書便の送達が可能な事業者は、同社しかなく競争を許さないため。</t>
    <phoneticPr fontId="2"/>
  </si>
  <si>
    <t>単価契約
予定調達総額
2,333,992円</t>
    <rPh sb="0" eb="2">
      <t>タンカ</t>
    </rPh>
    <rPh sb="2" eb="4">
      <t>ケイヤク</t>
    </rPh>
    <rPh sb="5" eb="7">
      <t>ヨテイ</t>
    </rPh>
    <rPh sb="7" eb="9">
      <t>チョウタツ</t>
    </rPh>
    <rPh sb="9" eb="11">
      <t>ソウガク</t>
    </rPh>
    <rPh sb="21" eb="22">
      <t>エン</t>
    </rPh>
    <phoneticPr fontId="2"/>
  </si>
  <si>
    <t>郵便法又は民間事業者による信書の送達に関する法律に規定する郵便又は一般信書便の送達が可能な事業者は、同社しかなく競争を許さないため。</t>
  </si>
  <si>
    <t>単価契約
予定調達総額
1,004,005円</t>
    <rPh sb="0" eb="2">
      <t>タンカ</t>
    </rPh>
    <rPh sb="2" eb="4">
      <t>ケイヤク</t>
    </rPh>
    <rPh sb="5" eb="7">
      <t>ヨテイ</t>
    </rPh>
    <rPh sb="7" eb="9">
      <t>チョウタツ</t>
    </rPh>
    <rPh sb="9" eb="11">
      <t>ソウガク</t>
    </rPh>
    <rPh sb="21" eb="22">
      <t>エン</t>
    </rPh>
    <phoneticPr fontId="2"/>
  </si>
  <si>
    <t>平成３０年度　東京空港事務所庁舎冷熱・温熱受給</t>
    <rPh sb="0" eb="2">
      <t>ヘイセイ</t>
    </rPh>
    <rPh sb="4" eb="6">
      <t>ネンド</t>
    </rPh>
    <rPh sb="7" eb="9">
      <t>トウキョウ</t>
    </rPh>
    <rPh sb="9" eb="11">
      <t>クウコウ</t>
    </rPh>
    <rPh sb="11" eb="14">
      <t>ジムショ</t>
    </rPh>
    <rPh sb="14" eb="16">
      <t>チョウシャ</t>
    </rPh>
    <rPh sb="16" eb="18">
      <t>レイネツ</t>
    </rPh>
    <rPh sb="19" eb="21">
      <t>オンネツ</t>
    </rPh>
    <rPh sb="21" eb="23">
      <t>ジュキュウ</t>
    </rPh>
    <phoneticPr fontId="3"/>
  </si>
  <si>
    <t>左記業者は、平成5年6月より、東京国際空港沖合展開地区の空港機能諸施設に冷温熱を一括管理・供給するために設立されており、国有財産法に基づく使用許可及び空港管理規則に基づく構内営業承認を受けて供給を行うことが可能な唯一の業者であるため、会計法第29条の3第4項、予算決算及び会計令第102条の4第3号により随意契約を締結したものである。</t>
  </si>
  <si>
    <t>単価契約
予定調達総額
55,071,468円</t>
    <rPh sb="0" eb="2">
      <t>タンカ</t>
    </rPh>
    <rPh sb="2" eb="4">
      <t>ケイヤク</t>
    </rPh>
    <rPh sb="5" eb="7">
      <t>ヨテイ</t>
    </rPh>
    <rPh sb="7" eb="9">
      <t>チョウタツ</t>
    </rPh>
    <rPh sb="9" eb="11">
      <t>ソウガク</t>
    </rPh>
    <rPh sb="22" eb="23">
      <t>エン</t>
    </rPh>
    <phoneticPr fontId="2"/>
  </si>
  <si>
    <t>平成３０年度　塵芥排出処理</t>
    <rPh sb="0" eb="2">
      <t>ヘイセイ</t>
    </rPh>
    <rPh sb="4" eb="6">
      <t>ネンド</t>
    </rPh>
    <rPh sb="7" eb="9">
      <t>ジンカイ</t>
    </rPh>
    <rPh sb="9" eb="11">
      <t>ハイシュツ</t>
    </rPh>
    <rPh sb="11" eb="13">
      <t>ショリ</t>
    </rPh>
    <phoneticPr fontId="3"/>
  </si>
  <si>
    <t>単価契約
予定調達総額
6,394,545円</t>
    <rPh sb="0" eb="2">
      <t>タンカ</t>
    </rPh>
    <rPh sb="2" eb="4">
      <t>ケイヤク</t>
    </rPh>
    <rPh sb="5" eb="7">
      <t>ヨテイ</t>
    </rPh>
    <rPh sb="7" eb="9">
      <t>チョウタツ</t>
    </rPh>
    <rPh sb="9" eb="11">
      <t>ソウガク</t>
    </rPh>
    <rPh sb="21" eb="22">
      <t>エン</t>
    </rPh>
    <phoneticPr fontId="2"/>
  </si>
  <si>
    <t>東京国際空港旧整備地区エプロン標識書換え工事</t>
    <phoneticPr fontId="2"/>
  </si>
  <si>
    <t>東京国際空港旧整備地区の新設エプロンの供用開始に伴い、隣接する既設エプロンの標識書換えを１１月に行う必要があるが、公告に付した結果申請がなかった。この標識書換えが実施できない場合、運用可能なスポットが制限され大きな支障が生じることとなり、確実に実施する必要があるため。</t>
    <rPh sb="0" eb="2">
      <t>トウキョウ</t>
    </rPh>
    <rPh sb="2" eb="4">
      <t>コクサイ</t>
    </rPh>
    <rPh sb="4" eb="6">
      <t>クウコウ</t>
    </rPh>
    <rPh sb="6" eb="7">
      <t>キュウ</t>
    </rPh>
    <rPh sb="7" eb="9">
      <t>セイビ</t>
    </rPh>
    <rPh sb="9" eb="11">
      <t>チク</t>
    </rPh>
    <rPh sb="12" eb="14">
      <t>シンセツ</t>
    </rPh>
    <rPh sb="19" eb="21">
      <t>キョウヨウ</t>
    </rPh>
    <rPh sb="21" eb="23">
      <t>カイシ</t>
    </rPh>
    <rPh sb="24" eb="25">
      <t>トモナ</t>
    </rPh>
    <rPh sb="27" eb="29">
      <t>リンセツ</t>
    </rPh>
    <rPh sb="31" eb="33">
      <t>キセツ</t>
    </rPh>
    <rPh sb="38" eb="40">
      <t>ヒョウシキ</t>
    </rPh>
    <rPh sb="40" eb="42">
      <t>カキカ</t>
    </rPh>
    <rPh sb="46" eb="47">
      <t>ガツ</t>
    </rPh>
    <rPh sb="48" eb="49">
      <t>オコナ</t>
    </rPh>
    <rPh sb="50" eb="52">
      <t>ヒツヨウ</t>
    </rPh>
    <rPh sb="57" eb="59">
      <t>コウコク</t>
    </rPh>
    <rPh sb="60" eb="61">
      <t>フ</t>
    </rPh>
    <rPh sb="63" eb="65">
      <t>ケッカ</t>
    </rPh>
    <rPh sb="65" eb="67">
      <t>シンセイ</t>
    </rPh>
    <rPh sb="75" eb="77">
      <t>ヒョウシキ</t>
    </rPh>
    <rPh sb="77" eb="79">
      <t>カキカ</t>
    </rPh>
    <rPh sb="81" eb="83">
      <t>ジッシ</t>
    </rPh>
    <rPh sb="87" eb="89">
      <t>バアイ</t>
    </rPh>
    <rPh sb="90" eb="92">
      <t>ウンヨウ</t>
    </rPh>
    <rPh sb="92" eb="94">
      <t>カノウ</t>
    </rPh>
    <rPh sb="100" eb="102">
      <t>セイゲン</t>
    </rPh>
    <rPh sb="104" eb="105">
      <t>オオ</t>
    </rPh>
    <rPh sb="107" eb="109">
      <t>シショウ</t>
    </rPh>
    <rPh sb="110" eb="111">
      <t>ショウ</t>
    </rPh>
    <rPh sb="119" eb="121">
      <t>カクジツ</t>
    </rPh>
    <rPh sb="122" eb="124">
      <t>ジッシ</t>
    </rPh>
    <rPh sb="126" eb="128">
      <t>ヒツヨウ</t>
    </rPh>
    <phoneticPr fontId="2"/>
  </si>
  <si>
    <t>平成３０年度　東京国際空港構内道路等管理支援業務請負（Ｈ３０／４／１～６／１５）</t>
  </si>
  <si>
    <t>本件は東京国際空港の構内道路及び周辺の監視による交通機能の維持であり、４月１日の履行開始を目指し公告に付した結果、不調となった。再度入札手続きを行う間実施されなければ、構内道路の安全を保つことが困難となるため。</t>
    <rPh sb="0" eb="2">
      <t>ホンケン</t>
    </rPh>
    <rPh sb="3" eb="5">
      <t>トウキョウ</t>
    </rPh>
    <rPh sb="5" eb="7">
      <t>コクサイ</t>
    </rPh>
    <rPh sb="7" eb="9">
      <t>クウコウ</t>
    </rPh>
    <rPh sb="10" eb="12">
      <t>コウナイ</t>
    </rPh>
    <rPh sb="12" eb="14">
      <t>ドウロ</t>
    </rPh>
    <rPh sb="14" eb="15">
      <t>オヨ</t>
    </rPh>
    <rPh sb="16" eb="18">
      <t>シュウヘン</t>
    </rPh>
    <rPh sb="19" eb="21">
      <t>カンシ</t>
    </rPh>
    <rPh sb="24" eb="26">
      <t>コウツウ</t>
    </rPh>
    <rPh sb="26" eb="28">
      <t>キノウ</t>
    </rPh>
    <rPh sb="29" eb="31">
      <t>イジ</t>
    </rPh>
    <rPh sb="36" eb="37">
      <t>ガツ</t>
    </rPh>
    <rPh sb="38" eb="39">
      <t>ニチ</t>
    </rPh>
    <rPh sb="40" eb="42">
      <t>リコウ</t>
    </rPh>
    <rPh sb="42" eb="44">
      <t>カイシ</t>
    </rPh>
    <rPh sb="45" eb="47">
      <t>メザ</t>
    </rPh>
    <rPh sb="48" eb="50">
      <t>コウコク</t>
    </rPh>
    <rPh sb="51" eb="52">
      <t>フ</t>
    </rPh>
    <rPh sb="54" eb="56">
      <t>ケッカ</t>
    </rPh>
    <rPh sb="57" eb="59">
      <t>フチョウ</t>
    </rPh>
    <rPh sb="64" eb="66">
      <t>サイド</t>
    </rPh>
    <rPh sb="66" eb="68">
      <t>ニュウサツ</t>
    </rPh>
    <rPh sb="68" eb="70">
      <t>テツヅ</t>
    </rPh>
    <rPh sb="72" eb="73">
      <t>オコナ</t>
    </rPh>
    <rPh sb="74" eb="75">
      <t>アイダ</t>
    </rPh>
    <rPh sb="75" eb="77">
      <t>ジッシ</t>
    </rPh>
    <rPh sb="84" eb="86">
      <t>コウナイ</t>
    </rPh>
    <rPh sb="86" eb="88">
      <t>ドウロ</t>
    </rPh>
    <rPh sb="89" eb="91">
      <t>アンゼン</t>
    </rPh>
    <rPh sb="92" eb="93">
      <t>タモ</t>
    </rPh>
    <rPh sb="97" eb="99">
      <t>コンナン</t>
    </rPh>
    <phoneticPr fontId="2"/>
  </si>
  <si>
    <t>紋別空港ＧＳ緊急障害対応作業</t>
    <rPh sb="0" eb="2">
      <t>モンベツ</t>
    </rPh>
    <rPh sb="2" eb="4">
      <t>クウコウ</t>
    </rPh>
    <rPh sb="6" eb="8">
      <t>キンキュウ</t>
    </rPh>
    <rPh sb="8" eb="10">
      <t>ショウガイ</t>
    </rPh>
    <rPh sb="10" eb="12">
      <t>タイオウ</t>
    </rPh>
    <rPh sb="12" eb="14">
      <t>サギョウ</t>
    </rPh>
    <phoneticPr fontId="4"/>
  </si>
  <si>
    <t>本件機器は、モニタネットワークの不良により、起動不能となった障害に対して緊急に対応する必要があり、障害復旧を早急に行うためには、本件機器の機能等を熟知していることが求められたため。</t>
    <rPh sb="0" eb="2">
      <t>ホンケン</t>
    </rPh>
    <rPh sb="2" eb="4">
      <t>キキ</t>
    </rPh>
    <rPh sb="16" eb="18">
      <t>フリョウ</t>
    </rPh>
    <rPh sb="22" eb="24">
      <t>キドウ</t>
    </rPh>
    <rPh sb="24" eb="26">
      <t>フノウ</t>
    </rPh>
    <rPh sb="30" eb="32">
      <t>ショウガイ</t>
    </rPh>
    <rPh sb="33" eb="34">
      <t>タイ</t>
    </rPh>
    <rPh sb="36" eb="38">
      <t>キンキュウ</t>
    </rPh>
    <rPh sb="39" eb="41">
      <t>タイオウ</t>
    </rPh>
    <rPh sb="43" eb="45">
      <t>ヒツヨウ</t>
    </rPh>
    <rPh sb="49" eb="51">
      <t>ショウガイ</t>
    </rPh>
    <rPh sb="51" eb="53">
      <t>フッキュウ</t>
    </rPh>
    <rPh sb="54" eb="56">
      <t>ソウキュウ</t>
    </rPh>
    <rPh sb="57" eb="58">
      <t>オコナ</t>
    </rPh>
    <rPh sb="64" eb="66">
      <t>ホンケン</t>
    </rPh>
    <rPh sb="66" eb="68">
      <t>キキ</t>
    </rPh>
    <rPh sb="69" eb="72">
      <t>キノウナド</t>
    </rPh>
    <rPh sb="73" eb="75">
      <t>ジュクチ</t>
    </rPh>
    <rPh sb="82" eb="83">
      <t>モト</t>
    </rPh>
    <phoneticPr fontId="2"/>
  </si>
  <si>
    <t>紋別空港ＧＳ緊急障害対応作業（その２）</t>
    <rPh sb="0" eb="2">
      <t>モンベツ</t>
    </rPh>
    <rPh sb="2" eb="4">
      <t>クウコウ</t>
    </rPh>
    <rPh sb="6" eb="8">
      <t>キンキュウ</t>
    </rPh>
    <rPh sb="8" eb="10">
      <t>ショウガイ</t>
    </rPh>
    <rPh sb="10" eb="12">
      <t>タイオウ</t>
    </rPh>
    <rPh sb="12" eb="14">
      <t>サギョウ</t>
    </rPh>
    <phoneticPr fontId="4"/>
  </si>
  <si>
    <t>本件機器は、アンテナネットワークユニットの不良により、起動不能となった障害に対して緊急に対応する必要があり、障害復旧を早急に行うためには、本件機器の機能等を熟知していることが求められたため。</t>
    <rPh sb="0" eb="2">
      <t>ホンケン</t>
    </rPh>
    <rPh sb="2" eb="4">
      <t>キキ</t>
    </rPh>
    <rPh sb="21" eb="23">
      <t>フリョウ</t>
    </rPh>
    <rPh sb="27" eb="29">
      <t>キドウ</t>
    </rPh>
    <rPh sb="29" eb="31">
      <t>フノウ</t>
    </rPh>
    <rPh sb="35" eb="37">
      <t>ショウガイ</t>
    </rPh>
    <rPh sb="38" eb="39">
      <t>タイ</t>
    </rPh>
    <rPh sb="41" eb="43">
      <t>キンキュウ</t>
    </rPh>
    <rPh sb="44" eb="46">
      <t>タイオウ</t>
    </rPh>
    <rPh sb="48" eb="50">
      <t>ヒツヨウ</t>
    </rPh>
    <rPh sb="54" eb="56">
      <t>ショウガイ</t>
    </rPh>
    <rPh sb="56" eb="58">
      <t>フッキュウ</t>
    </rPh>
    <rPh sb="59" eb="61">
      <t>ソウキュウ</t>
    </rPh>
    <rPh sb="62" eb="63">
      <t>オコナ</t>
    </rPh>
    <rPh sb="69" eb="71">
      <t>ホンケン</t>
    </rPh>
    <rPh sb="71" eb="73">
      <t>キキ</t>
    </rPh>
    <rPh sb="74" eb="77">
      <t>キノウナド</t>
    </rPh>
    <rPh sb="78" eb="80">
      <t>ジュクチ</t>
    </rPh>
    <rPh sb="87" eb="88">
      <t>モト</t>
    </rPh>
    <phoneticPr fontId="2"/>
  </si>
  <si>
    <t>東京国際空港過電流継電器交換作業</t>
    <rPh sb="0" eb="6">
      <t>トウキョウコクサイクウコウ</t>
    </rPh>
    <rPh sb="6" eb="16">
      <t>カデンリュウケイデンキコウカンサギョウ</t>
    </rPh>
    <phoneticPr fontId="2"/>
  </si>
  <si>
    <t>東京国際空港中央受配電所に設置されている過電流継電器の異常動作により、航空保安無線施設等が広範囲で監視できず、一部の航空保安無線施設が停止する事案が発生した。当該機器と同型式・同年製造の機器も異常が発生する可能性があり、不測の停電を防ぐため、早急に対応する必要がある。また、過電流継電器の構造寸法は各製造者によって異なるため、他社製品では互換性がないため。</t>
    <phoneticPr fontId="2"/>
  </si>
  <si>
    <t>東京国際空港新貴賓室新築工事</t>
  </si>
  <si>
    <t>本工事は、東京国際空港の現行貴賓室について、空港機能の拡張整備等に伴い、その配置上生じている航空機運航への影響を解消するとともに、2020年東京オリンピック・パラリンピック競技大会における多数の国公賓に対する円滑な接遇を実施するため、当該競技大会までに移設（新築）を行うものである。
本件については、平成30年10月に実施した一般競争入札の結果、落札者がなかったものであり、あらためて競争手続きを行った場合には、当該競技大会までの完成が不可能となることから、その事業の遅延による社会的影響等を踏まえた緊急性に鑑みたことによる。</t>
    <phoneticPr fontId="2"/>
  </si>
  <si>
    <t>平成３０年度　東京国際空港１００００立級化学消防車（品川８００は１４２５）メインタレット修理その他作業</t>
  </si>
  <si>
    <t>本件車両はメインタレットが故障し、使用できない状態にあった。空港に必要な消防体制は維持できていたが、この他に２台不具合が発生すれば、空港カテゴリーが低下し、その場合、航空機の離発着に制限がかかり、国民経済に多大な影響を与えかねないことから、可及的速やかに修理を行う必要がある。本作業を適切に実施するためには、当該車両の構造及び整備に精通していること及び早急に部品を調達し復旧することが求められたため。</t>
    <phoneticPr fontId="2"/>
  </si>
  <si>
    <t>東京国際空港ＳＲＡ検査場新築実施設計</t>
  </si>
  <si>
    <t>本件は、東京国際空港において、国際線ＳＲＡ検査の対象範囲が空港全域となるため、これに必要となる国際線ＳＲＡ検査対応ゲートを設置・更新するための設計業務であり、国際線増便に向けた機能強化関連整備の中で、旅客施設の整備及びエプロンの改良・拡張設備と一体として進める必要があり、平成31年度内の供用開始を目標としているが、設計業務に関し発注手続が2回にわたり不調となった。不調要因を聞き取りしたところ、主な要因として土木技術者が不足していること、従来の検査場と比べて設計業務に占める建築施設の割合が大きいことなどの意見があった。これら発注仕様の見直しを行い、再度一般競争の契約手続を行うことを検討したものの、再度の一般競争入札を実施すると契約までに更に3ヶ月の期間を要することとなる。設計の遅れに伴いゲートの設置工事も遅延すると、第2ターミナル拡張部分の供用が始まる2020年3月のサマーダイヤ開始時にＳＲＡ検査ゲートの設置が間に合わず、グランドハンドリングなどターミナルの運用に大きな支障が生じることとなる。さらに、東京2020オリンピック・パラリンピック競技大会開催期間における多数の来訪者に対応するため、各検査場についても2020年7月までに新たなゲートを完成させＳＲＡ検査の効率化を図る必要がある。以上により、早期の設計着手が必要不可欠であるため。</t>
    <phoneticPr fontId="2"/>
  </si>
  <si>
    <t>東京国際空港多摩川排水撤去工事</t>
  </si>
  <si>
    <t>本工事は多摩川高潮堤防工事に伴い、高潮堤防の整備範囲内にある排水管の撤去を行うものである。この撤去場所は多摩川と道路に挟まれ狭く、高潮堤防工事と範囲が重複しており、また実施可能な時期は非出水期に限られることから複数工事の実施が困難である。さらに、排水管の撤去は高潮堤防工事にて既設護岸を撤去した後でなければ行えず、高潮堤防工事との一体的な施工によって適切かつ効果的に行うことが可能となるため。</t>
    <phoneticPr fontId="2"/>
  </si>
  <si>
    <t>契約件名又は内容</t>
    <rPh sb="0" eb="2">
      <t>ケイヤク</t>
    </rPh>
    <rPh sb="2" eb="4">
      <t>ケンメイ</t>
    </rPh>
    <rPh sb="4" eb="5">
      <t>マタ</t>
    </rPh>
    <rPh sb="6" eb="8">
      <t>ナイヨウ</t>
    </rPh>
    <phoneticPr fontId="3"/>
  </si>
  <si>
    <t>－</t>
    <phoneticPr fontId="2"/>
  </si>
  <si>
    <r>
      <t>契約件名又は</t>
    </r>
    <r>
      <rPr>
        <sz val="11"/>
        <rFont val="MS UI Gothic"/>
        <family val="3"/>
        <charset val="128"/>
      </rPr>
      <t>内容</t>
    </r>
    <rPh sb="0" eb="2">
      <t>ケイヤク</t>
    </rPh>
    <rPh sb="2" eb="4">
      <t>ケンメイ</t>
    </rPh>
    <rPh sb="4" eb="5">
      <t>マタ</t>
    </rPh>
    <rPh sb="6" eb="8">
      <t>ナイヨウ</t>
    </rPh>
    <phoneticPr fontId="3"/>
  </si>
  <si>
    <t>支出負担行為担当官
東京航空局長 山口 一朗
東京都千代田区九段南1-1-15</t>
    <phoneticPr fontId="2"/>
  </si>
  <si>
    <t>支出負担行為担当官
東京航空局長 山口 一朗
東京都千代田区九段南1-1-58</t>
    <phoneticPr fontId="2"/>
  </si>
  <si>
    <t>分任支出負担行為担当官
東京空港事務所長 森本 園子
東京都大田区羽田空港3-3-1</t>
    <phoneticPr fontId="2"/>
  </si>
  <si>
    <t>(独)国立印刷局
東京都港区虎ﾉ門2-2-5</t>
  </si>
  <si>
    <t>函館市
北海道函館市東雲町4-13</t>
  </si>
  <si>
    <t>東京空港冷暖房(株)
東京都大田区羽田空港3-5-9</t>
  </si>
  <si>
    <t>(株)櫻商会
東京都大田区京浜島2-14-11</t>
  </si>
  <si>
    <t>渥美坂井法律事務所弁護士法人
東京都千代田区内幸町2-2-2富国生命ﾋﾞﾙ</t>
    <phoneticPr fontId="2"/>
  </si>
  <si>
    <t>成田国際空港(株)
千葉県成田市古込字古込1-1</t>
    <phoneticPr fontId="2"/>
  </si>
  <si>
    <t>(一財)建築ｺｽﾄ管理ｼｽﾃﾑ研究所
東京都港区西新橋3-25-33</t>
    <phoneticPr fontId="2"/>
  </si>
  <si>
    <t>(有)ｸﾚｽﾄ住研
北海道札幌市中央区南八条西14-3-6</t>
    <phoneticPr fontId="2"/>
  </si>
  <si>
    <t>(有)井村ｺｰﾎﾟ
新潟県新潟市東区太平3-29-8</t>
    <phoneticPr fontId="2"/>
  </si>
  <si>
    <t>(株)廣瀬
新潟県新潟市西区善久823</t>
    <phoneticPr fontId="2"/>
  </si>
  <si>
    <t>三楽建設(株)
東京都渋谷区神宮前6-23-2</t>
    <phoneticPr fontId="2"/>
  </si>
  <si>
    <t>(独)都市再生機構
神奈川県横浜市中区本町6-50-1</t>
    <phoneticPr fontId="2"/>
  </si>
  <si>
    <t>日本空港ﾋﾞﾙﾃﾞﾝｸﾞ(株)
東京都大田区羽田空港3-3-2</t>
    <phoneticPr fontId="2"/>
  </si>
  <si>
    <t>ｴﾇ･ﾃｨ･ﾃｨ･ｺﾐｭﾆｹｰｼｮﾝｽﾞ(株)
東京都千代田区内幸町1-1-4</t>
    <phoneticPr fontId="2"/>
  </si>
  <si>
    <t>東武ﾀﾜｰｽｶｲﾂﾘｰ(株)
東京都墨田区押上1-1-2</t>
    <phoneticPr fontId="2"/>
  </si>
  <si>
    <t>三菱地所(株)
東京都千代田区大手町1-1-1</t>
    <phoneticPr fontId="2"/>
  </si>
  <si>
    <t>成田国際空港(株)
千葉県成田市古込字古込1-8</t>
    <phoneticPr fontId="2"/>
  </si>
  <si>
    <t>羽田ｴｱﾎﾟｰﾄ都市開発(株)
東京都新宿区西新宿2-4-1</t>
    <phoneticPr fontId="2"/>
  </si>
  <si>
    <t>(株)梓設計
東京都品川区東品川2-1-11</t>
    <phoneticPr fontId="2"/>
  </si>
  <si>
    <t>(株)空間ﾃﾞｻﾞｲﾝ
大阪府吹田市垂水町3-29-2</t>
    <phoneticPr fontId="2"/>
  </si>
  <si>
    <t>日本郵便(株)
東京都千代田区大手町2-3-1</t>
    <phoneticPr fontId="2"/>
  </si>
  <si>
    <t>会計法第29条の3第4項及び予決令第102条の4第3号</t>
  </si>
  <si>
    <t>支出負担行為担当官
東京航空局長 鶴田 浩久
東京都千代田区九段南1-1-15</t>
    <phoneticPr fontId="2"/>
  </si>
  <si>
    <t>分任支出負担行為担当官
東京空港事務所長 森本 園子
東京都大田区羽田空港3-3-1</t>
    <phoneticPr fontId="2"/>
  </si>
  <si>
    <t>分任支出負担行為担当官
新千歳空港事務所長 沖津 俊宗 
北海道千歳市美々 新千歳空港内</t>
    <phoneticPr fontId="2"/>
  </si>
  <si>
    <t>(株)ﾗｲｼﾞﾝｸﾞｻﾝｾｷｭﾘﾃｨｰｻｰﾋﾞｽ
東京都渋谷区渋谷2-15-1</t>
  </si>
  <si>
    <t>東芝ｲﾝﾌﾗｼｽﾃﾑｽﾞ(株)
神奈川県川崎市幸区堀川町72-34</t>
  </si>
  <si>
    <t>(株)JALｴｱﾃｯｸ
東京都大田区羽田空港3-5-2</t>
  </si>
  <si>
    <t>中央工営(株)
東京都大田区羽田4-16-10</t>
    <phoneticPr fontId="2"/>
  </si>
  <si>
    <t>大成建設(株)
東京都新宿区西新宿1-25-1</t>
    <phoneticPr fontId="2"/>
  </si>
  <si>
    <t>(株)梓設計
東京都品川区東品川2-1-11</t>
    <phoneticPr fontId="2"/>
  </si>
  <si>
    <t>会計法第29条の3第4項</t>
  </si>
  <si>
    <t>支出負担行為担当官
東京航空局長
鶴田　浩久
東京都千代田区九段南1-1-15</t>
    <rPh sb="17" eb="19">
      <t>ツルタ</t>
    </rPh>
    <rPh sb="20" eb="21">
      <t>ヒロ</t>
    </rPh>
    <rPh sb="21" eb="22">
      <t>ヒサ</t>
    </rPh>
    <phoneticPr fontId="2"/>
  </si>
  <si>
    <t>多田建設(株)
東京都江東区大島2-8-6</t>
    <phoneticPr fontId="2"/>
  </si>
  <si>
    <t>会計法第29条の3第4項及び予決令第102条の4第3号</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</si>
</sst>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Red]&quot;¥&quot;\-#,##0"/>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indexed="81"/>
      <name val="ＭＳ Ｐゴシック"/>
      <family val="3"/>
      <charset val="128"/>
    </font>
    <font>
      <sz val="11"/>
      <color theme="1"/>
      <name val="ＭＳ Ｐゴシック"/>
      <family val="3"/>
      <charset val="128"/>
      <scheme val="minor"/>
    </font>
    <font>
      <sz val="11"/>
      <name val="ＭＳ ゴシック"/>
      <family val="3"/>
      <charset val="128"/>
    </font>
    <font>
      <sz val="11"/>
      <name val="MS UI Gothic"/>
      <family val="3"/>
      <charset val="128"/>
    </font>
    <font>
      <sz val="11"/>
      <color theme="1"/>
      <name val="MS UI Gothic"/>
      <family val="3"/>
      <charset val="128"/>
    </font>
    <font>
      <sz val="16"/>
      <name val="MS UI Gothic"/>
      <family val="3"/>
      <charset val="128"/>
    </font>
    <font>
      <sz val="9"/>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1"/>
      <color theme="1"/>
      <name val="ＭＳ Ｐゴシック"/>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6" fillId="0" borderId="0">
      <alignment vertical="center"/>
    </xf>
    <xf numFmtId="6" fontId="1" fillId="0" borderId="0" applyFont="0" applyFill="0" applyBorder="0" applyAlignment="0" applyProtection="0">
      <alignment vertical="center"/>
    </xf>
    <xf numFmtId="9" fontId="5" fillId="0" borderId="0" applyFont="0" applyFill="0" applyBorder="0" applyAlignment="0" applyProtection="0">
      <alignment vertical="center"/>
    </xf>
  </cellStyleXfs>
  <cellXfs count="159">
    <xf numFmtId="0" fontId="0" fillId="0" borderId="0" xfId="0">
      <alignment vertical="center"/>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3" xfId="0" applyFont="1" applyFill="1" applyBorder="1" applyAlignment="1" applyProtection="1">
      <alignment horizontal="left" vertical="top" wrapText="1"/>
      <protection locked="0"/>
    </xf>
    <xf numFmtId="176" fontId="8" fillId="0" borderId="3" xfId="0" applyNumberFormat="1" applyFont="1" applyFill="1" applyBorder="1" applyAlignment="1" applyProtection="1">
      <alignment horizontal="center" vertical="center" shrinkToFit="1"/>
      <protection locked="0"/>
    </xf>
    <xf numFmtId="0" fontId="8" fillId="0" borderId="3"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center" vertical="center" shrinkToFit="1"/>
      <protection locked="0"/>
    </xf>
    <xf numFmtId="0" fontId="10" fillId="0" borderId="0" xfId="0" applyFont="1" applyFill="1" applyProtection="1">
      <alignment vertical="center"/>
    </xf>
    <xf numFmtId="0" fontId="14" fillId="0" borderId="0" xfId="0" applyFont="1" applyAlignment="1" applyProtection="1">
      <alignment horizontal="center" vertical="center"/>
      <protection locked="0"/>
    </xf>
    <xf numFmtId="0" fontId="15" fillId="0" borderId="0" xfId="0" applyFont="1" applyProtection="1">
      <alignment vertical="center"/>
      <protection locked="0"/>
    </xf>
    <xf numFmtId="0" fontId="8" fillId="0" borderId="0" xfId="0" applyFont="1" applyAlignment="1" applyProtection="1">
      <alignment vertical="center" wrapText="1"/>
      <protection locked="0"/>
    </xf>
    <xf numFmtId="177" fontId="8" fillId="0" borderId="0" xfId="0" applyNumberFormat="1" applyFont="1" applyProtection="1">
      <alignment vertical="center"/>
      <protection locked="0"/>
    </xf>
    <xf numFmtId="177" fontId="16" fillId="0" borderId="0" xfId="0" applyNumberFormat="1" applyFont="1" applyProtection="1">
      <alignment vertical="center"/>
      <protection locked="0" hidden="1"/>
    </xf>
    <xf numFmtId="177" fontId="16" fillId="0" borderId="0" xfId="0" applyNumberFormat="1" applyFont="1" applyFill="1" applyProtection="1">
      <alignment vertical="center"/>
      <protection locked="0" hidden="1"/>
    </xf>
    <xf numFmtId="177" fontId="16" fillId="0" borderId="0" xfId="0" applyNumberFormat="1" applyFont="1" applyAlignment="1" applyProtection="1">
      <alignment vertical="center" wrapText="1"/>
      <protection locked="0" hidden="1"/>
    </xf>
    <xf numFmtId="38" fontId="8" fillId="0" borderId="0" xfId="1" applyFont="1" applyProtection="1">
      <alignment vertical="center"/>
      <protection locked="0"/>
    </xf>
    <xf numFmtId="0" fontId="8"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0" borderId="0" xfId="0" applyFont="1" applyProtection="1">
      <alignment vertical="center"/>
      <protection locked="0"/>
    </xf>
    <xf numFmtId="38" fontId="8" fillId="0" borderId="0" xfId="1" applyFont="1" applyAlignment="1" applyProtection="1">
      <alignment horizontal="right" vertical="center"/>
      <protection locked="0"/>
    </xf>
    <xf numFmtId="0" fontId="12" fillId="0" borderId="0" xfId="0" applyFont="1" applyFill="1" applyAlignment="1">
      <alignment horizontal="center" vertical="center"/>
    </xf>
    <xf numFmtId="0" fontId="12" fillId="0" borderId="0" xfId="0" applyFont="1" applyFill="1" applyAlignment="1">
      <alignment horizontal="left" vertical="center"/>
    </xf>
    <xf numFmtId="0" fontId="8" fillId="0" borderId="0" xfId="0" applyFont="1" applyAlignment="1" applyProtection="1">
      <alignment horizontal="center" vertical="center"/>
      <protection locked="0"/>
    </xf>
    <xf numFmtId="0" fontId="11" fillId="0" borderId="0" xfId="0" applyFont="1" applyProtection="1">
      <alignment vertical="center"/>
      <protection locked="0"/>
    </xf>
    <xf numFmtId="0" fontId="11" fillId="0" borderId="0" xfId="0" applyFont="1" applyBorder="1" applyProtection="1">
      <alignment vertical="center"/>
      <protection locked="0"/>
    </xf>
    <xf numFmtId="0" fontId="8" fillId="3" borderId="0" xfId="0" applyFont="1" applyFill="1" applyProtection="1">
      <alignment vertical="center"/>
      <protection locked="0"/>
    </xf>
    <xf numFmtId="38" fontId="8" fillId="0" borderId="3" xfId="1" applyFont="1" applyBorder="1" applyAlignment="1" applyProtection="1">
      <alignment horizontal="right" vertical="center" wrapText="1" shrinkToFit="1"/>
      <protection locked="0"/>
    </xf>
    <xf numFmtId="0" fontId="8" fillId="0" borderId="3" xfId="0" applyFont="1" applyBorder="1" applyAlignment="1" applyProtection="1">
      <alignment horizontal="left" vertical="center" wrapText="1" shrinkToFit="1"/>
      <protection locked="0"/>
    </xf>
    <xf numFmtId="176" fontId="8" fillId="0" borderId="3" xfId="0" applyNumberFormat="1" applyFont="1" applyBorder="1" applyAlignment="1" applyProtection="1">
      <alignment horizontal="center" vertical="center" shrinkToFit="1"/>
      <protection locked="0"/>
    </xf>
    <xf numFmtId="38" fontId="8" fillId="0" borderId="3" xfId="1" applyFont="1" applyFill="1" applyBorder="1" applyAlignment="1" applyProtection="1">
      <alignment horizontal="right" vertical="center" shrinkToFit="1"/>
      <protection locked="0"/>
    </xf>
    <xf numFmtId="38" fontId="8" fillId="0" borderId="3" xfId="1" applyFont="1" applyBorder="1" applyAlignment="1" applyProtection="1">
      <alignment horizontal="left" vertical="center" wrapText="1" shrinkToFit="1"/>
      <protection locked="0"/>
    </xf>
    <xf numFmtId="38" fontId="8" fillId="0" borderId="3" xfId="1" applyFont="1" applyBorder="1" applyAlignment="1" applyProtection="1">
      <alignment horizontal="right" vertical="center" shrinkToFit="1"/>
      <protection locked="0"/>
    </xf>
    <xf numFmtId="0" fontId="8" fillId="0" borderId="3" xfId="0" applyFont="1" applyBorder="1" applyAlignment="1" applyProtection="1">
      <alignment horizontal="center" vertical="center" wrapText="1" shrinkToFit="1"/>
      <protection locked="0"/>
    </xf>
    <xf numFmtId="0" fontId="8" fillId="0" borderId="3" xfId="0" applyFont="1" applyBorder="1" applyAlignment="1" applyProtection="1">
      <alignment horizontal="left" vertical="center" shrinkToFit="1"/>
      <protection locked="0"/>
    </xf>
    <xf numFmtId="0" fontId="8" fillId="0" borderId="3" xfId="0" applyFont="1" applyBorder="1" applyAlignment="1" applyProtection="1">
      <alignment vertical="center" shrinkToFit="1"/>
      <protection locked="0"/>
    </xf>
    <xf numFmtId="0" fontId="8" fillId="0" borderId="3" xfId="0" applyFont="1" applyFill="1" applyBorder="1" applyAlignment="1" applyProtection="1">
      <alignment vertical="center" wrapText="1"/>
      <protection locked="0"/>
    </xf>
    <xf numFmtId="38" fontId="8" fillId="0" borderId="3" xfId="1" applyFont="1" applyBorder="1" applyAlignment="1" applyProtection="1">
      <alignment vertical="center" wrapText="1" shrinkToFit="1"/>
      <protection locked="0"/>
    </xf>
    <xf numFmtId="0" fontId="8" fillId="0" borderId="3" xfId="0" applyFont="1" applyBorder="1" applyAlignment="1" applyProtection="1">
      <alignment vertical="center" wrapText="1" shrinkToFit="1"/>
      <protection locked="0"/>
    </xf>
    <xf numFmtId="178" fontId="8" fillId="0" borderId="3" xfId="0" applyNumberFormat="1"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3" xfId="0" applyFont="1" applyFill="1" applyBorder="1" applyAlignment="1" applyProtection="1">
      <alignment horizontal="center" vertical="center" wrapText="1" shrinkToFit="1"/>
      <protection locked="0"/>
    </xf>
    <xf numFmtId="38" fontId="8" fillId="0" borderId="9" xfId="1" applyFont="1" applyBorder="1" applyAlignment="1" applyProtection="1">
      <alignment horizontal="right" vertical="center" wrapText="1" shrinkToFit="1"/>
      <protection locked="0"/>
    </xf>
    <xf numFmtId="0" fontId="8" fillId="0" borderId="9" xfId="0" applyFont="1" applyBorder="1" applyAlignment="1" applyProtection="1">
      <alignment horizontal="left" vertical="center" wrapText="1" shrinkToFit="1"/>
      <protection locked="0"/>
    </xf>
    <xf numFmtId="178" fontId="8" fillId="0" borderId="9" xfId="0" applyNumberFormat="1" applyFont="1" applyBorder="1" applyAlignment="1" applyProtection="1">
      <alignment horizontal="center" vertical="center" shrinkToFit="1"/>
      <protection locked="0"/>
    </xf>
    <xf numFmtId="0" fontId="8" fillId="0" borderId="9" xfId="0" applyFont="1" applyBorder="1" applyAlignment="1" applyProtection="1">
      <alignment horizontal="left" vertical="center" shrinkToFit="1"/>
      <protection locked="0"/>
    </xf>
    <xf numFmtId="38" fontId="8" fillId="0" borderId="9" xfId="1" applyFont="1" applyBorder="1" applyAlignment="1" applyProtection="1">
      <alignment horizontal="right" vertical="center" shrinkToFit="1"/>
      <protection locked="0"/>
    </xf>
    <xf numFmtId="0" fontId="8" fillId="0" borderId="9" xfId="0" applyFont="1" applyFill="1" applyBorder="1" applyAlignment="1" applyProtection="1">
      <alignment horizontal="center" vertical="center" wrapText="1" shrinkToFit="1"/>
      <protection locked="0"/>
    </xf>
    <xf numFmtId="0" fontId="8" fillId="0" borderId="9" xfId="0" applyFont="1" applyFill="1" applyBorder="1" applyAlignment="1" applyProtection="1">
      <alignment horizontal="center" vertical="center" shrinkToFit="1"/>
      <protection locked="0"/>
    </xf>
    <xf numFmtId="0" fontId="8"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horizontal="left" vertical="center"/>
      <protection locked="0"/>
    </xf>
    <xf numFmtId="177" fontId="8" fillId="0" borderId="0" xfId="0" applyNumberFormat="1" applyFont="1" applyFill="1" applyBorder="1" applyAlignment="1" applyProtection="1">
      <alignment vertical="center" wrapText="1"/>
      <protection locked="0"/>
    </xf>
    <xf numFmtId="179" fontId="8" fillId="0" borderId="0" xfId="0" applyNumberFormat="1" applyFont="1" applyFill="1" applyBorder="1" applyAlignment="1" applyProtection="1">
      <alignment horizontal="right" vertical="center"/>
      <protection locked="0"/>
    </xf>
    <xf numFmtId="179" fontId="8" fillId="0" borderId="0" xfId="0" applyNumberFormat="1" applyFont="1" applyFill="1" applyBorder="1" applyAlignment="1" applyProtection="1">
      <alignment horizontal="right" vertical="center" wrapText="1"/>
      <protection locked="0"/>
    </xf>
    <xf numFmtId="38" fontId="8" fillId="0" borderId="0" xfId="1" applyFont="1" applyFill="1" applyBorder="1" applyProtection="1">
      <alignment vertical="center"/>
      <protection locked="0"/>
    </xf>
    <xf numFmtId="0" fontId="8" fillId="0" borderId="0" xfId="0" applyFont="1" applyFill="1" applyBorder="1" applyProtection="1">
      <alignment vertical="center"/>
      <protection locked="0"/>
    </xf>
    <xf numFmtId="0" fontId="23" fillId="0" borderId="0" xfId="0" applyFont="1" applyFill="1" applyBorder="1" applyProtection="1">
      <alignment vertical="center"/>
      <protection locked="0"/>
    </xf>
    <xf numFmtId="177" fontId="23" fillId="0" borderId="0" xfId="0" applyNumberFormat="1" applyFont="1" applyFill="1" applyBorder="1" applyAlignment="1" applyProtection="1">
      <alignment vertical="center" wrapText="1"/>
      <protection locked="0"/>
    </xf>
    <xf numFmtId="0" fontId="23" fillId="0" borderId="0" xfId="0" applyFont="1" applyFill="1" applyBorder="1" applyAlignment="1" applyProtection="1">
      <alignment horizontal="center" vertical="center"/>
      <protection locked="0"/>
    </xf>
    <xf numFmtId="179" fontId="23" fillId="0" borderId="0" xfId="0" applyNumberFormat="1" applyFont="1" applyFill="1" applyBorder="1" applyAlignment="1" applyProtection="1">
      <alignment horizontal="right" vertical="center"/>
      <protection locked="0"/>
    </xf>
    <xf numFmtId="179" fontId="23" fillId="0" borderId="0" xfId="0" applyNumberFormat="1"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left" vertical="center"/>
      <protection locked="0"/>
    </xf>
    <xf numFmtId="0" fontId="8" fillId="0" borderId="0" xfId="0" applyFont="1" applyBorder="1" applyAlignment="1" applyProtection="1">
      <alignment horizontal="center" vertical="center"/>
      <protection locked="0"/>
    </xf>
    <xf numFmtId="0" fontId="8" fillId="0" borderId="0" xfId="0" applyFont="1" applyBorder="1" applyProtection="1">
      <alignment vertical="center"/>
      <protection locked="0"/>
    </xf>
    <xf numFmtId="177" fontId="8" fillId="0" borderId="0" xfId="0" applyNumberFormat="1" applyFont="1" applyBorder="1" applyAlignment="1" applyProtection="1">
      <alignment vertical="center" wrapText="1"/>
      <protection locked="0"/>
    </xf>
    <xf numFmtId="179" fontId="8" fillId="0" borderId="0" xfId="0" applyNumberFormat="1" applyFont="1" applyBorder="1" applyProtection="1">
      <alignment vertical="center"/>
      <protection locked="0"/>
    </xf>
    <xf numFmtId="179" fontId="8" fillId="0" borderId="0" xfId="0" applyNumberFormat="1" applyFont="1" applyFill="1" applyBorder="1" applyProtection="1">
      <alignment vertical="center"/>
      <protection locked="0"/>
    </xf>
    <xf numFmtId="179" fontId="8" fillId="0" borderId="0" xfId="0" applyNumberFormat="1" applyFont="1" applyBorder="1" applyAlignment="1" applyProtection="1">
      <alignment vertical="center" wrapText="1"/>
      <protection locked="0"/>
    </xf>
    <xf numFmtId="0" fontId="8" fillId="0" borderId="0" xfId="0" applyFont="1" applyFill="1" applyProtection="1">
      <alignment vertical="center"/>
      <protection locked="0"/>
    </xf>
    <xf numFmtId="3" fontId="8" fillId="0" borderId="3" xfId="0" applyNumberFormat="1" applyFont="1" applyBorder="1">
      <alignment vertical="center"/>
    </xf>
    <xf numFmtId="0" fontId="0" fillId="0" borderId="3" xfId="0" applyFont="1" applyFill="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11" fillId="2" borderId="18" xfId="0" applyFont="1" applyFill="1" applyBorder="1" applyAlignment="1" applyProtection="1">
      <alignment horizontal="center" vertical="center" wrapText="1"/>
      <protection locked="0"/>
    </xf>
    <xf numFmtId="0" fontId="8" fillId="3" borderId="18" xfId="0" applyFont="1" applyFill="1" applyBorder="1" applyAlignment="1" applyProtection="1">
      <alignment horizontal="center" vertical="center" wrapText="1"/>
      <protection locked="0"/>
    </xf>
    <xf numFmtId="38" fontId="8" fillId="0" borderId="19" xfId="1" applyFont="1" applyBorder="1" applyAlignment="1" applyProtection="1">
      <alignment horizontal="center" vertical="center" shrinkToFit="1"/>
      <protection locked="0"/>
    </xf>
    <xf numFmtId="38" fontId="8" fillId="0" borderId="20" xfId="1" applyFont="1" applyBorder="1" applyAlignment="1" applyProtection="1">
      <alignment horizontal="center" vertical="center" shrinkToFit="1"/>
      <protection locked="0"/>
    </xf>
    <xf numFmtId="38" fontId="8" fillId="0" borderId="21" xfId="1" applyFont="1" applyBorder="1" applyAlignment="1" applyProtection="1">
      <alignment horizontal="center" vertical="center" shrinkToFit="1"/>
      <protection locked="0"/>
    </xf>
    <xf numFmtId="38" fontId="8" fillId="0" borderId="22" xfId="1" applyFont="1" applyBorder="1" applyAlignment="1" applyProtection="1">
      <alignment horizontal="center" vertical="center" shrinkToFit="1"/>
      <protection locked="0"/>
    </xf>
    <xf numFmtId="0" fontId="8" fillId="0" borderId="14" xfId="0" applyFont="1" applyBorder="1" applyProtection="1">
      <alignment vertical="center"/>
      <protection locked="0"/>
    </xf>
    <xf numFmtId="0" fontId="8" fillId="0" borderId="15" xfId="0" applyFont="1" applyBorder="1" applyProtection="1">
      <alignment vertical="center"/>
      <protection locked="0"/>
    </xf>
    <xf numFmtId="38" fontId="8" fillId="0" borderId="7" xfId="1" applyFont="1" applyBorder="1" applyAlignment="1" applyProtection="1">
      <alignment horizontal="right" vertical="center" wrapText="1" shrinkToFit="1"/>
      <protection locked="0"/>
    </xf>
    <xf numFmtId="0" fontId="8" fillId="0" borderId="3" xfId="0" applyFont="1" applyFill="1" applyBorder="1" applyAlignment="1" applyProtection="1">
      <alignment vertical="center" wrapText="1" shrinkToFit="1"/>
      <protection locked="0"/>
    </xf>
    <xf numFmtId="180" fontId="8" fillId="0" borderId="3" xfId="0" applyNumberFormat="1" applyFont="1" applyBorder="1" applyAlignment="1" applyProtection="1">
      <alignment horizontal="right" vertical="center" shrinkToFit="1"/>
      <protection locked="0"/>
    </xf>
    <xf numFmtId="38" fontId="8" fillId="0" borderId="3" xfId="1" applyFont="1" applyBorder="1" applyAlignment="1" applyProtection="1">
      <alignment horizontal="left" vertical="center" shrinkToFit="1"/>
      <protection locked="0"/>
    </xf>
    <xf numFmtId="0" fontId="13" fillId="0" borderId="3"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3" fontId="8" fillId="0" borderId="3" xfId="0" applyNumberFormat="1" applyFont="1" applyBorder="1" applyAlignment="1" applyProtection="1">
      <alignment horizontal="right" vertical="center" shrinkToFit="1"/>
      <protection locked="0"/>
    </xf>
    <xf numFmtId="3" fontId="8" fillId="0" borderId="3" xfId="0" applyNumberFormat="1" applyFont="1" applyBorder="1" applyAlignment="1">
      <alignment horizontal="right" vertical="center"/>
    </xf>
    <xf numFmtId="0" fontId="8" fillId="0" borderId="3" xfId="0" applyFont="1" applyBorder="1" applyProtection="1">
      <alignment vertical="center"/>
      <protection locked="0"/>
    </xf>
    <xf numFmtId="0" fontId="8" fillId="0" borderId="10" xfId="0" applyFont="1" applyBorder="1" applyProtection="1">
      <alignment vertical="center"/>
      <protection locked="0"/>
    </xf>
    <xf numFmtId="38" fontId="8" fillId="0" borderId="8" xfId="1" applyFont="1" applyBorder="1" applyAlignment="1" applyProtection="1">
      <alignment horizontal="right" vertical="center" wrapText="1" shrinkToFit="1"/>
      <protection locked="0"/>
    </xf>
    <xf numFmtId="38" fontId="8" fillId="0" borderId="9" xfId="1" applyFont="1" applyBorder="1" applyAlignment="1" applyProtection="1">
      <alignment horizontal="left" vertical="center" shrinkToFit="1"/>
      <protection locked="0"/>
    </xf>
    <xf numFmtId="0" fontId="8" fillId="0" borderId="9" xfId="0" applyFont="1" applyBorder="1" applyProtection="1">
      <alignment vertical="center"/>
      <protection locked="0"/>
    </xf>
    <xf numFmtId="0" fontId="8" fillId="0" borderId="12" xfId="0" applyFont="1" applyBorder="1" applyProtection="1">
      <alignment vertical="center"/>
      <protection locked="0"/>
    </xf>
    <xf numFmtId="0" fontId="8" fillId="3" borderId="16"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177" fontId="8" fillId="3" borderId="2" xfId="0" applyNumberFormat="1" applyFont="1" applyFill="1" applyBorder="1" applyAlignment="1" applyProtection="1">
      <alignment horizontal="center" vertical="center" wrapText="1"/>
      <protection locked="0"/>
    </xf>
    <xf numFmtId="38" fontId="8" fillId="3" borderId="2" xfId="1" applyFont="1" applyFill="1" applyBorder="1" applyAlignment="1" applyProtection="1">
      <alignment horizontal="center" vertical="center" wrapText="1"/>
      <protection locked="0"/>
    </xf>
    <xf numFmtId="0" fontId="8" fillId="3" borderId="2" xfId="0" applyFont="1" applyFill="1" applyBorder="1" applyProtection="1">
      <alignment vertical="center"/>
      <protection locked="0"/>
    </xf>
    <xf numFmtId="0" fontId="8" fillId="3" borderId="11" xfId="0" applyFont="1" applyFill="1" applyBorder="1" applyProtection="1">
      <alignment vertical="center"/>
      <protection locked="0"/>
    </xf>
    <xf numFmtId="0" fontId="20" fillId="4" borderId="23" xfId="0" applyFont="1" applyFill="1" applyBorder="1" applyAlignment="1" applyProtection="1">
      <alignment horizontal="center" vertical="center" wrapText="1"/>
      <protection locked="0"/>
    </xf>
    <xf numFmtId="0" fontId="20" fillId="4" borderId="5" xfId="0" applyFont="1" applyFill="1" applyBorder="1" applyAlignment="1" applyProtection="1">
      <alignment horizontal="center" vertical="center" wrapText="1"/>
      <protection locked="0"/>
    </xf>
    <xf numFmtId="177" fontId="20" fillId="4" borderId="5" xfId="0" applyNumberFormat="1" applyFont="1" applyFill="1" applyBorder="1" applyAlignment="1" applyProtection="1">
      <alignment horizontal="center" vertical="center" wrapText="1"/>
      <protection locked="0"/>
    </xf>
    <xf numFmtId="0" fontId="21" fillId="4" borderId="5" xfId="0" applyFont="1" applyFill="1" applyBorder="1" applyAlignment="1" applyProtection="1">
      <alignment horizontal="center" vertical="center" wrapText="1"/>
      <protection locked="0"/>
    </xf>
    <xf numFmtId="0" fontId="20" fillId="5" borderId="5" xfId="0" applyFont="1" applyFill="1" applyBorder="1" applyAlignment="1" applyProtection="1">
      <alignment horizontal="center" vertical="center" wrapText="1"/>
      <protection locked="0"/>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5"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0" fontId="0" fillId="0" borderId="0" xfId="0" applyFill="1" applyProtection="1">
      <alignment vertical="center"/>
    </xf>
    <xf numFmtId="38" fontId="5" fillId="0" borderId="3" xfId="1" applyFont="1" applyFill="1" applyBorder="1" applyAlignment="1" applyProtection="1">
      <alignment horizontal="right" vertical="center"/>
      <protection locked="0"/>
    </xf>
    <xf numFmtId="0" fontId="5" fillId="0" borderId="3" xfId="0" applyFont="1" applyFill="1" applyBorder="1" applyAlignment="1" applyProtection="1">
      <alignment horizontal="center" vertical="center"/>
      <protection locked="0"/>
    </xf>
    <xf numFmtId="38" fontId="0" fillId="0" borderId="3" xfId="1" applyFont="1" applyFill="1" applyBorder="1" applyAlignment="1" applyProtection="1">
      <alignment horizontal="right" vertical="center"/>
      <protection locked="0"/>
    </xf>
    <xf numFmtId="0" fontId="0" fillId="0" borderId="3"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8" fillId="0" borderId="0" xfId="0" applyFont="1" applyFill="1" applyAlignment="1" applyProtection="1">
      <alignment horizontal="left" vertical="center"/>
    </xf>
    <xf numFmtId="176" fontId="5" fillId="0" borderId="3" xfId="0" applyNumberFormat="1" applyFont="1" applyFill="1" applyBorder="1" applyAlignment="1" applyProtection="1">
      <alignment horizontal="left" vertical="center" shrinkToFit="1"/>
      <protection locked="0"/>
    </xf>
    <xf numFmtId="0" fontId="5" fillId="0" borderId="3" xfId="0" applyFont="1" applyFill="1" applyBorder="1" applyAlignment="1" applyProtection="1">
      <alignment horizontal="left" vertical="center"/>
      <protection locked="0"/>
    </xf>
    <xf numFmtId="176" fontId="0" fillId="0" borderId="3" xfId="0" applyNumberFormat="1" applyFont="1" applyFill="1" applyBorder="1" applyAlignment="1" applyProtection="1">
      <alignment horizontal="left" vertical="center" shrinkToFit="1"/>
      <protection locked="0"/>
    </xf>
    <xf numFmtId="0" fontId="0" fillId="0" borderId="3" xfId="0" applyFont="1" applyFill="1" applyBorder="1" applyAlignment="1" applyProtection="1">
      <alignment horizontal="left" vertical="center"/>
      <protection locked="0"/>
    </xf>
    <xf numFmtId="0" fontId="10" fillId="0" borderId="0" xfId="0" applyFont="1" applyFill="1" applyAlignment="1" applyProtection="1">
      <alignment horizontal="left" vertical="center"/>
    </xf>
    <xf numFmtId="0" fontId="10" fillId="0" borderId="0" xfId="0" applyFont="1" applyFill="1" applyAlignment="1" applyProtection="1">
      <alignment horizontal="left" vertical="center" wrapText="1"/>
    </xf>
    <xf numFmtId="181" fontId="8" fillId="0" borderId="0" xfId="0" applyNumberFormat="1" applyFont="1" applyFill="1" applyAlignment="1" applyProtection="1">
      <alignment horizontal="right" vertical="center"/>
    </xf>
    <xf numFmtId="0" fontId="10" fillId="0" borderId="0" xfId="0" applyFont="1" applyFill="1" applyAlignment="1" applyProtection="1">
      <alignment horizontal="right" vertical="center"/>
    </xf>
    <xf numFmtId="38" fontId="0" fillId="0" borderId="4" xfId="1" applyFont="1" applyFill="1" applyBorder="1" applyAlignment="1" applyProtection="1">
      <alignment horizontal="right" vertical="center"/>
      <protection locked="0"/>
    </xf>
    <xf numFmtId="0" fontId="0" fillId="0" borderId="4" xfId="0" applyFont="1" applyFill="1" applyBorder="1" applyAlignment="1" applyProtection="1">
      <alignment horizontal="left" vertical="center" wrapText="1"/>
      <protection locked="0"/>
    </xf>
    <xf numFmtId="176" fontId="0" fillId="0" borderId="4" xfId="0" applyNumberFormat="1" applyFont="1" applyFill="1" applyBorder="1" applyAlignment="1" applyProtection="1">
      <alignment horizontal="left" vertical="center" shrinkToFit="1"/>
      <protection locked="0"/>
    </xf>
    <xf numFmtId="10" fontId="0" fillId="0" borderId="3" xfId="2" applyNumberFormat="1" applyFont="1" applyFill="1" applyBorder="1" applyAlignment="1" applyProtection="1">
      <alignment horizontal="right" vertical="center"/>
      <protection locked="0"/>
    </xf>
    <xf numFmtId="10" fontId="0" fillId="0" borderId="4" xfId="2" applyNumberFormat="1" applyFont="1" applyFill="1" applyBorder="1" applyAlignment="1" applyProtection="1">
      <alignment horizontal="right" vertical="center"/>
      <protection locked="0"/>
    </xf>
    <xf numFmtId="10" fontId="5" fillId="0" borderId="3" xfId="2" applyNumberFormat="1"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wrapText="1"/>
    </xf>
    <xf numFmtId="38" fontId="5" fillId="0" borderId="2" xfId="1" applyFont="1" applyFill="1" applyBorder="1" applyAlignment="1">
      <alignment horizontal="center" vertical="center"/>
    </xf>
    <xf numFmtId="0" fontId="8" fillId="0" borderId="0" xfId="0" applyFont="1" applyFill="1" applyAlignment="1" applyProtection="1">
      <alignment horizontal="center" vertical="center" wrapText="1"/>
    </xf>
    <xf numFmtId="0" fontId="8" fillId="0" borderId="0" xfId="0" applyFont="1" applyFill="1" applyAlignment="1" applyProtection="1">
      <alignment horizontal="left" vertical="center" wrapText="1"/>
    </xf>
    <xf numFmtId="0" fontId="0" fillId="0" borderId="0" xfId="0" applyFont="1" applyFill="1" applyProtection="1">
      <alignment vertical="center"/>
    </xf>
    <xf numFmtId="181" fontId="25" fillId="0" borderId="3" xfId="5" applyNumberFormat="1" applyFont="1" applyFill="1" applyBorder="1" applyAlignment="1">
      <alignment horizontal="right" vertical="center" shrinkToFit="1"/>
    </xf>
    <xf numFmtId="181" fontId="8" fillId="0" borderId="0" xfId="0" applyNumberFormat="1" applyFont="1" applyFill="1" applyAlignment="1" applyProtection="1">
      <alignment horizontal="right" vertical="center" shrinkToFit="1"/>
    </xf>
    <xf numFmtId="0" fontId="0" fillId="0" borderId="5" xfId="0" applyFont="1" applyFill="1" applyBorder="1" applyAlignment="1" applyProtection="1">
      <alignment horizontal="left" vertical="center" wrapText="1"/>
      <protection locked="0"/>
    </xf>
    <xf numFmtId="176" fontId="0" fillId="0" borderId="5" xfId="0" applyNumberFormat="1" applyFont="1" applyFill="1" applyBorder="1" applyAlignment="1" applyProtection="1">
      <alignment horizontal="left" vertical="center" shrinkToFit="1"/>
      <protection locked="0"/>
    </xf>
    <xf numFmtId="38" fontId="0" fillId="0" borderId="5" xfId="1" applyFont="1" applyFill="1" applyBorder="1" applyAlignment="1" applyProtection="1">
      <alignment horizontal="right" vertical="center"/>
      <protection locked="0"/>
    </xf>
    <xf numFmtId="10" fontId="0" fillId="0" borderId="5" xfId="2" applyNumberFormat="1" applyFont="1" applyFill="1" applyBorder="1" applyAlignment="1" applyProtection="1">
      <alignment horizontal="right" vertical="center"/>
      <protection locked="0"/>
    </xf>
    <xf numFmtId="0" fontId="0" fillId="0" borderId="5" xfId="0" applyFont="1" applyFill="1" applyBorder="1" applyAlignment="1" applyProtection="1">
      <alignment horizontal="center" vertical="center"/>
      <protection locked="0"/>
    </xf>
    <xf numFmtId="0" fontId="5" fillId="0" borderId="5" xfId="0" applyFont="1" applyFill="1" applyBorder="1" applyAlignment="1" applyProtection="1">
      <alignment horizontal="left" vertical="center" wrapText="1"/>
      <protection locked="0"/>
    </xf>
    <xf numFmtId="181" fontId="25" fillId="0" borderId="5" xfId="5" applyNumberFormat="1" applyFont="1" applyFill="1" applyBorder="1" applyAlignment="1">
      <alignment horizontal="right" vertical="center" shrinkToFit="1"/>
    </xf>
    <xf numFmtId="10" fontId="5" fillId="0" borderId="5" xfId="2" applyNumberFormat="1" applyFont="1" applyFill="1" applyBorder="1" applyAlignment="1" applyProtection="1">
      <alignment horizontal="right" vertical="center"/>
      <protection locked="0"/>
    </xf>
    <xf numFmtId="0" fontId="5" fillId="0" borderId="5" xfId="0" applyFont="1" applyFill="1" applyBorder="1" applyAlignment="1" applyProtection="1">
      <alignment horizontal="left" vertical="center"/>
      <protection locked="0"/>
    </xf>
    <xf numFmtId="181" fontId="0" fillId="0" borderId="5" xfId="1" applyNumberFormat="1" applyFont="1" applyFill="1" applyBorder="1" applyAlignment="1" applyProtection="1">
      <alignment horizontal="center" vertical="center"/>
      <protection locked="0"/>
    </xf>
    <xf numFmtId="176" fontId="0" fillId="0" borderId="3" xfId="0" applyNumberFormat="1" applyFont="1" applyFill="1" applyBorder="1" applyAlignment="1" applyProtection="1">
      <alignment horizontal="center" vertical="center" shrinkToFit="1"/>
      <protection locked="0"/>
    </xf>
    <xf numFmtId="176" fontId="5" fillId="0" borderId="3" xfId="0" applyNumberFormat="1" applyFont="1" applyFill="1" applyBorder="1" applyAlignment="1" applyProtection="1">
      <alignment horizontal="center" vertical="center" shrinkToFit="1"/>
      <protection locked="0"/>
    </xf>
    <xf numFmtId="176" fontId="5" fillId="0" borderId="5" xfId="0" applyNumberFormat="1" applyFont="1" applyFill="1" applyBorder="1" applyAlignment="1" applyProtection="1">
      <alignment horizontal="center" vertical="center" shrinkToFit="1"/>
      <protection locked="0"/>
    </xf>
    <xf numFmtId="0" fontId="26" fillId="0" borderId="0" xfId="0" applyFont="1" applyFill="1" applyAlignment="1" applyProtection="1">
      <alignment horizontal="center" vertical="center"/>
    </xf>
    <xf numFmtId="0" fontId="9" fillId="0" borderId="0" xfId="0" applyFont="1" applyFill="1" applyAlignment="1" applyProtection="1">
      <alignment horizontal="center" vertical="center"/>
    </xf>
    <xf numFmtId="0" fontId="18" fillId="4" borderId="13" xfId="0" applyFont="1" applyFill="1" applyBorder="1" applyAlignment="1" applyProtection="1">
      <alignment horizontal="center" vertical="center"/>
      <protection locked="0"/>
    </xf>
    <xf numFmtId="0" fontId="18" fillId="4" borderId="14" xfId="0" applyFont="1" applyFill="1" applyBorder="1" applyAlignment="1" applyProtection="1">
      <alignment horizontal="center" vertical="center"/>
      <protection locked="0"/>
    </xf>
    <xf numFmtId="38" fontId="20" fillId="2" borderId="14" xfId="1" applyFont="1" applyFill="1" applyBorder="1" applyAlignment="1" applyProtection="1">
      <alignment horizontal="center" vertical="center" wrapText="1"/>
      <protection locked="0"/>
    </xf>
    <xf numFmtId="38" fontId="20" fillId="2" borderId="5" xfId="1" applyFont="1" applyFill="1" applyBorder="1" applyAlignment="1" applyProtection="1">
      <alignment horizontal="center" vertical="center" wrapText="1"/>
      <protection locked="0"/>
    </xf>
    <xf numFmtId="177" fontId="19" fillId="5" borderId="14" xfId="0" applyNumberFormat="1" applyFont="1" applyFill="1" applyBorder="1" applyAlignment="1" applyProtection="1">
      <alignment horizontal="center" vertical="center"/>
      <protection locked="0" hidden="1"/>
    </xf>
  </cellXfs>
  <cellStyles count="7">
    <cellStyle name="パーセント" xfId="2" builtinId="5"/>
    <cellStyle name="パーセント 2" xfId="6"/>
    <cellStyle name="桁区切り" xfId="1" builtinId="6"/>
    <cellStyle name="通貨" xfId="5" builtinId="7"/>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tabSelected="1" view="pageBreakPreview" zoomScale="85" zoomScaleNormal="100" zoomScaleSheetLayoutView="85" workbookViewId="0">
      <pane ySplit="4" topLeftCell="A5" activePane="bottomLeft" state="frozen"/>
      <selection pane="bottomLeft" activeCell="E6" sqref="E6"/>
    </sheetView>
  </sheetViews>
  <sheetFormatPr defaultColWidth="7.625" defaultRowHeight="13.5" x14ac:dyDescent="0.15"/>
  <cols>
    <col min="1" max="2" width="30.625" style="117" customWidth="1"/>
    <col min="3" max="3" width="16.625" style="2" customWidth="1"/>
    <col min="4" max="4" width="35.625" style="117" customWidth="1"/>
    <col min="5" max="5" width="25.625" style="117" customWidth="1"/>
    <col min="6" max="7" width="12.625" style="3" customWidth="1"/>
    <col min="8" max="8" width="8.625" style="3" customWidth="1"/>
    <col min="9" max="9" width="60.625" style="117" customWidth="1"/>
    <col min="10" max="11" width="12.625" style="117" customWidth="1"/>
    <col min="12" max="12" width="20.625" style="117" customWidth="1"/>
    <col min="13" max="16384" width="7.625" style="1"/>
  </cols>
  <sheetData>
    <row r="1" spans="1:12" ht="18.75" x14ac:dyDescent="0.15">
      <c r="A1" s="152" t="s">
        <v>0</v>
      </c>
      <c r="B1" s="152"/>
      <c r="C1" s="152"/>
      <c r="D1" s="152"/>
      <c r="E1" s="152"/>
      <c r="F1" s="152"/>
      <c r="G1" s="152"/>
      <c r="H1" s="152"/>
      <c r="I1" s="152"/>
      <c r="J1" s="152"/>
      <c r="K1" s="152"/>
      <c r="L1" s="152"/>
    </row>
    <row r="3" spans="1:12" x14ac:dyDescent="0.15">
      <c r="G3" s="138"/>
      <c r="L3" s="3" t="s">
        <v>1</v>
      </c>
    </row>
    <row r="4" spans="1:12" ht="86.25" customHeight="1" x14ac:dyDescent="0.15">
      <c r="A4" s="132" t="s">
        <v>182</v>
      </c>
      <c r="B4" s="132" t="s">
        <v>2</v>
      </c>
      <c r="C4" s="132" t="s">
        <v>3</v>
      </c>
      <c r="D4" s="132" t="s">
        <v>4</v>
      </c>
      <c r="E4" s="132" t="s">
        <v>5</v>
      </c>
      <c r="F4" s="132" t="s">
        <v>6</v>
      </c>
      <c r="G4" s="132" t="s">
        <v>7</v>
      </c>
      <c r="H4" s="132" t="s">
        <v>8</v>
      </c>
      <c r="I4" s="132" t="s">
        <v>9</v>
      </c>
      <c r="J4" s="132" t="s">
        <v>37</v>
      </c>
      <c r="K4" s="132" t="s">
        <v>38</v>
      </c>
      <c r="L4" s="132" t="s">
        <v>10</v>
      </c>
    </row>
    <row r="5" spans="1:12" s="136" customFormat="1" ht="141" customHeight="1" x14ac:dyDescent="0.15">
      <c r="A5" s="115" t="s">
        <v>90</v>
      </c>
      <c r="B5" s="115" t="s">
        <v>185</v>
      </c>
      <c r="C5" s="149">
        <v>43192</v>
      </c>
      <c r="D5" s="115" t="s">
        <v>192</v>
      </c>
      <c r="E5" s="115" t="s">
        <v>209</v>
      </c>
      <c r="F5" s="108">
        <v>5076000</v>
      </c>
      <c r="G5" s="108">
        <v>5076000</v>
      </c>
      <c r="H5" s="129">
        <f t="shared" ref="H5:H14" si="0">IF(F5="－","－",G5/F5)</f>
        <v>1</v>
      </c>
      <c r="I5" s="115" t="s">
        <v>91</v>
      </c>
      <c r="J5" s="121" t="s">
        <v>42</v>
      </c>
      <c r="K5" s="110" t="s">
        <v>50</v>
      </c>
      <c r="L5" s="115"/>
    </row>
    <row r="6" spans="1:12" s="136" customFormat="1" ht="96" customHeight="1" x14ac:dyDescent="0.15">
      <c r="A6" s="115" t="s">
        <v>92</v>
      </c>
      <c r="B6" s="115" t="s">
        <v>185</v>
      </c>
      <c r="C6" s="149">
        <v>43191</v>
      </c>
      <c r="D6" s="115" t="s">
        <v>193</v>
      </c>
      <c r="E6" s="115" t="s">
        <v>209</v>
      </c>
      <c r="F6" s="108">
        <v>37572676</v>
      </c>
      <c r="G6" s="108">
        <v>37572676</v>
      </c>
      <c r="H6" s="129">
        <f t="shared" si="0"/>
        <v>1</v>
      </c>
      <c r="I6" s="115" t="s">
        <v>93</v>
      </c>
      <c r="J6" s="121" t="s">
        <v>47</v>
      </c>
      <c r="K6" s="110" t="s">
        <v>50</v>
      </c>
      <c r="L6" s="115"/>
    </row>
    <row r="7" spans="1:12" s="136" customFormat="1" ht="96" customHeight="1" x14ac:dyDescent="0.15">
      <c r="A7" s="115" t="s">
        <v>94</v>
      </c>
      <c r="B7" s="115" t="s">
        <v>185</v>
      </c>
      <c r="C7" s="149">
        <v>43192</v>
      </c>
      <c r="D7" s="115" t="s">
        <v>188</v>
      </c>
      <c r="E7" s="115" t="s">
        <v>209</v>
      </c>
      <c r="F7" s="108">
        <v>6146355</v>
      </c>
      <c r="G7" s="108">
        <v>6146355</v>
      </c>
      <c r="H7" s="129">
        <f t="shared" si="0"/>
        <v>1</v>
      </c>
      <c r="I7" s="115" t="s">
        <v>95</v>
      </c>
      <c r="J7" s="121" t="s">
        <v>43</v>
      </c>
      <c r="K7" s="110" t="s">
        <v>50</v>
      </c>
      <c r="L7" s="115"/>
    </row>
    <row r="8" spans="1:12" s="136" customFormat="1" ht="96" customHeight="1" x14ac:dyDescent="0.15">
      <c r="A8" s="115" t="s">
        <v>96</v>
      </c>
      <c r="B8" s="115" t="s">
        <v>185</v>
      </c>
      <c r="C8" s="149">
        <v>43192</v>
      </c>
      <c r="D8" s="115" t="s">
        <v>194</v>
      </c>
      <c r="E8" s="115" t="s">
        <v>209</v>
      </c>
      <c r="F8" s="108">
        <v>1003860</v>
      </c>
      <c r="G8" s="108">
        <v>1003860</v>
      </c>
      <c r="H8" s="129">
        <f t="shared" si="0"/>
        <v>1</v>
      </c>
      <c r="I8" s="115" t="s">
        <v>97</v>
      </c>
      <c r="J8" s="121" t="s">
        <v>42</v>
      </c>
      <c r="K8" s="110" t="s">
        <v>50</v>
      </c>
      <c r="L8" s="115"/>
    </row>
    <row r="9" spans="1:12" s="136" customFormat="1" ht="68.25" customHeight="1" x14ac:dyDescent="0.15">
      <c r="A9" s="115" t="s">
        <v>98</v>
      </c>
      <c r="B9" s="115" t="s">
        <v>185</v>
      </c>
      <c r="C9" s="149">
        <v>43191</v>
      </c>
      <c r="D9" s="115" t="s">
        <v>99</v>
      </c>
      <c r="E9" s="115" t="s">
        <v>209</v>
      </c>
      <c r="F9" s="108">
        <v>1536000</v>
      </c>
      <c r="G9" s="108">
        <v>1536000</v>
      </c>
      <c r="H9" s="129">
        <f t="shared" si="0"/>
        <v>1</v>
      </c>
      <c r="I9" s="115" t="s">
        <v>100</v>
      </c>
      <c r="J9" s="121" t="s">
        <v>44</v>
      </c>
      <c r="K9" s="110" t="s">
        <v>50</v>
      </c>
      <c r="L9" s="115"/>
    </row>
    <row r="10" spans="1:12" s="136" customFormat="1" ht="68.25" customHeight="1" x14ac:dyDescent="0.15">
      <c r="A10" s="115" t="s">
        <v>101</v>
      </c>
      <c r="B10" s="115" t="s">
        <v>185</v>
      </c>
      <c r="C10" s="149">
        <v>43191</v>
      </c>
      <c r="D10" s="115" t="s">
        <v>99</v>
      </c>
      <c r="E10" s="115" t="s">
        <v>209</v>
      </c>
      <c r="F10" s="108">
        <v>1344000</v>
      </c>
      <c r="G10" s="108">
        <v>1344000</v>
      </c>
      <c r="H10" s="129">
        <f t="shared" si="0"/>
        <v>1</v>
      </c>
      <c r="I10" s="115" t="s">
        <v>100</v>
      </c>
      <c r="J10" s="121" t="s">
        <v>44</v>
      </c>
      <c r="K10" s="110" t="s">
        <v>50</v>
      </c>
      <c r="L10" s="115"/>
    </row>
    <row r="11" spans="1:12" s="136" customFormat="1" ht="68.25" customHeight="1" x14ac:dyDescent="0.15">
      <c r="A11" s="115" t="s">
        <v>102</v>
      </c>
      <c r="B11" s="115" t="s">
        <v>185</v>
      </c>
      <c r="C11" s="149">
        <v>43191</v>
      </c>
      <c r="D11" s="115" t="s">
        <v>99</v>
      </c>
      <c r="E11" s="115" t="s">
        <v>209</v>
      </c>
      <c r="F11" s="108">
        <v>1320000</v>
      </c>
      <c r="G11" s="108">
        <v>1320000</v>
      </c>
      <c r="H11" s="129">
        <f t="shared" si="0"/>
        <v>1</v>
      </c>
      <c r="I11" s="115" t="s">
        <v>100</v>
      </c>
      <c r="J11" s="121" t="s">
        <v>44</v>
      </c>
      <c r="K11" s="110" t="s">
        <v>50</v>
      </c>
      <c r="L11" s="115"/>
    </row>
    <row r="12" spans="1:12" s="136" customFormat="1" ht="68.25" customHeight="1" x14ac:dyDescent="0.15">
      <c r="A12" s="115" t="s">
        <v>103</v>
      </c>
      <c r="B12" s="115" t="s">
        <v>185</v>
      </c>
      <c r="C12" s="149">
        <v>43191</v>
      </c>
      <c r="D12" s="115" t="s">
        <v>99</v>
      </c>
      <c r="E12" s="115" t="s">
        <v>209</v>
      </c>
      <c r="F12" s="108">
        <v>1200000</v>
      </c>
      <c r="G12" s="108">
        <v>1200000</v>
      </c>
      <c r="H12" s="129">
        <f t="shared" si="0"/>
        <v>1</v>
      </c>
      <c r="I12" s="115" t="s">
        <v>100</v>
      </c>
      <c r="J12" s="121" t="s">
        <v>44</v>
      </c>
      <c r="K12" s="110" t="s">
        <v>50</v>
      </c>
      <c r="L12" s="115"/>
    </row>
    <row r="13" spans="1:12" s="136" customFormat="1" ht="68.25" customHeight="1" x14ac:dyDescent="0.15">
      <c r="A13" s="115" t="s">
        <v>104</v>
      </c>
      <c r="B13" s="115" t="s">
        <v>185</v>
      </c>
      <c r="C13" s="149">
        <v>43191</v>
      </c>
      <c r="D13" s="115" t="s">
        <v>195</v>
      </c>
      <c r="E13" s="115" t="s">
        <v>209</v>
      </c>
      <c r="F13" s="108">
        <v>1740000</v>
      </c>
      <c r="G13" s="108">
        <v>1740000</v>
      </c>
      <c r="H13" s="129">
        <f t="shared" si="0"/>
        <v>1</v>
      </c>
      <c r="I13" s="115" t="s">
        <v>100</v>
      </c>
      <c r="J13" s="121" t="s">
        <v>44</v>
      </c>
      <c r="K13" s="110" t="s">
        <v>50</v>
      </c>
      <c r="L13" s="115"/>
    </row>
    <row r="14" spans="1:12" s="136" customFormat="1" ht="68.25" customHeight="1" x14ac:dyDescent="0.15">
      <c r="A14" s="115" t="s">
        <v>105</v>
      </c>
      <c r="B14" s="115" t="s">
        <v>185</v>
      </c>
      <c r="C14" s="149">
        <v>43191</v>
      </c>
      <c r="D14" s="115" t="s">
        <v>99</v>
      </c>
      <c r="E14" s="115" t="s">
        <v>209</v>
      </c>
      <c r="F14" s="108">
        <v>1814500</v>
      </c>
      <c r="G14" s="108">
        <v>1814500</v>
      </c>
      <c r="H14" s="129">
        <f t="shared" si="0"/>
        <v>1</v>
      </c>
      <c r="I14" s="115" t="s">
        <v>100</v>
      </c>
      <c r="J14" s="121" t="s">
        <v>44</v>
      </c>
      <c r="K14" s="110" t="s">
        <v>50</v>
      </c>
      <c r="L14" s="115"/>
    </row>
    <row r="15" spans="1:12" s="136" customFormat="1" ht="68.25" customHeight="1" x14ac:dyDescent="0.15">
      <c r="A15" s="115" t="s">
        <v>106</v>
      </c>
      <c r="B15" s="115" t="s">
        <v>185</v>
      </c>
      <c r="C15" s="149">
        <v>43191</v>
      </c>
      <c r="D15" s="115" t="s">
        <v>99</v>
      </c>
      <c r="E15" s="115" t="s">
        <v>209</v>
      </c>
      <c r="F15" s="108">
        <v>2375000</v>
      </c>
      <c r="G15" s="108">
        <v>2375000</v>
      </c>
      <c r="H15" s="129">
        <f t="shared" ref="H15:H54" si="1">IF(F15="－","－",G15/F15)</f>
        <v>1</v>
      </c>
      <c r="I15" s="115" t="s">
        <v>100</v>
      </c>
      <c r="J15" s="121" t="s">
        <v>44</v>
      </c>
      <c r="K15" s="110" t="s">
        <v>50</v>
      </c>
      <c r="L15" s="115"/>
    </row>
    <row r="16" spans="1:12" s="136" customFormat="1" ht="68.25" customHeight="1" x14ac:dyDescent="0.15">
      <c r="A16" s="115" t="s">
        <v>107</v>
      </c>
      <c r="B16" s="115" t="s">
        <v>185</v>
      </c>
      <c r="C16" s="149">
        <v>43191</v>
      </c>
      <c r="D16" s="115" t="s">
        <v>99</v>
      </c>
      <c r="E16" s="115" t="s">
        <v>209</v>
      </c>
      <c r="F16" s="108">
        <v>3340800</v>
      </c>
      <c r="G16" s="108">
        <v>3340800</v>
      </c>
      <c r="H16" s="129">
        <f t="shared" si="1"/>
        <v>1</v>
      </c>
      <c r="I16" s="115" t="s">
        <v>100</v>
      </c>
      <c r="J16" s="121" t="s">
        <v>44</v>
      </c>
      <c r="K16" s="110" t="s">
        <v>50</v>
      </c>
      <c r="L16" s="115"/>
    </row>
    <row r="17" spans="1:12" s="136" customFormat="1" ht="68.25" customHeight="1" x14ac:dyDescent="0.15">
      <c r="A17" s="115" t="s">
        <v>108</v>
      </c>
      <c r="B17" s="115" t="s">
        <v>185</v>
      </c>
      <c r="C17" s="149">
        <v>43191</v>
      </c>
      <c r="D17" s="115" t="s">
        <v>196</v>
      </c>
      <c r="E17" s="115" t="s">
        <v>209</v>
      </c>
      <c r="F17" s="108">
        <v>1476000</v>
      </c>
      <c r="G17" s="108">
        <v>1476000</v>
      </c>
      <c r="H17" s="129">
        <f t="shared" si="1"/>
        <v>1</v>
      </c>
      <c r="I17" s="115" t="s">
        <v>100</v>
      </c>
      <c r="J17" s="121" t="s">
        <v>44</v>
      </c>
      <c r="K17" s="110" t="s">
        <v>50</v>
      </c>
      <c r="L17" s="115"/>
    </row>
    <row r="18" spans="1:12" s="136" customFormat="1" ht="68.25" customHeight="1" x14ac:dyDescent="0.15">
      <c r="A18" s="115" t="s">
        <v>109</v>
      </c>
      <c r="B18" s="115" t="s">
        <v>185</v>
      </c>
      <c r="C18" s="149">
        <v>43191</v>
      </c>
      <c r="D18" s="115" t="s">
        <v>99</v>
      </c>
      <c r="E18" s="115" t="s">
        <v>209</v>
      </c>
      <c r="F18" s="108">
        <v>816000</v>
      </c>
      <c r="G18" s="108">
        <v>816000</v>
      </c>
      <c r="H18" s="129">
        <f t="shared" si="1"/>
        <v>1</v>
      </c>
      <c r="I18" s="115" t="s">
        <v>100</v>
      </c>
      <c r="J18" s="121" t="s">
        <v>44</v>
      </c>
      <c r="K18" s="110" t="s">
        <v>50</v>
      </c>
      <c r="L18" s="115"/>
    </row>
    <row r="19" spans="1:12" s="136" customFormat="1" ht="68.25" customHeight="1" x14ac:dyDescent="0.15">
      <c r="A19" s="115" t="s">
        <v>110</v>
      </c>
      <c r="B19" s="115" t="s">
        <v>185</v>
      </c>
      <c r="C19" s="149">
        <v>43191</v>
      </c>
      <c r="D19" s="115" t="s">
        <v>197</v>
      </c>
      <c r="E19" s="115" t="s">
        <v>209</v>
      </c>
      <c r="F19" s="108">
        <v>1512000</v>
      </c>
      <c r="G19" s="108">
        <v>1512000</v>
      </c>
      <c r="H19" s="129">
        <f t="shared" si="1"/>
        <v>1</v>
      </c>
      <c r="I19" s="115" t="s">
        <v>100</v>
      </c>
      <c r="J19" s="121" t="s">
        <v>44</v>
      </c>
      <c r="K19" s="110" t="s">
        <v>50</v>
      </c>
      <c r="L19" s="115"/>
    </row>
    <row r="20" spans="1:12" s="136" customFormat="1" ht="68.25" customHeight="1" x14ac:dyDescent="0.15">
      <c r="A20" s="115" t="s">
        <v>111</v>
      </c>
      <c r="B20" s="115" t="s">
        <v>185</v>
      </c>
      <c r="C20" s="149">
        <v>43191</v>
      </c>
      <c r="D20" s="115" t="s">
        <v>198</v>
      </c>
      <c r="E20" s="115" t="s">
        <v>209</v>
      </c>
      <c r="F20" s="108">
        <v>2508000</v>
      </c>
      <c r="G20" s="108">
        <v>2508000</v>
      </c>
      <c r="H20" s="129">
        <f t="shared" si="1"/>
        <v>1</v>
      </c>
      <c r="I20" s="115" t="s">
        <v>112</v>
      </c>
      <c r="J20" s="121" t="s">
        <v>44</v>
      </c>
      <c r="K20" s="110" t="s">
        <v>50</v>
      </c>
      <c r="L20" s="115"/>
    </row>
    <row r="21" spans="1:12" s="136" customFormat="1" ht="68.25" customHeight="1" x14ac:dyDescent="0.15">
      <c r="A21" s="115" t="s">
        <v>113</v>
      </c>
      <c r="B21" s="115" t="s">
        <v>185</v>
      </c>
      <c r="C21" s="149">
        <v>43191</v>
      </c>
      <c r="D21" s="115" t="s">
        <v>99</v>
      </c>
      <c r="E21" s="115" t="s">
        <v>209</v>
      </c>
      <c r="F21" s="108">
        <v>912000</v>
      </c>
      <c r="G21" s="108">
        <v>912000</v>
      </c>
      <c r="H21" s="129">
        <f t="shared" si="1"/>
        <v>1</v>
      </c>
      <c r="I21" s="115" t="s">
        <v>100</v>
      </c>
      <c r="J21" s="121" t="s">
        <v>44</v>
      </c>
      <c r="K21" s="110" t="s">
        <v>50</v>
      </c>
      <c r="L21" s="115"/>
    </row>
    <row r="22" spans="1:12" s="136" customFormat="1" ht="68.25" customHeight="1" x14ac:dyDescent="0.15">
      <c r="A22" s="115" t="s">
        <v>114</v>
      </c>
      <c r="B22" s="115" t="s">
        <v>185</v>
      </c>
      <c r="C22" s="149">
        <v>43191</v>
      </c>
      <c r="D22" s="115" t="s">
        <v>99</v>
      </c>
      <c r="E22" s="115" t="s">
        <v>209</v>
      </c>
      <c r="F22" s="108">
        <v>910200</v>
      </c>
      <c r="G22" s="108">
        <v>910200</v>
      </c>
      <c r="H22" s="129">
        <f t="shared" si="1"/>
        <v>1</v>
      </c>
      <c r="I22" s="115" t="s">
        <v>100</v>
      </c>
      <c r="J22" s="121" t="s">
        <v>44</v>
      </c>
      <c r="K22" s="110" t="s">
        <v>50</v>
      </c>
      <c r="L22" s="115"/>
    </row>
    <row r="23" spans="1:12" s="136" customFormat="1" ht="68.25" customHeight="1" x14ac:dyDescent="0.15">
      <c r="A23" s="115" t="s">
        <v>115</v>
      </c>
      <c r="B23" s="115" t="s">
        <v>185</v>
      </c>
      <c r="C23" s="149">
        <v>43191</v>
      </c>
      <c r="D23" s="115" t="s">
        <v>99</v>
      </c>
      <c r="E23" s="115" t="s">
        <v>209</v>
      </c>
      <c r="F23" s="108">
        <v>975000</v>
      </c>
      <c r="G23" s="108">
        <v>975000</v>
      </c>
      <c r="H23" s="129">
        <f t="shared" si="1"/>
        <v>1</v>
      </c>
      <c r="I23" s="115" t="s">
        <v>100</v>
      </c>
      <c r="J23" s="121" t="s">
        <v>44</v>
      </c>
      <c r="K23" s="110" t="s">
        <v>50</v>
      </c>
      <c r="L23" s="115"/>
    </row>
    <row r="24" spans="1:12" s="136" customFormat="1" ht="68.25" customHeight="1" x14ac:dyDescent="0.15">
      <c r="A24" s="115" t="s">
        <v>116</v>
      </c>
      <c r="B24" s="115" t="s">
        <v>185</v>
      </c>
      <c r="C24" s="149">
        <v>43191</v>
      </c>
      <c r="D24" s="115" t="s">
        <v>99</v>
      </c>
      <c r="E24" s="115" t="s">
        <v>209</v>
      </c>
      <c r="F24" s="108">
        <v>922800</v>
      </c>
      <c r="G24" s="108">
        <v>922800</v>
      </c>
      <c r="H24" s="129">
        <f t="shared" si="1"/>
        <v>1</v>
      </c>
      <c r="I24" s="115" t="s">
        <v>100</v>
      </c>
      <c r="J24" s="121" t="s">
        <v>44</v>
      </c>
      <c r="K24" s="110" t="s">
        <v>50</v>
      </c>
      <c r="L24" s="115"/>
    </row>
    <row r="25" spans="1:12" s="136" customFormat="1" ht="68.25" customHeight="1" x14ac:dyDescent="0.15">
      <c r="A25" s="115" t="s">
        <v>117</v>
      </c>
      <c r="B25" s="115" t="s">
        <v>185</v>
      </c>
      <c r="C25" s="149">
        <v>43191</v>
      </c>
      <c r="D25" s="115" t="s">
        <v>99</v>
      </c>
      <c r="E25" s="115" t="s">
        <v>209</v>
      </c>
      <c r="F25" s="108">
        <v>1020000</v>
      </c>
      <c r="G25" s="108">
        <v>1020000</v>
      </c>
      <c r="H25" s="129">
        <f t="shared" si="1"/>
        <v>1</v>
      </c>
      <c r="I25" s="115" t="s">
        <v>100</v>
      </c>
      <c r="J25" s="121" t="s">
        <v>44</v>
      </c>
      <c r="K25" s="110" t="s">
        <v>50</v>
      </c>
      <c r="L25" s="115"/>
    </row>
    <row r="26" spans="1:12" s="136" customFormat="1" ht="68.25" customHeight="1" x14ac:dyDescent="0.15">
      <c r="A26" s="115" t="s">
        <v>118</v>
      </c>
      <c r="B26" s="115" t="s">
        <v>185</v>
      </c>
      <c r="C26" s="149">
        <v>43191</v>
      </c>
      <c r="D26" s="115" t="s">
        <v>99</v>
      </c>
      <c r="E26" s="115" t="s">
        <v>209</v>
      </c>
      <c r="F26" s="108">
        <v>1020000</v>
      </c>
      <c r="G26" s="108">
        <v>1020000</v>
      </c>
      <c r="H26" s="129">
        <f t="shared" si="1"/>
        <v>1</v>
      </c>
      <c r="I26" s="115" t="s">
        <v>100</v>
      </c>
      <c r="J26" s="121" t="s">
        <v>44</v>
      </c>
      <c r="K26" s="110" t="s">
        <v>50</v>
      </c>
      <c r="L26" s="115"/>
    </row>
    <row r="27" spans="1:12" s="136" customFormat="1" ht="68.25" customHeight="1" x14ac:dyDescent="0.15">
      <c r="A27" s="115" t="s">
        <v>119</v>
      </c>
      <c r="B27" s="115" t="s">
        <v>185</v>
      </c>
      <c r="C27" s="149">
        <v>43191</v>
      </c>
      <c r="D27" s="115" t="s">
        <v>99</v>
      </c>
      <c r="E27" s="115" t="s">
        <v>209</v>
      </c>
      <c r="F27" s="108">
        <v>2772000</v>
      </c>
      <c r="G27" s="108">
        <v>2772000</v>
      </c>
      <c r="H27" s="129">
        <f t="shared" si="1"/>
        <v>1</v>
      </c>
      <c r="I27" s="115" t="s">
        <v>112</v>
      </c>
      <c r="J27" s="121" t="s">
        <v>44</v>
      </c>
      <c r="K27" s="110" t="s">
        <v>50</v>
      </c>
      <c r="L27" s="115"/>
    </row>
    <row r="28" spans="1:12" s="136" customFormat="1" ht="68.25" customHeight="1" x14ac:dyDescent="0.15">
      <c r="A28" s="115" t="s">
        <v>120</v>
      </c>
      <c r="B28" s="115" t="s">
        <v>185</v>
      </c>
      <c r="C28" s="149">
        <v>43191</v>
      </c>
      <c r="D28" s="115" t="s">
        <v>199</v>
      </c>
      <c r="E28" s="115" t="s">
        <v>209</v>
      </c>
      <c r="F28" s="108">
        <v>958800</v>
      </c>
      <c r="G28" s="108">
        <v>958800</v>
      </c>
      <c r="H28" s="129">
        <f t="shared" si="1"/>
        <v>1</v>
      </c>
      <c r="I28" s="115" t="s">
        <v>112</v>
      </c>
      <c r="J28" s="121" t="s">
        <v>44</v>
      </c>
      <c r="K28" s="110" t="s">
        <v>50</v>
      </c>
      <c r="L28" s="115"/>
    </row>
    <row r="29" spans="1:12" s="136" customFormat="1" ht="68.25" customHeight="1" x14ac:dyDescent="0.15">
      <c r="A29" s="115" t="s">
        <v>121</v>
      </c>
      <c r="B29" s="115" t="s">
        <v>185</v>
      </c>
      <c r="C29" s="149">
        <v>43191</v>
      </c>
      <c r="D29" s="115" t="s">
        <v>193</v>
      </c>
      <c r="E29" s="115" t="s">
        <v>209</v>
      </c>
      <c r="F29" s="108">
        <v>18809866</v>
      </c>
      <c r="G29" s="108">
        <v>18809866</v>
      </c>
      <c r="H29" s="129">
        <f t="shared" si="1"/>
        <v>1</v>
      </c>
      <c r="I29" s="115" t="s">
        <v>122</v>
      </c>
      <c r="J29" s="121" t="s">
        <v>44</v>
      </c>
      <c r="K29" s="110" t="s">
        <v>50</v>
      </c>
      <c r="L29" s="115"/>
    </row>
    <row r="30" spans="1:12" s="136" customFormat="1" ht="68.25" customHeight="1" x14ac:dyDescent="0.15">
      <c r="A30" s="115" t="s">
        <v>123</v>
      </c>
      <c r="B30" s="115" t="s">
        <v>185</v>
      </c>
      <c r="C30" s="149">
        <v>43191</v>
      </c>
      <c r="D30" s="115" t="s">
        <v>193</v>
      </c>
      <c r="E30" s="115" t="s">
        <v>209</v>
      </c>
      <c r="F30" s="108">
        <v>1725101</v>
      </c>
      <c r="G30" s="108">
        <v>1725101</v>
      </c>
      <c r="H30" s="129">
        <f t="shared" si="1"/>
        <v>1</v>
      </c>
      <c r="I30" s="115" t="s">
        <v>124</v>
      </c>
      <c r="J30" s="121" t="s">
        <v>44</v>
      </c>
      <c r="K30" s="110" t="s">
        <v>50</v>
      </c>
      <c r="L30" s="115"/>
    </row>
    <row r="31" spans="1:12" s="136" customFormat="1" ht="68.25" customHeight="1" x14ac:dyDescent="0.15">
      <c r="A31" s="115" t="s">
        <v>125</v>
      </c>
      <c r="B31" s="115" t="s">
        <v>185</v>
      </c>
      <c r="C31" s="149">
        <v>43191</v>
      </c>
      <c r="D31" s="115" t="s">
        <v>193</v>
      </c>
      <c r="E31" s="115" t="s">
        <v>209</v>
      </c>
      <c r="F31" s="108">
        <v>2593164</v>
      </c>
      <c r="G31" s="108">
        <v>2593164</v>
      </c>
      <c r="H31" s="129">
        <f t="shared" si="1"/>
        <v>1</v>
      </c>
      <c r="I31" s="115" t="s">
        <v>126</v>
      </c>
      <c r="J31" s="121" t="s">
        <v>44</v>
      </c>
      <c r="K31" s="110" t="s">
        <v>50</v>
      </c>
      <c r="L31" s="115"/>
    </row>
    <row r="32" spans="1:12" s="136" customFormat="1" ht="68.25" customHeight="1" x14ac:dyDescent="0.15">
      <c r="A32" s="115" t="s">
        <v>127</v>
      </c>
      <c r="B32" s="115" t="s">
        <v>185</v>
      </c>
      <c r="C32" s="149">
        <v>43191</v>
      </c>
      <c r="D32" s="115" t="s">
        <v>193</v>
      </c>
      <c r="E32" s="115" t="s">
        <v>209</v>
      </c>
      <c r="F32" s="108">
        <v>10521432</v>
      </c>
      <c r="G32" s="108">
        <v>10521432</v>
      </c>
      <c r="H32" s="129">
        <f t="shared" si="1"/>
        <v>1</v>
      </c>
      <c r="I32" s="115" t="s">
        <v>126</v>
      </c>
      <c r="J32" s="121" t="s">
        <v>44</v>
      </c>
      <c r="K32" s="110" t="s">
        <v>50</v>
      </c>
      <c r="L32" s="115"/>
    </row>
    <row r="33" spans="1:12" s="136" customFormat="1" ht="68.25" customHeight="1" x14ac:dyDescent="0.15">
      <c r="A33" s="115" t="s">
        <v>128</v>
      </c>
      <c r="B33" s="115" t="s">
        <v>185</v>
      </c>
      <c r="C33" s="149">
        <v>43191</v>
      </c>
      <c r="D33" s="115" t="s">
        <v>193</v>
      </c>
      <c r="E33" s="115" t="s">
        <v>209</v>
      </c>
      <c r="F33" s="108">
        <v>7770864</v>
      </c>
      <c r="G33" s="108">
        <v>7770864</v>
      </c>
      <c r="H33" s="129">
        <f t="shared" si="1"/>
        <v>1</v>
      </c>
      <c r="I33" s="115" t="s">
        <v>126</v>
      </c>
      <c r="J33" s="121" t="s">
        <v>44</v>
      </c>
      <c r="K33" s="110" t="s">
        <v>50</v>
      </c>
      <c r="L33" s="115"/>
    </row>
    <row r="34" spans="1:12" s="136" customFormat="1" ht="68.25" customHeight="1" x14ac:dyDescent="0.15">
      <c r="A34" s="115" t="s">
        <v>129</v>
      </c>
      <c r="B34" s="115" t="s">
        <v>185</v>
      </c>
      <c r="C34" s="149">
        <v>43191</v>
      </c>
      <c r="D34" s="115" t="s">
        <v>193</v>
      </c>
      <c r="E34" s="115" t="s">
        <v>209</v>
      </c>
      <c r="F34" s="108">
        <v>17312414</v>
      </c>
      <c r="G34" s="108">
        <v>17312414</v>
      </c>
      <c r="H34" s="129">
        <f t="shared" si="1"/>
        <v>1</v>
      </c>
      <c r="I34" s="115" t="s">
        <v>126</v>
      </c>
      <c r="J34" s="121" t="s">
        <v>44</v>
      </c>
      <c r="K34" s="110" t="s">
        <v>50</v>
      </c>
      <c r="L34" s="115"/>
    </row>
    <row r="35" spans="1:12" s="136" customFormat="1" ht="68.25" customHeight="1" x14ac:dyDescent="0.15">
      <c r="A35" s="115" t="s">
        <v>130</v>
      </c>
      <c r="B35" s="115" t="s">
        <v>185</v>
      </c>
      <c r="C35" s="149">
        <v>43191</v>
      </c>
      <c r="D35" s="115" t="s">
        <v>193</v>
      </c>
      <c r="E35" s="115" t="s">
        <v>209</v>
      </c>
      <c r="F35" s="108">
        <v>1628242</v>
      </c>
      <c r="G35" s="108">
        <v>1628242</v>
      </c>
      <c r="H35" s="129">
        <f t="shared" si="1"/>
        <v>1</v>
      </c>
      <c r="I35" s="115" t="s">
        <v>126</v>
      </c>
      <c r="J35" s="121" t="s">
        <v>44</v>
      </c>
      <c r="K35" s="110" t="s">
        <v>50</v>
      </c>
      <c r="L35" s="115"/>
    </row>
    <row r="36" spans="1:12" s="136" customFormat="1" ht="68.25" customHeight="1" x14ac:dyDescent="0.15">
      <c r="A36" s="115" t="s">
        <v>131</v>
      </c>
      <c r="B36" s="115" t="s">
        <v>185</v>
      </c>
      <c r="C36" s="149">
        <v>43191</v>
      </c>
      <c r="D36" s="115" t="s">
        <v>193</v>
      </c>
      <c r="E36" s="115" t="s">
        <v>209</v>
      </c>
      <c r="F36" s="108">
        <v>1112373</v>
      </c>
      <c r="G36" s="108">
        <v>1112373</v>
      </c>
      <c r="H36" s="129">
        <f t="shared" si="1"/>
        <v>1</v>
      </c>
      <c r="I36" s="115" t="s">
        <v>126</v>
      </c>
      <c r="J36" s="121" t="s">
        <v>44</v>
      </c>
      <c r="K36" s="110" t="s">
        <v>50</v>
      </c>
      <c r="L36" s="115"/>
    </row>
    <row r="37" spans="1:12" s="136" customFormat="1" ht="68.25" customHeight="1" x14ac:dyDescent="0.15">
      <c r="A37" s="115" t="s">
        <v>132</v>
      </c>
      <c r="B37" s="115" t="s">
        <v>185</v>
      </c>
      <c r="C37" s="149">
        <v>43191</v>
      </c>
      <c r="D37" s="115" t="s">
        <v>193</v>
      </c>
      <c r="E37" s="115" t="s">
        <v>209</v>
      </c>
      <c r="F37" s="108">
        <v>2054886</v>
      </c>
      <c r="G37" s="108">
        <v>2054886</v>
      </c>
      <c r="H37" s="129">
        <f t="shared" si="1"/>
        <v>1</v>
      </c>
      <c r="I37" s="115" t="s">
        <v>126</v>
      </c>
      <c r="J37" s="121" t="s">
        <v>44</v>
      </c>
      <c r="K37" s="110" t="s">
        <v>50</v>
      </c>
      <c r="L37" s="115"/>
    </row>
    <row r="38" spans="1:12" s="136" customFormat="1" ht="68.25" customHeight="1" x14ac:dyDescent="0.15">
      <c r="A38" s="115" t="s">
        <v>133</v>
      </c>
      <c r="B38" s="115" t="s">
        <v>185</v>
      </c>
      <c r="C38" s="149">
        <v>43191</v>
      </c>
      <c r="D38" s="115" t="s">
        <v>193</v>
      </c>
      <c r="E38" s="115" t="s">
        <v>209</v>
      </c>
      <c r="F38" s="108">
        <v>1331285</v>
      </c>
      <c r="G38" s="108">
        <v>1331285</v>
      </c>
      <c r="H38" s="129">
        <f t="shared" si="1"/>
        <v>1</v>
      </c>
      <c r="I38" s="115" t="s">
        <v>126</v>
      </c>
      <c r="J38" s="121" t="s">
        <v>44</v>
      </c>
      <c r="K38" s="110" t="s">
        <v>50</v>
      </c>
      <c r="L38" s="115"/>
    </row>
    <row r="39" spans="1:12" s="136" customFormat="1" ht="68.25" customHeight="1" x14ac:dyDescent="0.15">
      <c r="A39" s="115" t="s">
        <v>134</v>
      </c>
      <c r="B39" s="115" t="s">
        <v>185</v>
      </c>
      <c r="C39" s="149">
        <v>43191</v>
      </c>
      <c r="D39" s="115" t="s">
        <v>200</v>
      </c>
      <c r="E39" s="115" t="s">
        <v>209</v>
      </c>
      <c r="F39" s="108">
        <v>4728713</v>
      </c>
      <c r="G39" s="108">
        <v>4728713</v>
      </c>
      <c r="H39" s="129">
        <f t="shared" si="1"/>
        <v>1</v>
      </c>
      <c r="I39" s="115" t="s">
        <v>135</v>
      </c>
      <c r="J39" s="121" t="s">
        <v>44</v>
      </c>
      <c r="K39" s="110" t="s">
        <v>50</v>
      </c>
      <c r="L39" s="115"/>
    </row>
    <row r="40" spans="1:12" s="136" customFormat="1" ht="68.25" customHeight="1" x14ac:dyDescent="0.15">
      <c r="A40" s="115" t="s">
        <v>136</v>
      </c>
      <c r="B40" s="115" t="s">
        <v>185</v>
      </c>
      <c r="C40" s="149">
        <v>43191</v>
      </c>
      <c r="D40" s="115" t="s">
        <v>201</v>
      </c>
      <c r="E40" s="115" t="s">
        <v>209</v>
      </c>
      <c r="F40" s="108">
        <v>15545600</v>
      </c>
      <c r="G40" s="108">
        <v>15545600</v>
      </c>
      <c r="H40" s="129">
        <f t="shared" si="1"/>
        <v>1</v>
      </c>
      <c r="I40" s="115" t="s">
        <v>135</v>
      </c>
      <c r="J40" s="121" t="s">
        <v>44</v>
      </c>
      <c r="K40" s="110" t="s">
        <v>50</v>
      </c>
      <c r="L40" s="115"/>
    </row>
    <row r="41" spans="1:12" s="136" customFormat="1" ht="68.25" customHeight="1" x14ac:dyDescent="0.15">
      <c r="A41" s="115" t="s">
        <v>137</v>
      </c>
      <c r="B41" s="115" t="s">
        <v>185</v>
      </c>
      <c r="C41" s="149">
        <v>43191</v>
      </c>
      <c r="D41" s="115" t="s">
        <v>201</v>
      </c>
      <c r="E41" s="115" t="s">
        <v>209</v>
      </c>
      <c r="F41" s="108">
        <v>20736000</v>
      </c>
      <c r="G41" s="108">
        <v>20736000</v>
      </c>
      <c r="H41" s="129">
        <f t="shared" si="1"/>
        <v>1</v>
      </c>
      <c r="I41" s="115" t="s">
        <v>138</v>
      </c>
      <c r="J41" s="121" t="s">
        <v>44</v>
      </c>
      <c r="K41" s="110" t="s">
        <v>50</v>
      </c>
      <c r="L41" s="115"/>
    </row>
    <row r="42" spans="1:12" s="136" customFormat="1" ht="68.25" customHeight="1" x14ac:dyDescent="0.15">
      <c r="A42" s="115" t="s">
        <v>139</v>
      </c>
      <c r="B42" s="115" t="s">
        <v>185</v>
      </c>
      <c r="C42" s="149">
        <v>43191</v>
      </c>
      <c r="D42" s="115" t="s">
        <v>201</v>
      </c>
      <c r="E42" s="115" t="s">
        <v>209</v>
      </c>
      <c r="F42" s="108">
        <v>7231680</v>
      </c>
      <c r="G42" s="108">
        <v>7231680</v>
      </c>
      <c r="H42" s="129">
        <f t="shared" si="1"/>
        <v>1</v>
      </c>
      <c r="I42" s="115" t="s">
        <v>138</v>
      </c>
      <c r="J42" s="121" t="s">
        <v>44</v>
      </c>
      <c r="K42" s="110" t="s">
        <v>50</v>
      </c>
      <c r="L42" s="115"/>
    </row>
    <row r="43" spans="1:12" s="136" customFormat="1" ht="68.25" customHeight="1" x14ac:dyDescent="0.15">
      <c r="A43" s="115" t="s">
        <v>140</v>
      </c>
      <c r="B43" s="115" t="s">
        <v>185</v>
      </c>
      <c r="C43" s="149">
        <v>43191</v>
      </c>
      <c r="D43" s="115" t="s">
        <v>202</v>
      </c>
      <c r="E43" s="115" t="s">
        <v>209</v>
      </c>
      <c r="F43" s="108">
        <v>9136800</v>
      </c>
      <c r="G43" s="108">
        <v>9136800</v>
      </c>
      <c r="H43" s="129">
        <f t="shared" si="1"/>
        <v>1</v>
      </c>
      <c r="I43" s="115" t="s">
        <v>138</v>
      </c>
      <c r="J43" s="121" t="s">
        <v>44</v>
      </c>
      <c r="K43" s="110" t="s">
        <v>50</v>
      </c>
      <c r="L43" s="115"/>
    </row>
    <row r="44" spans="1:12" s="136" customFormat="1" ht="68.25" customHeight="1" x14ac:dyDescent="0.15">
      <c r="A44" s="115" t="s">
        <v>141</v>
      </c>
      <c r="B44" s="115" t="s">
        <v>185</v>
      </c>
      <c r="C44" s="149">
        <v>43191</v>
      </c>
      <c r="D44" s="115" t="s">
        <v>203</v>
      </c>
      <c r="E44" s="115" t="s">
        <v>209</v>
      </c>
      <c r="F44" s="108">
        <v>4141200</v>
      </c>
      <c r="G44" s="108">
        <v>4141200</v>
      </c>
      <c r="H44" s="129">
        <f t="shared" si="1"/>
        <v>1</v>
      </c>
      <c r="I44" s="115" t="s">
        <v>138</v>
      </c>
      <c r="J44" s="121" t="s">
        <v>44</v>
      </c>
      <c r="K44" s="110" t="s">
        <v>50</v>
      </c>
      <c r="L44" s="115"/>
    </row>
    <row r="45" spans="1:12" s="136" customFormat="1" ht="68.25" customHeight="1" x14ac:dyDescent="0.15">
      <c r="A45" s="115" t="s">
        <v>142</v>
      </c>
      <c r="B45" s="115" t="s">
        <v>185</v>
      </c>
      <c r="C45" s="149">
        <v>43191</v>
      </c>
      <c r="D45" s="115" t="s">
        <v>204</v>
      </c>
      <c r="E45" s="115" t="s">
        <v>209</v>
      </c>
      <c r="F45" s="108">
        <v>1506619</v>
      </c>
      <c r="G45" s="108">
        <v>1506619</v>
      </c>
      <c r="H45" s="129">
        <f t="shared" si="1"/>
        <v>1</v>
      </c>
      <c r="I45" s="115" t="s">
        <v>143</v>
      </c>
      <c r="J45" s="121" t="s">
        <v>44</v>
      </c>
      <c r="K45" s="110" t="s">
        <v>50</v>
      </c>
      <c r="L45" s="115"/>
    </row>
    <row r="46" spans="1:12" s="136" customFormat="1" ht="68.25" customHeight="1" x14ac:dyDescent="0.15">
      <c r="A46" s="115" t="s">
        <v>144</v>
      </c>
      <c r="B46" s="115" t="s">
        <v>185</v>
      </c>
      <c r="C46" s="149">
        <v>43191</v>
      </c>
      <c r="D46" s="115" t="s">
        <v>189</v>
      </c>
      <c r="E46" s="115" t="s">
        <v>209</v>
      </c>
      <c r="F46" s="108">
        <v>1513625</v>
      </c>
      <c r="G46" s="108">
        <v>1513625</v>
      </c>
      <c r="H46" s="129">
        <f t="shared" si="1"/>
        <v>1</v>
      </c>
      <c r="I46" s="115" t="s">
        <v>145</v>
      </c>
      <c r="J46" s="121" t="s">
        <v>46</v>
      </c>
      <c r="K46" s="110" t="s">
        <v>50</v>
      </c>
      <c r="L46" s="115"/>
    </row>
    <row r="47" spans="1:12" s="136" customFormat="1" ht="68.25" customHeight="1" x14ac:dyDescent="0.15">
      <c r="A47" s="115" t="s">
        <v>146</v>
      </c>
      <c r="B47" s="115" t="s">
        <v>185</v>
      </c>
      <c r="C47" s="149">
        <v>43238</v>
      </c>
      <c r="D47" s="115" t="s">
        <v>205</v>
      </c>
      <c r="E47" s="115" t="s">
        <v>209</v>
      </c>
      <c r="F47" s="108">
        <v>849960000</v>
      </c>
      <c r="G47" s="108">
        <v>849960000</v>
      </c>
      <c r="H47" s="129">
        <f t="shared" si="1"/>
        <v>1</v>
      </c>
      <c r="I47" s="115" t="s">
        <v>147</v>
      </c>
      <c r="J47" s="121" t="s">
        <v>45</v>
      </c>
      <c r="K47" s="110" t="s">
        <v>50</v>
      </c>
      <c r="L47" s="115"/>
    </row>
    <row r="48" spans="1:12" s="136" customFormat="1" ht="68.25" customHeight="1" x14ac:dyDescent="0.15">
      <c r="A48" s="115" t="s">
        <v>148</v>
      </c>
      <c r="B48" s="115" t="s">
        <v>185</v>
      </c>
      <c r="C48" s="149">
        <v>43262</v>
      </c>
      <c r="D48" s="115" t="s">
        <v>204</v>
      </c>
      <c r="E48" s="115" t="s">
        <v>209</v>
      </c>
      <c r="F48" s="108">
        <v>10069000000</v>
      </c>
      <c r="G48" s="108">
        <v>10069000000</v>
      </c>
      <c r="H48" s="129">
        <f t="shared" si="1"/>
        <v>1</v>
      </c>
      <c r="I48" s="115" t="s">
        <v>149</v>
      </c>
      <c r="J48" s="121" t="s">
        <v>45</v>
      </c>
      <c r="K48" s="110" t="s">
        <v>50</v>
      </c>
      <c r="L48" s="115"/>
    </row>
    <row r="49" spans="1:12" s="136" customFormat="1" ht="139.5" customHeight="1" x14ac:dyDescent="0.15">
      <c r="A49" s="115" t="s">
        <v>150</v>
      </c>
      <c r="B49" s="115" t="s">
        <v>185</v>
      </c>
      <c r="C49" s="149">
        <v>43504</v>
      </c>
      <c r="D49" s="115" t="s">
        <v>206</v>
      </c>
      <c r="E49" s="115" t="s">
        <v>209</v>
      </c>
      <c r="F49" s="108">
        <v>2613284</v>
      </c>
      <c r="G49" s="108">
        <v>2592000</v>
      </c>
      <c r="H49" s="129">
        <f t="shared" si="1"/>
        <v>0.99185545849590018</v>
      </c>
      <c r="I49" s="115" t="s">
        <v>151</v>
      </c>
      <c r="J49" s="121" t="s">
        <v>42</v>
      </c>
      <c r="K49" s="110" t="s">
        <v>50</v>
      </c>
      <c r="L49" s="115"/>
    </row>
    <row r="50" spans="1:12" s="136" customFormat="1" ht="187.5" customHeight="1" x14ac:dyDescent="0.15">
      <c r="A50" s="115" t="s">
        <v>152</v>
      </c>
      <c r="B50" s="115" t="s">
        <v>185</v>
      </c>
      <c r="C50" s="149">
        <v>43529</v>
      </c>
      <c r="D50" s="115" t="s">
        <v>207</v>
      </c>
      <c r="E50" s="115" t="s">
        <v>209</v>
      </c>
      <c r="F50" s="108">
        <v>3866762</v>
      </c>
      <c r="G50" s="108">
        <v>3520800</v>
      </c>
      <c r="H50" s="129">
        <f t="shared" si="1"/>
        <v>0.91052927488167101</v>
      </c>
      <c r="I50" s="115" t="s">
        <v>153</v>
      </c>
      <c r="J50" s="121" t="s">
        <v>42</v>
      </c>
      <c r="K50" s="110" t="s">
        <v>50</v>
      </c>
      <c r="L50" s="115"/>
    </row>
    <row r="51" spans="1:12" s="136" customFormat="1" ht="82.5" customHeight="1" x14ac:dyDescent="0.15">
      <c r="A51" s="115" t="s">
        <v>154</v>
      </c>
      <c r="B51" s="116" t="s">
        <v>186</v>
      </c>
      <c r="C51" s="150">
        <v>43191</v>
      </c>
      <c r="D51" s="116" t="s">
        <v>208</v>
      </c>
      <c r="E51" s="116" t="s">
        <v>209</v>
      </c>
      <c r="F51" s="109">
        <v>2333992</v>
      </c>
      <c r="G51" s="109">
        <v>2333992</v>
      </c>
      <c r="H51" s="129">
        <f t="shared" si="1"/>
        <v>1</v>
      </c>
      <c r="I51" s="116" t="s">
        <v>155</v>
      </c>
      <c r="J51" s="119" t="s">
        <v>49</v>
      </c>
      <c r="K51" s="110" t="s">
        <v>50</v>
      </c>
      <c r="L51" s="116" t="s">
        <v>156</v>
      </c>
    </row>
    <row r="52" spans="1:12" s="136" customFormat="1" ht="87" customHeight="1" x14ac:dyDescent="0.15">
      <c r="A52" s="115" t="s">
        <v>154</v>
      </c>
      <c r="B52" s="116" t="s">
        <v>187</v>
      </c>
      <c r="C52" s="150">
        <v>43191</v>
      </c>
      <c r="D52" s="116" t="s">
        <v>208</v>
      </c>
      <c r="E52" s="116" t="s">
        <v>209</v>
      </c>
      <c r="F52" s="109">
        <v>1004005</v>
      </c>
      <c r="G52" s="109">
        <v>1004005</v>
      </c>
      <c r="H52" s="129">
        <f t="shared" si="1"/>
        <v>1</v>
      </c>
      <c r="I52" s="116" t="s">
        <v>157</v>
      </c>
      <c r="J52" s="119" t="s">
        <v>49</v>
      </c>
      <c r="K52" s="110" t="s">
        <v>50</v>
      </c>
      <c r="L52" s="116" t="s">
        <v>158</v>
      </c>
    </row>
    <row r="53" spans="1:12" s="136" customFormat="1" ht="83.25" customHeight="1" x14ac:dyDescent="0.15">
      <c r="A53" s="115" t="s">
        <v>159</v>
      </c>
      <c r="B53" s="116" t="s">
        <v>187</v>
      </c>
      <c r="C53" s="150">
        <v>43191</v>
      </c>
      <c r="D53" s="116" t="s">
        <v>190</v>
      </c>
      <c r="E53" s="116" t="s">
        <v>209</v>
      </c>
      <c r="F53" s="137">
        <v>55071468</v>
      </c>
      <c r="G53" s="137">
        <v>55071468</v>
      </c>
      <c r="H53" s="131">
        <f t="shared" si="1"/>
        <v>1</v>
      </c>
      <c r="I53" s="116" t="s">
        <v>160</v>
      </c>
      <c r="J53" s="119" t="s">
        <v>46</v>
      </c>
      <c r="K53" s="110" t="s">
        <v>50</v>
      </c>
      <c r="L53" s="116" t="s">
        <v>161</v>
      </c>
    </row>
    <row r="54" spans="1:12" s="136" customFormat="1" ht="83.25" customHeight="1" x14ac:dyDescent="0.15">
      <c r="A54" s="139" t="s">
        <v>162</v>
      </c>
      <c r="B54" s="116" t="s">
        <v>187</v>
      </c>
      <c r="C54" s="151">
        <v>43191</v>
      </c>
      <c r="D54" s="144" t="s">
        <v>191</v>
      </c>
      <c r="E54" s="144" t="s">
        <v>209</v>
      </c>
      <c r="F54" s="145">
        <v>6394545</v>
      </c>
      <c r="G54" s="145">
        <v>6394545</v>
      </c>
      <c r="H54" s="146">
        <f t="shared" si="1"/>
        <v>1</v>
      </c>
      <c r="I54" s="144" t="s">
        <v>160</v>
      </c>
      <c r="J54" s="147" t="s">
        <v>46</v>
      </c>
      <c r="K54" s="148" t="s">
        <v>50</v>
      </c>
      <c r="L54" s="144" t="s">
        <v>163</v>
      </c>
    </row>
  </sheetData>
  <sheetProtection formatCells="0" formatRows="0" insertRows="0" deleteRows="0" sort="0" autoFilter="0"/>
  <mergeCells count="1">
    <mergeCell ref="A1:L1"/>
  </mergeCells>
  <phoneticPr fontId="2"/>
  <dataValidations count="3">
    <dataValidation type="custom" allowBlank="1" showInputMessage="1" showErrorMessage="1" error="半角数字で入力してください。_x000a_" sqref="F53:G54">
      <formula1>(LEN(F53)=LENB(F53))*ISERROR(SEARCH(",",F53))</formula1>
    </dataValidation>
    <dataValidation type="date" allowBlank="1" showErrorMessage="1" error="H28.4.1からH29.3.31までの日付を記載してください。" prompt="_x000a_" sqref="C5:C54">
      <formula1>43191</formula1>
      <formula2>43555</formula2>
    </dataValidation>
    <dataValidation type="list" allowBlank="1" showInputMessage="1" showErrorMessage="1" sqref="J5:J54">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view="pageBreakPreview" zoomScale="70" zoomScaleNormal="100" zoomScaleSheetLayoutView="70" workbookViewId="0">
      <pane ySplit="4" topLeftCell="A5" activePane="bottomLeft" state="frozen"/>
      <selection pane="bottomLeft" activeCell="E5" sqref="E5:E7"/>
    </sheetView>
  </sheetViews>
  <sheetFormatPr defaultColWidth="7.625" defaultRowHeight="13.5" x14ac:dyDescent="0.15"/>
  <cols>
    <col min="1" max="1" width="25.625" style="1" customWidth="1"/>
    <col min="2" max="2" width="30.625" style="1" customWidth="1"/>
    <col min="3" max="3" width="16.625" style="1" customWidth="1"/>
    <col min="4" max="4" width="35.625" style="1" customWidth="1"/>
    <col min="5" max="5" width="25.625" style="1" customWidth="1"/>
    <col min="6" max="7" width="12.625" style="3" customWidth="1"/>
    <col min="8" max="8" width="8.625" style="3" customWidth="1"/>
    <col min="9" max="9" width="45.625" style="117" customWidth="1"/>
    <col min="10" max="10" width="12.625" style="1" customWidth="1"/>
    <col min="11" max="11" width="12.625" style="117" customWidth="1"/>
    <col min="12" max="16384" width="7.625" style="1"/>
  </cols>
  <sheetData>
    <row r="1" spans="1:11" ht="18.75" x14ac:dyDescent="0.15">
      <c r="A1" s="152" t="s">
        <v>11</v>
      </c>
      <c r="B1" s="152"/>
      <c r="C1" s="152"/>
      <c r="D1" s="152"/>
      <c r="E1" s="152"/>
      <c r="F1" s="152"/>
      <c r="G1" s="152"/>
      <c r="H1" s="152"/>
      <c r="I1" s="152"/>
      <c r="J1" s="152"/>
      <c r="K1" s="152"/>
    </row>
    <row r="2" spans="1:11" x14ac:dyDescent="0.15">
      <c r="B2" s="2"/>
    </row>
    <row r="3" spans="1:11" x14ac:dyDescent="0.15">
      <c r="B3" s="2"/>
      <c r="G3" s="124"/>
      <c r="K3" s="3" t="s">
        <v>1</v>
      </c>
    </row>
    <row r="4" spans="1:11" ht="74.25" customHeight="1" x14ac:dyDescent="0.15">
      <c r="A4" s="132" t="s">
        <v>182</v>
      </c>
      <c r="B4" s="132" t="s">
        <v>2</v>
      </c>
      <c r="C4" s="132" t="s">
        <v>3</v>
      </c>
      <c r="D4" s="132" t="s">
        <v>4</v>
      </c>
      <c r="E4" s="132" t="s">
        <v>5</v>
      </c>
      <c r="F4" s="132" t="s">
        <v>6</v>
      </c>
      <c r="G4" s="132" t="s">
        <v>7</v>
      </c>
      <c r="H4" s="132" t="s">
        <v>8</v>
      </c>
      <c r="I4" s="132" t="s">
        <v>12</v>
      </c>
      <c r="J4" s="132" t="s">
        <v>38</v>
      </c>
      <c r="K4" s="132" t="s">
        <v>10</v>
      </c>
    </row>
    <row r="5" spans="1:11" s="136" customFormat="1" ht="93" customHeight="1" x14ac:dyDescent="0.15">
      <c r="A5" s="115" t="s">
        <v>164</v>
      </c>
      <c r="B5" s="115" t="s">
        <v>210</v>
      </c>
      <c r="C5" s="120">
        <v>43371</v>
      </c>
      <c r="D5" s="115" t="s">
        <v>216</v>
      </c>
      <c r="E5" s="115" t="s">
        <v>219</v>
      </c>
      <c r="F5" s="114">
        <v>6242590</v>
      </c>
      <c r="G5" s="114">
        <v>6156000</v>
      </c>
      <c r="H5" s="129">
        <f t="shared" ref="H5:H12" si="0">IF(F5="－","－",G5/F5)</f>
        <v>0.98612915472584295</v>
      </c>
      <c r="I5" s="115" t="s">
        <v>165</v>
      </c>
      <c r="J5" s="71"/>
      <c r="K5" s="115"/>
    </row>
    <row r="6" spans="1:11" s="136" customFormat="1" ht="93" customHeight="1" x14ac:dyDescent="0.15">
      <c r="A6" s="115" t="s">
        <v>166</v>
      </c>
      <c r="B6" s="115" t="s">
        <v>211</v>
      </c>
      <c r="C6" s="120">
        <v>43191</v>
      </c>
      <c r="D6" s="115" t="s">
        <v>213</v>
      </c>
      <c r="E6" s="115" t="s">
        <v>219</v>
      </c>
      <c r="F6" s="114">
        <v>14828785</v>
      </c>
      <c r="G6" s="114">
        <v>14828785</v>
      </c>
      <c r="H6" s="129">
        <f t="shared" si="0"/>
        <v>1</v>
      </c>
      <c r="I6" s="115" t="s">
        <v>167</v>
      </c>
      <c r="J6" s="71"/>
      <c r="K6" s="115"/>
    </row>
    <row r="7" spans="1:11" s="136" customFormat="1" ht="93" customHeight="1" x14ac:dyDescent="0.15">
      <c r="A7" s="115" t="s">
        <v>168</v>
      </c>
      <c r="B7" s="115" t="s">
        <v>212</v>
      </c>
      <c r="C7" s="118">
        <v>43264</v>
      </c>
      <c r="D7" s="115" t="s">
        <v>214</v>
      </c>
      <c r="E7" s="116" t="s">
        <v>219</v>
      </c>
      <c r="F7" s="112">
        <v>1486977</v>
      </c>
      <c r="G7" s="112">
        <v>1404000</v>
      </c>
      <c r="H7" s="131">
        <f t="shared" si="0"/>
        <v>0.94419752289376369</v>
      </c>
      <c r="I7" s="115" t="s">
        <v>169</v>
      </c>
      <c r="J7" s="113"/>
      <c r="K7" s="116"/>
    </row>
    <row r="8" spans="1:11" s="136" customFormat="1" ht="93" customHeight="1" x14ac:dyDescent="0.15">
      <c r="A8" s="115" t="s">
        <v>170</v>
      </c>
      <c r="B8" s="115" t="s">
        <v>212</v>
      </c>
      <c r="C8" s="118">
        <v>43322</v>
      </c>
      <c r="D8" s="115" t="s">
        <v>214</v>
      </c>
      <c r="E8" s="116" t="s">
        <v>219</v>
      </c>
      <c r="F8" s="112">
        <v>2102315</v>
      </c>
      <c r="G8" s="112">
        <v>1944000</v>
      </c>
      <c r="H8" s="131">
        <f t="shared" si="0"/>
        <v>0.92469491964810224</v>
      </c>
      <c r="I8" s="115" t="s">
        <v>171</v>
      </c>
      <c r="J8" s="113"/>
      <c r="K8" s="116"/>
    </row>
    <row r="9" spans="1:11" s="136" customFormat="1" ht="134.25" customHeight="1" x14ac:dyDescent="0.15">
      <c r="A9" s="115" t="s">
        <v>172</v>
      </c>
      <c r="B9" s="115" t="s">
        <v>211</v>
      </c>
      <c r="C9" s="120">
        <v>43397</v>
      </c>
      <c r="D9" s="115" t="s">
        <v>214</v>
      </c>
      <c r="E9" s="115" t="s">
        <v>219</v>
      </c>
      <c r="F9" s="114">
        <v>11285283</v>
      </c>
      <c r="G9" s="114">
        <v>11232000</v>
      </c>
      <c r="H9" s="129">
        <f t="shared" si="0"/>
        <v>0.99527854108753855</v>
      </c>
      <c r="I9" s="115" t="s">
        <v>173</v>
      </c>
      <c r="J9" s="71"/>
      <c r="K9" s="115"/>
    </row>
    <row r="10" spans="1:11" s="136" customFormat="1" ht="169.5" customHeight="1" x14ac:dyDescent="0.15">
      <c r="A10" s="115" t="s">
        <v>174</v>
      </c>
      <c r="B10" s="115" t="s">
        <v>210</v>
      </c>
      <c r="C10" s="120">
        <v>43459</v>
      </c>
      <c r="D10" s="115" t="s">
        <v>217</v>
      </c>
      <c r="E10" s="115" t="s">
        <v>219</v>
      </c>
      <c r="F10" s="114">
        <v>3620212000</v>
      </c>
      <c r="G10" s="114">
        <v>3345840000</v>
      </c>
      <c r="H10" s="129">
        <f t="shared" si="0"/>
        <v>0.92421106830207733</v>
      </c>
      <c r="I10" s="115" t="s">
        <v>175</v>
      </c>
      <c r="J10" s="71"/>
      <c r="K10" s="115"/>
    </row>
    <row r="11" spans="1:11" s="136" customFormat="1" ht="150.75" customHeight="1" x14ac:dyDescent="0.15">
      <c r="A11" s="115" t="s">
        <v>176</v>
      </c>
      <c r="B11" s="115" t="s">
        <v>211</v>
      </c>
      <c r="C11" s="120">
        <v>43488</v>
      </c>
      <c r="D11" s="115" t="s">
        <v>215</v>
      </c>
      <c r="E11" s="115" t="s">
        <v>219</v>
      </c>
      <c r="F11" s="114">
        <v>1606338</v>
      </c>
      <c r="G11" s="114">
        <v>1554282</v>
      </c>
      <c r="H11" s="129">
        <f t="shared" si="0"/>
        <v>0.96759337076007668</v>
      </c>
      <c r="I11" s="115" t="s">
        <v>177</v>
      </c>
      <c r="J11" s="71"/>
      <c r="K11" s="115"/>
    </row>
    <row r="12" spans="1:11" s="136" customFormat="1" ht="363" customHeight="1" x14ac:dyDescent="0.15">
      <c r="A12" s="139" t="s">
        <v>178</v>
      </c>
      <c r="B12" s="139" t="s">
        <v>210</v>
      </c>
      <c r="C12" s="140">
        <v>43553</v>
      </c>
      <c r="D12" s="139" t="s">
        <v>218</v>
      </c>
      <c r="E12" s="139" t="s">
        <v>219</v>
      </c>
      <c r="F12" s="141">
        <v>39193200</v>
      </c>
      <c r="G12" s="141">
        <v>38880000</v>
      </c>
      <c r="H12" s="142">
        <f t="shared" si="0"/>
        <v>0.99200881785615869</v>
      </c>
      <c r="I12" s="139" t="s">
        <v>179</v>
      </c>
      <c r="J12" s="143"/>
      <c r="K12" s="139"/>
    </row>
    <row r="14" spans="1:11" ht="13.5" customHeight="1" x14ac:dyDescent="0.15"/>
    <row r="23" ht="66" customHeight="1" x14ac:dyDescent="0.15"/>
  </sheetData>
  <sheetProtection formatCells="0" formatRows="0" insertRows="0" deleteRows="0" sort="0" autoFilter="0"/>
  <mergeCells count="1">
    <mergeCell ref="A1:K1"/>
  </mergeCells>
  <phoneticPr fontId="2"/>
  <dataValidations count="2">
    <dataValidation type="date" allowBlank="1" showErrorMessage="1" error="H28.4.1からH29.3.31までの日付を記載してください。" prompt="_x000a_" sqref="C5:C12">
      <formula1>43191</formula1>
      <formula2>43555</formula2>
    </dataValidation>
    <dataValidation type="list" allowBlank="1" showInputMessage="1" showErrorMessage="1" sqref="J5:J12">
      <formula1>"－,平成30年度,平成31年度,平成32年度,平成33年度,平成34年度,平成35年度"</formula1>
    </dataValidation>
  </dataValidations>
  <printOptions horizontalCentered="1"/>
  <pageMargins left="0.39370078740157483" right="0.27559055118110237" top="0.39370078740157483" bottom="0.35433070866141736" header="0.11811023622047245" footer="0.11811023622047245"/>
  <pageSetup paperSize="9" scale="60" fitToHeight="0" orientation="landscape" r:id="rId1"/>
  <headerFooter>
    <oddHeader>&amp;R別添様式７－①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
  <sheetViews>
    <sheetView view="pageBreakPreview" zoomScale="85" zoomScaleNormal="100" zoomScaleSheetLayoutView="85" workbookViewId="0">
      <selection activeCell="E6" sqref="E6"/>
    </sheetView>
  </sheetViews>
  <sheetFormatPr defaultColWidth="7.625" defaultRowHeight="13.5" x14ac:dyDescent="0.15"/>
  <cols>
    <col min="1" max="1" width="25.625" style="117" customWidth="1"/>
    <col min="2" max="2" width="30.625" style="117" customWidth="1"/>
    <col min="3" max="3" width="15.625" style="117" customWidth="1"/>
    <col min="4" max="5" width="25.625" style="117" customWidth="1"/>
    <col min="6" max="7" width="12.625" style="3" customWidth="1"/>
    <col min="8" max="8" width="10.625" style="3" customWidth="1"/>
    <col min="9" max="9" width="40.625" style="135" customWidth="1"/>
    <col min="10" max="10" width="12.625" style="117" customWidth="1"/>
    <col min="11" max="11" width="20.625" style="117" customWidth="1"/>
    <col min="12" max="16384" width="7.625" style="1"/>
  </cols>
  <sheetData>
    <row r="1" spans="1:11" ht="18.75" x14ac:dyDescent="0.15">
      <c r="A1" s="153" t="s">
        <v>13</v>
      </c>
      <c r="B1" s="153"/>
      <c r="C1" s="153"/>
      <c r="D1" s="153"/>
      <c r="E1" s="153"/>
      <c r="F1" s="153"/>
      <c r="G1" s="153"/>
      <c r="H1" s="153"/>
      <c r="I1" s="153"/>
      <c r="J1" s="153"/>
      <c r="K1" s="153"/>
    </row>
    <row r="2" spans="1:11" x14ac:dyDescent="0.15">
      <c r="A2" s="2"/>
      <c r="B2" s="2"/>
      <c r="C2" s="2"/>
      <c r="D2" s="2"/>
      <c r="E2" s="2"/>
      <c r="I2" s="134"/>
      <c r="J2" s="2"/>
      <c r="K2" s="2"/>
    </row>
    <row r="3" spans="1:11" x14ac:dyDescent="0.15">
      <c r="A3" s="2"/>
      <c r="B3" s="2"/>
      <c r="C3" s="2"/>
      <c r="D3" s="2"/>
      <c r="E3" s="2"/>
      <c r="G3" s="124"/>
      <c r="I3" s="134"/>
      <c r="J3" s="2"/>
      <c r="K3" s="3" t="s">
        <v>1</v>
      </c>
    </row>
    <row r="4" spans="1:11" ht="81" customHeight="1" x14ac:dyDescent="0.15">
      <c r="A4" s="132" t="s">
        <v>184</v>
      </c>
      <c r="B4" s="132" t="s">
        <v>2</v>
      </c>
      <c r="C4" s="132" t="s">
        <v>3</v>
      </c>
      <c r="D4" s="132" t="s">
        <v>4</v>
      </c>
      <c r="E4" s="132" t="s">
        <v>5</v>
      </c>
      <c r="F4" s="132" t="s">
        <v>6</v>
      </c>
      <c r="G4" s="132" t="s">
        <v>7</v>
      </c>
      <c r="H4" s="132" t="s">
        <v>8</v>
      </c>
      <c r="I4" s="132" t="s">
        <v>14</v>
      </c>
      <c r="J4" s="132" t="s">
        <v>38</v>
      </c>
      <c r="K4" s="132" t="s">
        <v>10</v>
      </c>
    </row>
    <row r="5" spans="1:11" s="111" customFormat="1" ht="155.25" customHeight="1" x14ac:dyDescent="0.15">
      <c r="A5" s="127" t="s">
        <v>180</v>
      </c>
      <c r="B5" s="127" t="s">
        <v>220</v>
      </c>
      <c r="C5" s="128">
        <v>43419</v>
      </c>
      <c r="D5" s="127" t="s">
        <v>221</v>
      </c>
      <c r="E5" s="127" t="s">
        <v>222</v>
      </c>
      <c r="F5" s="126">
        <v>3522259</v>
      </c>
      <c r="G5" s="126">
        <v>3402000</v>
      </c>
      <c r="H5" s="130">
        <f t="shared" ref="H5" si="0">IF(F5="－","－",G5/F5)</f>
        <v>0.96585742275057007</v>
      </c>
      <c r="I5" s="127" t="s">
        <v>181</v>
      </c>
      <c r="J5" s="133" t="s">
        <v>183</v>
      </c>
      <c r="K5" s="127"/>
    </row>
    <row r="6" spans="1:11" x14ac:dyDescent="0.15">
      <c r="A6" s="122"/>
      <c r="B6" s="122"/>
      <c r="C6" s="122"/>
      <c r="D6" s="122"/>
      <c r="E6" s="122"/>
      <c r="F6" s="125"/>
      <c r="G6" s="125"/>
      <c r="H6" s="125"/>
      <c r="I6" s="123"/>
      <c r="K6" s="122"/>
    </row>
    <row r="7" spans="1:11" x14ac:dyDescent="0.15">
      <c r="A7" s="122"/>
      <c r="B7" s="122"/>
      <c r="C7" s="122"/>
      <c r="D7" s="122"/>
      <c r="E7" s="122"/>
      <c r="F7" s="125"/>
      <c r="G7" s="125"/>
      <c r="H7" s="125"/>
      <c r="I7" s="123"/>
      <c r="K7" s="122"/>
    </row>
    <row r="10" spans="1:11" s="8" customFormat="1" x14ac:dyDescent="0.15">
      <c r="A10" s="117"/>
      <c r="B10" s="117"/>
      <c r="C10" s="117"/>
      <c r="D10" s="117"/>
      <c r="E10" s="117"/>
      <c r="F10" s="3"/>
      <c r="G10" s="3"/>
      <c r="H10" s="3"/>
      <c r="I10" s="135"/>
      <c r="J10" s="117"/>
      <c r="K10" s="117"/>
    </row>
    <row r="11" spans="1:11" ht="13.5" customHeight="1" x14ac:dyDescent="0.15"/>
    <row r="18" spans="1:11" ht="66" customHeight="1" x14ac:dyDescent="0.15"/>
    <row r="25" spans="1:11" s="8" customFormat="1" x14ac:dyDescent="0.15">
      <c r="A25" s="117"/>
      <c r="B25" s="117"/>
      <c r="C25" s="117"/>
      <c r="D25" s="117"/>
      <c r="E25" s="117"/>
      <c r="F25" s="3"/>
      <c r="G25" s="3"/>
      <c r="H25" s="3"/>
      <c r="I25" s="135"/>
      <c r="J25" s="117"/>
      <c r="K25" s="117"/>
    </row>
    <row r="26" spans="1:11" ht="13.5" customHeight="1" x14ac:dyDescent="0.15"/>
    <row r="35" spans="1:11" ht="66" customHeight="1" x14ac:dyDescent="0.15"/>
    <row r="42" spans="1:11" s="8" customFormat="1" x14ac:dyDescent="0.15">
      <c r="A42" s="117"/>
      <c r="B42" s="117"/>
      <c r="C42" s="117"/>
      <c r="D42" s="117"/>
      <c r="E42" s="117"/>
      <c r="F42" s="3"/>
      <c r="G42" s="3"/>
      <c r="H42" s="3"/>
      <c r="I42" s="135"/>
      <c r="J42" s="117"/>
      <c r="K42" s="117"/>
    </row>
    <row r="45" spans="1:11" s="8" customFormat="1" x14ac:dyDescent="0.15">
      <c r="A45" s="117"/>
      <c r="B45" s="117"/>
      <c r="C45" s="117"/>
      <c r="D45" s="117"/>
      <c r="E45" s="117"/>
      <c r="F45" s="3"/>
      <c r="G45" s="3"/>
      <c r="H45" s="3"/>
      <c r="I45" s="135"/>
      <c r="J45" s="117"/>
      <c r="K45" s="117"/>
    </row>
    <row r="46" spans="1:11" s="8" customFormat="1" x14ac:dyDescent="0.15">
      <c r="A46" s="117"/>
      <c r="B46" s="117"/>
      <c r="C46" s="117"/>
      <c r="D46" s="117"/>
      <c r="E46" s="117"/>
      <c r="F46" s="3"/>
      <c r="G46" s="3"/>
      <c r="H46" s="3"/>
      <c r="I46" s="135"/>
      <c r="J46" s="117"/>
      <c r="K46" s="117"/>
    </row>
    <row r="47" spans="1:11" s="8" customFormat="1" x14ac:dyDescent="0.15">
      <c r="A47" s="117"/>
      <c r="B47" s="117"/>
      <c r="C47" s="117"/>
      <c r="D47" s="117"/>
      <c r="E47" s="117"/>
      <c r="F47" s="3"/>
      <c r="G47" s="3"/>
      <c r="H47" s="3"/>
      <c r="I47" s="135"/>
      <c r="J47" s="117"/>
      <c r="K47" s="117"/>
    </row>
  </sheetData>
  <sheetProtection formatCells="0" formatRows="0" insertRows="0" deleteRows="0" sort="0" autoFilter="0"/>
  <mergeCells count="1">
    <mergeCell ref="A1:K1"/>
  </mergeCells>
  <phoneticPr fontId="2"/>
  <dataValidations count="1">
    <dataValidation type="date" allowBlank="1" showErrorMessage="1" error="H28.4.1からH29.3.31までの日付を記載してください。" prompt="_x000a_" sqref="C5">
      <formula1>43191</formula1>
      <formula2>43555</formula2>
    </dataValidation>
  </dataValidations>
  <printOptions horizontalCentered="1"/>
  <pageMargins left="0.39370078740157483" right="0.27559055118110237" top="0.39370078740157483" bottom="0.35433070866141736" header="0.11811023622047245" footer="0.11811023622047245"/>
  <pageSetup paperSize="9" scale="61" fitToHeight="0" orientation="landscape" r:id="rId1"/>
  <headerFooter>
    <oddHeader>&amp;R別添様式７－①</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3" customWidth="1"/>
    <col min="2" max="2" width="8.625" style="17" customWidth="1"/>
    <col min="3" max="3" width="30.625" style="11" customWidth="1"/>
    <col min="4" max="4" width="16.625" style="12" customWidth="1"/>
    <col min="5" max="5" width="30.625" style="17" customWidth="1"/>
    <col min="6" max="6" width="14.125" style="17" customWidth="1"/>
    <col min="7" max="7" width="50.625" style="17" customWidth="1"/>
    <col min="8" max="8" width="50.625" style="69" customWidth="1"/>
    <col min="9" max="9" width="10.625" style="17" customWidth="1"/>
    <col min="10" max="10" width="25.625" style="11" customWidth="1"/>
    <col min="11" max="11" width="16.625" style="17" customWidth="1"/>
    <col min="12" max="12" width="30.625" style="17" customWidth="1"/>
    <col min="13" max="13" width="18.625" style="16" customWidth="1"/>
    <col min="14" max="14" width="20.625" style="17" customWidth="1"/>
    <col min="15" max="15" width="18.375" style="17" customWidth="1"/>
    <col min="16" max="16384" width="9" style="17"/>
  </cols>
  <sheetData>
    <row r="1" spans="1:20" ht="24" x14ac:dyDescent="0.15">
      <c r="A1" s="9"/>
      <c r="B1" s="10" t="s">
        <v>41</v>
      </c>
      <c r="E1" s="13"/>
      <c r="F1" s="13"/>
      <c r="G1" s="13"/>
      <c r="H1" s="14"/>
      <c r="I1" s="13"/>
      <c r="J1" s="15"/>
      <c r="K1" s="13"/>
      <c r="L1" s="13"/>
    </row>
    <row r="2" spans="1:20" ht="9.9499999999999993" customHeight="1" x14ac:dyDescent="0.15">
      <c r="A2" s="18"/>
      <c r="B2" s="19"/>
      <c r="E2" s="13"/>
      <c r="F2" s="13"/>
      <c r="G2" s="13"/>
      <c r="H2" s="14"/>
      <c r="I2" s="13"/>
      <c r="J2" s="15"/>
      <c r="K2" s="13"/>
      <c r="L2" s="13"/>
      <c r="M2" s="20"/>
    </row>
    <row r="3" spans="1:20" ht="17.25" x14ac:dyDescent="0.15">
      <c r="A3" s="21"/>
      <c r="B3" s="22" t="s">
        <v>16</v>
      </c>
      <c r="E3" s="13"/>
      <c r="F3" s="13"/>
      <c r="G3" s="13"/>
      <c r="H3" s="14"/>
      <c r="I3" s="13"/>
      <c r="J3" s="15"/>
      <c r="K3" s="13"/>
      <c r="L3" s="13"/>
      <c r="M3" s="20"/>
    </row>
    <row r="4" spans="1:20" ht="14.25" thickBot="1" x14ac:dyDescent="0.2">
      <c r="E4" s="13"/>
      <c r="F4" s="13"/>
      <c r="G4" s="13"/>
      <c r="H4" s="14"/>
      <c r="I4" s="13"/>
      <c r="J4" s="15"/>
      <c r="K4" s="13"/>
      <c r="L4" s="13"/>
      <c r="M4" s="20"/>
      <c r="N4" s="20" t="s">
        <v>17</v>
      </c>
    </row>
    <row r="5" spans="1:20" ht="30" customHeight="1" x14ac:dyDescent="0.15">
      <c r="A5" s="72"/>
      <c r="B5" s="154" t="s">
        <v>15</v>
      </c>
      <c r="C5" s="155"/>
      <c r="D5" s="155"/>
      <c r="E5" s="155"/>
      <c r="F5" s="155"/>
      <c r="G5" s="155"/>
      <c r="H5" s="155"/>
      <c r="I5" s="158" t="s">
        <v>36</v>
      </c>
      <c r="J5" s="158"/>
      <c r="K5" s="158"/>
      <c r="L5" s="158"/>
      <c r="M5" s="158"/>
      <c r="N5" s="156" t="s">
        <v>23</v>
      </c>
      <c r="O5" s="79"/>
      <c r="P5" s="80"/>
    </row>
    <row r="6" spans="1:20" s="24" customFormat="1" ht="50.1" customHeight="1" x14ac:dyDescent="0.15">
      <c r="A6" s="73" t="s">
        <v>18</v>
      </c>
      <c r="B6" s="101" t="s">
        <v>29</v>
      </c>
      <c r="C6" s="102" t="s">
        <v>19</v>
      </c>
      <c r="D6" s="103" t="s">
        <v>20</v>
      </c>
      <c r="E6" s="102" t="s">
        <v>21</v>
      </c>
      <c r="F6" s="102" t="s">
        <v>22</v>
      </c>
      <c r="G6" s="104" t="s">
        <v>35</v>
      </c>
      <c r="H6" s="104" t="s">
        <v>39</v>
      </c>
      <c r="I6" s="105" t="s">
        <v>30</v>
      </c>
      <c r="J6" s="105" t="s">
        <v>19</v>
      </c>
      <c r="K6" s="105" t="s">
        <v>28</v>
      </c>
      <c r="L6" s="105" t="s">
        <v>40</v>
      </c>
      <c r="M6" s="105" t="s">
        <v>22</v>
      </c>
      <c r="N6" s="157"/>
      <c r="O6" s="106" t="s">
        <v>74</v>
      </c>
      <c r="P6" s="107" t="s">
        <v>75</v>
      </c>
      <c r="T6" s="25"/>
    </row>
    <row r="7" spans="1:20" s="26" customFormat="1" ht="3.75" customHeight="1" x14ac:dyDescent="0.15">
      <c r="A7" s="74"/>
      <c r="B7" s="95"/>
      <c r="C7" s="96"/>
      <c r="D7" s="97"/>
      <c r="E7" s="96"/>
      <c r="F7" s="96"/>
      <c r="G7" s="96"/>
      <c r="H7" s="96"/>
      <c r="I7" s="96"/>
      <c r="J7" s="96"/>
      <c r="K7" s="96"/>
      <c r="L7" s="96"/>
      <c r="M7" s="96"/>
      <c r="N7" s="98"/>
      <c r="O7" s="99"/>
      <c r="P7" s="100"/>
    </row>
    <row r="8" spans="1:20" ht="50.1" customHeight="1" x14ac:dyDescent="0.15">
      <c r="A8" s="75">
        <f t="shared" ref="A8:A13" si="0">ROW()-7</f>
        <v>1</v>
      </c>
      <c r="B8" s="81" t="s">
        <v>31</v>
      </c>
      <c r="C8" s="28" t="s">
        <v>51</v>
      </c>
      <c r="D8" s="29">
        <v>43192</v>
      </c>
      <c r="E8" s="28" t="s">
        <v>52</v>
      </c>
      <c r="F8" s="32">
        <v>2680128</v>
      </c>
      <c r="G8" s="31" t="s">
        <v>53</v>
      </c>
      <c r="H8" s="82" t="s">
        <v>54</v>
      </c>
      <c r="I8" s="41" t="s">
        <v>26</v>
      </c>
      <c r="J8" s="28" t="s">
        <v>51</v>
      </c>
      <c r="K8" s="29">
        <v>42828</v>
      </c>
      <c r="L8" s="38" t="s">
        <v>52</v>
      </c>
      <c r="M8" s="83">
        <v>3415610</v>
      </c>
      <c r="N8" s="84"/>
      <c r="O8" s="85" t="s">
        <v>76</v>
      </c>
      <c r="P8" s="86">
        <v>1</v>
      </c>
    </row>
    <row r="9" spans="1:20" ht="50.1" customHeight="1" x14ac:dyDescent="0.15">
      <c r="A9" s="76">
        <f t="shared" si="0"/>
        <v>2</v>
      </c>
      <c r="B9" s="81" t="s">
        <v>31</v>
      </c>
      <c r="C9" s="28" t="s">
        <v>55</v>
      </c>
      <c r="D9" s="29">
        <v>43207</v>
      </c>
      <c r="E9" s="6" t="s">
        <v>56</v>
      </c>
      <c r="F9" s="30">
        <v>8992500</v>
      </c>
      <c r="G9" s="31" t="s">
        <v>57</v>
      </c>
      <c r="H9" s="82" t="s">
        <v>58</v>
      </c>
      <c r="I9" s="41" t="s">
        <v>26</v>
      </c>
      <c r="J9" s="28" t="s">
        <v>55</v>
      </c>
      <c r="K9" s="5">
        <v>41751</v>
      </c>
      <c r="L9" s="35" t="s">
        <v>59</v>
      </c>
      <c r="M9" s="32">
        <v>9594351</v>
      </c>
      <c r="N9" s="84"/>
      <c r="O9" s="85" t="s">
        <v>76</v>
      </c>
      <c r="P9" s="86">
        <v>2</v>
      </c>
    </row>
    <row r="10" spans="1:20" ht="50.1" customHeight="1" x14ac:dyDescent="0.15">
      <c r="A10" s="76">
        <f t="shared" si="0"/>
        <v>3</v>
      </c>
      <c r="B10" s="81" t="s">
        <v>31</v>
      </c>
      <c r="C10" s="28" t="s">
        <v>60</v>
      </c>
      <c r="D10" s="29">
        <v>43192</v>
      </c>
      <c r="E10" s="28" t="s">
        <v>61</v>
      </c>
      <c r="F10" s="32">
        <v>26883360</v>
      </c>
      <c r="G10" s="27" t="s">
        <v>62</v>
      </c>
      <c r="H10" s="82" t="s">
        <v>63</v>
      </c>
      <c r="I10" s="41" t="s">
        <v>26</v>
      </c>
      <c r="J10" s="33" t="s">
        <v>64</v>
      </c>
      <c r="K10" s="5">
        <v>42828</v>
      </c>
      <c r="L10" s="35" t="s">
        <v>65</v>
      </c>
      <c r="M10" s="87">
        <v>26768880</v>
      </c>
      <c r="N10" s="31" t="s">
        <v>66</v>
      </c>
      <c r="O10" s="85" t="s">
        <v>76</v>
      </c>
      <c r="P10" s="86">
        <v>3</v>
      </c>
    </row>
    <row r="11" spans="1:20" ht="50.1" customHeight="1" x14ac:dyDescent="0.15">
      <c r="A11" s="76">
        <f t="shared" si="0"/>
        <v>4</v>
      </c>
      <c r="B11" s="81" t="s">
        <v>31</v>
      </c>
      <c r="C11" s="28" t="s">
        <v>67</v>
      </c>
      <c r="D11" s="29">
        <v>43363</v>
      </c>
      <c r="E11" s="34" t="s">
        <v>65</v>
      </c>
      <c r="F11" s="70">
        <v>13050720</v>
      </c>
      <c r="G11" s="31" t="s">
        <v>68</v>
      </c>
      <c r="H11" s="82" t="s">
        <v>69</v>
      </c>
      <c r="I11" s="41" t="s">
        <v>26</v>
      </c>
      <c r="J11" s="28" t="s">
        <v>67</v>
      </c>
      <c r="K11" s="5">
        <v>41935</v>
      </c>
      <c r="L11" s="35" t="s">
        <v>65</v>
      </c>
      <c r="M11" s="88">
        <v>26438400</v>
      </c>
      <c r="N11" s="84"/>
      <c r="O11" s="85" t="s">
        <v>76</v>
      </c>
      <c r="P11" s="86">
        <v>4</v>
      </c>
    </row>
    <row r="12" spans="1:20" ht="50.1" customHeight="1" x14ac:dyDescent="0.15">
      <c r="A12" s="76">
        <f t="shared" si="0"/>
        <v>5</v>
      </c>
      <c r="B12" s="81" t="s">
        <v>31</v>
      </c>
      <c r="C12" s="4" t="s">
        <v>70</v>
      </c>
      <c r="D12" s="29">
        <v>43355</v>
      </c>
      <c r="E12" s="4" t="s">
        <v>71</v>
      </c>
      <c r="F12" s="32">
        <v>1107000</v>
      </c>
      <c r="G12" s="31" t="s">
        <v>72</v>
      </c>
      <c r="H12" s="82" t="s">
        <v>73</v>
      </c>
      <c r="I12" s="41" t="s">
        <v>24</v>
      </c>
      <c r="J12" s="4" t="s">
        <v>48</v>
      </c>
      <c r="K12" s="29">
        <v>43193</v>
      </c>
      <c r="L12" s="36" t="s">
        <v>71</v>
      </c>
      <c r="M12" s="32">
        <v>5404320</v>
      </c>
      <c r="N12" s="84"/>
      <c r="O12" s="85" t="s">
        <v>76</v>
      </c>
      <c r="P12" s="86">
        <v>5</v>
      </c>
    </row>
    <row r="13" spans="1:20" ht="50.1" customHeight="1" x14ac:dyDescent="0.15">
      <c r="A13" s="77">
        <f t="shared" si="0"/>
        <v>6</v>
      </c>
      <c r="B13" s="81" t="s">
        <v>31</v>
      </c>
      <c r="C13" s="28" t="s">
        <v>77</v>
      </c>
      <c r="D13" s="29">
        <v>43332</v>
      </c>
      <c r="E13" s="34" t="s">
        <v>78</v>
      </c>
      <c r="F13" s="32">
        <v>327907008</v>
      </c>
      <c r="G13" s="31" t="s">
        <v>79</v>
      </c>
      <c r="H13" s="82" t="s">
        <v>80</v>
      </c>
      <c r="I13" s="41" t="s">
        <v>26</v>
      </c>
      <c r="J13" s="28" t="s">
        <v>81</v>
      </c>
      <c r="K13" s="29">
        <v>43005</v>
      </c>
      <c r="L13" s="35" t="s">
        <v>82</v>
      </c>
      <c r="M13" s="32">
        <v>3079231</v>
      </c>
      <c r="N13" s="84"/>
      <c r="O13" s="85" t="s">
        <v>89</v>
      </c>
      <c r="P13" s="86">
        <v>1</v>
      </c>
    </row>
    <row r="14" spans="1:20" ht="50.1" customHeight="1" x14ac:dyDescent="0.15">
      <c r="A14" s="76">
        <f>ROW()-7</f>
        <v>7</v>
      </c>
      <c r="B14" s="81" t="s">
        <v>31</v>
      </c>
      <c r="C14" s="28" t="s">
        <v>83</v>
      </c>
      <c r="D14" s="29">
        <v>43191</v>
      </c>
      <c r="E14" s="34" t="s">
        <v>84</v>
      </c>
      <c r="F14" s="32">
        <v>2471123</v>
      </c>
      <c r="G14" s="37" t="s">
        <v>85</v>
      </c>
      <c r="H14" s="82" t="s">
        <v>86</v>
      </c>
      <c r="I14" s="41" t="s">
        <v>24</v>
      </c>
      <c r="J14" s="38" t="s">
        <v>87</v>
      </c>
      <c r="K14" s="29">
        <v>42826</v>
      </c>
      <c r="L14" s="35" t="s">
        <v>88</v>
      </c>
      <c r="M14" s="32">
        <v>3224867</v>
      </c>
      <c r="N14" s="84"/>
      <c r="O14" s="85" t="s">
        <v>89</v>
      </c>
      <c r="P14" s="86">
        <v>2</v>
      </c>
    </row>
    <row r="15" spans="1:20" ht="50.1" customHeight="1" x14ac:dyDescent="0.15">
      <c r="A15" s="76">
        <f>ROW()-7</f>
        <v>8</v>
      </c>
      <c r="B15" s="81"/>
      <c r="C15" s="28"/>
      <c r="D15" s="39"/>
      <c r="E15" s="34"/>
      <c r="F15" s="32"/>
      <c r="G15" s="27"/>
      <c r="H15" s="41"/>
      <c r="I15" s="41"/>
      <c r="J15" s="33"/>
      <c r="K15" s="40"/>
      <c r="L15" s="40"/>
      <c r="M15" s="40"/>
      <c r="N15" s="84"/>
      <c r="O15" s="89"/>
      <c r="P15" s="90"/>
    </row>
    <row r="16" spans="1:20" ht="50.1" customHeight="1" x14ac:dyDescent="0.15">
      <c r="A16" s="76">
        <f>ROW()-7</f>
        <v>9</v>
      </c>
      <c r="B16" s="81"/>
      <c r="C16" s="28"/>
      <c r="D16" s="39"/>
      <c r="E16" s="34"/>
      <c r="F16" s="32"/>
      <c r="G16" s="27"/>
      <c r="H16" s="41"/>
      <c r="I16" s="41"/>
      <c r="J16" s="41"/>
      <c r="K16" s="7"/>
      <c r="L16" s="7"/>
      <c r="M16" s="7"/>
      <c r="N16" s="84"/>
      <c r="O16" s="89"/>
      <c r="P16" s="90"/>
    </row>
    <row r="17" spans="1:16" ht="50.1" customHeight="1" thickBot="1" x14ac:dyDescent="0.2">
      <c r="A17" s="78">
        <f>ROW()-7</f>
        <v>10</v>
      </c>
      <c r="B17" s="91"/>
      <c r="C17" s="43"/>
      <c r="D17" s="44"/>
      <c r="E17" s="45"/>
      <c r="F17" s="46"/>
      <c r="G17" s="42"/>
      <c r="H17" s="47"/>
      <c r="I17" s="47"/>
      <c r="J17" s="47"/>
      <c r="K17" s="48"/>
      <c r="L17" s="48"/>
      <c r="M17" s="48"/>
      <c r="N17" s="92"/>
      <c r="O17" s="93"/>
      <c r="P17" s="94"/>
    </row>
    <row r="18" spans="1:16" s="55" customFormat="1" x14ac:dyDescent="0.15">
      <c r="A18" s="49"/>
      <c r="B18" s="50"/>
      <c r="C18" s="51"/>
      <c r="D18" s="49"/>
      <c r="E18" s="52"/>
      <c r="F18" s="52"/>
      <c r="G18" s="52"/>
      <c r="H18" s="52"/>
      <c r="I18" s="52"/>
      <c r="J18" s="53"/>
      <c r="K18" s="52"/>
      <c r="L18" s="52"/>
      <c r="M18" s="54"/>
    </row>
    <row r="19" spans="1:16" s="55" customFormat="1" x14ac:dyDescent="0.15">
      <c r="A19" s="49"/>
      <c r="B19" s="56"/>
      <c r="C19" s="57"/>
      <c r="D19" s="58"/>
      <c r="E19" s="59"/>
      <c r="F19" s="59"/>
      <c r="G19" s="59"/>
      <c r="H19" s="59"/>
      <c r="I19" s="59"/>
      <c r="J19" s="60"/>
      <c r="K19" s="59"/>
      <c r="L19" s="59"/>
      <c r="M19" s="54"/>
    </row>
    <row r="20" spans="1:16" s="55" customFormat="1" x14ac:dyDescent="0.15">
      <c r="A20" s="49"/>
      <c r="B20" s="56"/>
      <c r="C20" s="57"/>
      <c r="D20" s="58"/>
      <c r="E20" s="59"/>
      <c r="F20" s="59"/>
      <c r="G20" s="59"/>
      <c r="H20" s="59"/>
      <c r="I20" s="59"/>
      <c r="J20" s="60"/>
      <c r="K20" s="59"/>
      <c r="L20" s="59"/>
      <c r="M20" s="54"/>
    </row>
    <row r="21" spans="1:16" s="55" customFormat="1" x14ac:dyDescent="0.15">
      <c r="A21" s="61"/>
      <c r="B21" s="62"/>
      <c r="C21" s="57"/>
      <c r="D21" s="58"/>
      <c r="E21" s="59"/>
      <c r="F21" s="59"/>
      <c r="G21" s="59"/>
      <c r="H21" s="59"/>
      <c r="I21" s="59"/>
      <c r="J21" s="60"/>
      <c r="K21" s="59"/>
      <c r="L21" s="59"/>
      <c r="M21" s="54"/>
    </row>
    <row r="22" spans="1:16" x14ac:dyDescent="0.15">
      <c r="A22" s="63"/>
      <c r="B22" s="64"/>
      <c r="C22" s="65"/>
      <c r="D22" s="64"/>
      <c r="E22" s="66"/>
      <c r="F22" s="66"/>
      <c r="G22" s="66"/>
      <c r="H22" s="67"/>
      <c r="I22" s="66"/>
      <c r="J22" s="68"/>
      <c r="K22" s="66"/>
      <c r="L22" s="66"/>
    </row>
    <row r="24" spans="1:16" x14ac:dyDescent="0.15">
      <c r="C24" s="11" t="s">
        <v>29</v>
      </c>
      <c r="D24" s="12" t="s">
        <v>30</v>
      </c>
    </row>
    <row r="25" spans="1:16" x14ac:dyDescent="0.15">
      <c r="C25" s="11" t="s">
        <v>31</v>
      </c>
      <c r="D25" s="17" t="s">
        <v>24</v>
      </c>
    </row>
    <row r="26" spans="1:16" x14ac:dyDescent="0.15">
      <c r="C26" s="11" t="s">
        <v>32</v>
      </c>
      <c r="D26" s="17" t="s">
        <v>25</v>
      </c>
    </row>
    <row r="27" spans="1:16" x14ac:dyDescent="0.15">
      <c r="C27" s="11" t="s">
        <v>33</v>
      </c>
      <c r="D27" s="17" t="s">
        <v>26</v>
      </c>
    </row>
    <row r="28" spans="1:16" x14ac:dyDescent="0.15">
      <c r="C28" s="11" t="s">
        <v>34</v>
      </c>
      <c r="D28" s="17" t="s">
        <v>27</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競争性のない随意契約によらざるを得ないもの</vt:lpstr>
      <vt:lpstr>緊急の必要により競争に付することができないもの</vt:lpstr>
      <vt:lpstr>競争に付することが不利と認められるもの</vt:lpstr>
      <vt:lpstr>様式７ｰ②</vt:lpstr>
      <vt:lpstr>競争に付することが不利と認められるもの!Print_Area</vt:lpstr>
      <vt:lpstr>競争性のない随意契約によらざるを得ないもの!Print_Area</vt:lpstr>
      <vt:lpstr>緊急の必要により競争に付することができないもの!Print_Area</vt:lpstr>
      <vt:lpstr>様式７ｰ②!Print_Area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2019-07-02T07:49:14Z</dcterms:modified>
</cp:coreProperties>
</file>