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競争性のない随意契約によらざるを得ないもの!$A$4:$L$12</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競争性のない随意契約によらざるを得ないもの!$A$1:$L$12</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<sst xmlns="http://schemas.openxmlformats.org/spreadsheetml/2006/main" count="193" uniqueCount="106">
  <si>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</si>
  <si>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</si>
  <si>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</si>
  <si>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</si>
  <si>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</si>
  <si>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</si>
  <si>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</si>
  <si>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</si>
  <si>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</si>
  <si>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</si>
  <si>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</si>
  <si>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</si>
  <si>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</si>
  <si>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</si>
  <si>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</si>
  <si>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</si>
  <si>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</si>
  <si>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</si>
  <si>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</si>
  <si>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</si>
  <si>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</si>
  <si>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</si>
  <si>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</si>
  <si>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</si>
  <si>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</si>
  <si>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</si>
  <si>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</si>
  <si>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</si>
  <si>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</si>
  <si>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</si>
  <si>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</si>
  <si>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</si>
  <si>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</si>
  <si>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</si>
  <si>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</si>
  <si>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</si>
  <si>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</si>
  <si>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</si>
  <si>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</si>
  <si>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</si>
  <si>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</si>
  <si>
    <t>－</t>
  </si>
  <si>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</si>
  <si>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</si>
  <si>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</si>
  <si>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</si>
  <si>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</si>
  <si>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</si>
  <si>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</si>
  <si>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</si>
  <si>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</si>
  <si>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</si>
  <si>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</si>
  <si>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</si>
  <si>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</si>
  <si>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</si>
  <si>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</si>
  <si>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</si>
  <si>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</si>
  <si>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</si>
  <si>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</si>
  <si>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</si>
  <si>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</si>
  <si>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</si>
  <si>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</si>
  <si>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</si>
  <si>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</si>
  <si>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</si>
  <si>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</si>
  <si>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</si>
  <si>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</si>
  <si>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</si>
  <si>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</si>
  <si>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</si>
  <si>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</si>
  <si>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</si>
  <si>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</si>
  <si>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</si>
  <si>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</si>
  <si>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</si>
  <si>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</si>
  <si>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</si>
  <si>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</si>
  <si>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</si>
  <si>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天草地区宿舎借上</t>
    <phoneticPr fontId="2"/>
  </si>
  <si>
    <t>個人（個人情報保護法により非公開）</t>
    <rPh sb="0" eb="2">
      <t>コジン</t>
    </rPh>
    <rPh sb="3" eb="5">
      <t>コジン</t>
    </rPh>
    <rPh sb="5" eb="7">
      <t>ジョウホウ</t>
    </rPh>
    <rPh sb="7" eb="10">
      <t>ホゴホウ</t>
    </rPh>
    <rPh sb="13" eb="14">
      <t>ヒ</t>
    </rPh>
    <rPh sb="14" eb="16">
      <t>コウカイ</t>
    </rPh>
    <phoneticPr fontId="2"/>
  </si>
  <si>
    <t>建物の賃貸借契約の性質上代替性がないことから、供給者が－に特定され、競争を許さないものであるため。</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phoneticPr fontId="2"/>
  </si>
  <si>
    <t>建物の賃貸借契約の性質上代替性がないことから、供給者が－に特定され、競争を許さないものであるため、移行不可。</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rPh sb="49" eb="51">
      <t>イコウ</t>
    </rPh>
    <rPh sb="51" eb="53">
      <t>フカ</t>
    </rPh>
    <phoneticPr fontId="2"/>
  </si>
  <si>
    <t>古仁屋地区宿舎借上げ</t>
    <phoneticPr fontId="2"/>
  </si>
  <si>
    <t>西之表地区宿舎借上げ</t>
    <rPh sb="0" eb="3">
      <t>ニシノオモテ</t>
    </rPh>
    <phoneticPr fontId="2"/>
  </si>
  <si>
    <t>司法解剖に伴う各種検査業務</t>
    <rPh sb="0" eb="2">
      <t>シホウ</t>
    </rPh>
    <rPh sb="2" eb="4">
      <t>カイボウ</t>
    </rPh>
    <rPh sb="5" eb="6">
      <t>トモナ</t>
    </rPh>
    <rPh sb="7" eb="9">
      <t>カクシュ</t>
    </rPh>
    <rPh sb="9" eb="11">
      <t>ケンサ</t>
    </rPh>
    <rPh sb="11" eb="13">
      <t>ギョウム</t>
    </rPh>
    <phoneticPr fontId="2"/>
  </si>
  <si>
    <t>鹿児島県内における変死体について、死因特定等のため司法解剖を行う機関が鹿児島大学のみであり、競争を許さないため。</t>
    <rPh sb="0" eb="3">
      <t>カゴシマ</t>
    </rPh>
    <rPh sb="3" eb="5">
      <t>ケンナイ</t>
    </rPh>
    <rPh sb="9" eb="11">
      <t>ヘンシ</t>
    </rPh>
    <rPh sb="11" eb="12">
      <t>カラダ</t>
    </rPh>
    <rPh sb="17" eb="19">
      <t>シイン</t>
    </rPh>
    <rPh sb="19" eb="21">
      <t>トクテイ</t>
    </rPh>
    <rPh sb="21" eb="22">
      <t>トウ</t>
    </rPh>
    <rPh sb="25" eb="27">
      <t>シホウ</t>
    </rPh>
    <rPh sb="27" eb="29">
      <t>カイボウ</t>
    </rPh>
    <rPh sb="30" eb="31">
      <t>オコナ</t>
    </rPh>
    <rPh sb="32" eb="34">
      <t>キカン</t>
    </rPh>
    <rPh sb="35" eb="38">
      <t>カゴシマ</t>
    </rPh>
    <rPh sb="38" eb="40">
      <t>ダイガク</t>
    </rPh>
    <rPh sb="46" eb="48">
      <t>キョウソウ</t>
    </rPh>
    <rPh sb="49" eb="50">
      <t>ユル</t>
    </rPh>
    <phoneticPr fontId="2"/>
  </si>
  <si>
    <t>司法解剖を行う機関が特定されていることから、移行不可。</t>
    <rPh sb="0" eb="2">
      <t>シホウ</t>
    </rPh>
    <rPh sb="2" eb="4">
      <t>カイボウ</t>
    </rPh>
    <rPh sb="5" eb="6">
      <t>オコナ</t>
    </rPh>
    <rPh sb="7" eb="9">
      <t>キカン</t>
    </rPh>
    <rPh sb="10" eb="12">
      <t>トクテイ</t>
    </rPh>
    <rPh sb="22" eb="24">
      <t>イコウ</t>
    </rPh>
    <rPh sb="24" eb="26">
      <t>フカ</t>
    </rPh>
    <phoneticPr fontId="2"/>
  </si>
  <si>
    <t>司法解剖に伴う各種検査業務（感染症等の危険防止を含む）</t>
    <rPh sb="0" eb="2">
      <t>シホウ</t>
    </rPh>
    <rPh sb="2" eb="4">
      <t>カイボウ</t>
    </rPh>
    <rPh sb="5" eb="6">
      <t>トモナ</t>
    </rPh>
    <rPh sb="7" eb="9">
      <t>カクシュ</t>
    </rPh>
    <rPh sb="9" eb="11">
      <t>ケンサ</t>
    </rPh>
    <rPh sb="11" eb="13">
      <t>ギョウム</t>
    </rPh>
    <rPh sb="14" eb="17">
      <t>カンセンショウ</t>
    </rPh>
    <rPh sb="17" eb="18">
      <t>トウ</t>
    </rPh>
    <rPh sb="19" eb="21">
      <t>キケン</t>
    </rPh>
    <rPh sb="21" eb="23">
      <t>ボウシ</t>
    </rPh>
    <rPh sb="24" eb="25">
      <t>フク</t>
    </rPh>
    <phoneticPr fontId="2"/>
  </si>
  <si>
    <t>熊本県内における変死体について、死因特定等のため司法解剖を行う機関が熊本大学のみであり、競争を許さないため。</t>
    <rPh sb="0" eb="2">
      <t>クマモト</t>
    </rPh>
    <rPh sb="34" eb="36">
      <t>クマモト</t>
    </rPh>
    <phoneticPr fontId="2"/>
  </si>
  <si>
    <t>司法解剖を行う機関が特定されていることから、移行不可。</t>
    <phoneticPr fontId="2"/>
  </si>
  <si>
    <t>軽油（免税）１０月分買入
（鹿児島港）</t>
    <rPh sb="0" eb="2">
      <t>ケイユ</t>
    </rPh>
    <rPh sb="3" eb="5">
      <t>メンゼイ</t>
    </rPh>
    <rPh sb="8" eb="9">
      <t>ツキ</t>
    </rPh>
    <rPh sb="9" eb="10">
      <t>ブン</t>
    </rPh>
    <rPh sb="10" eb="12">
      <t>カイイレ</t>
    </rPh>
    <rPh sb="14" eb="17">
      <t>カゴシマ</t>
    </rPh>
    <rPh sb="17" eb="18">
      <t>コウ</t>
    </rPh>
    <phoneticPr fontId="2"/>
  </si>
  <si>
    <t>１０～３月分として官報公告により一般競争に付するも不調となり、急遽１０月分のみの一般競争を付するも不調となったことから、再度公告に付する時間がなく、緊急に随意契約の必要が生じたもの。</t>
    <rPh sb="4" eb="5">
      <t>ツキ</t>
    </rPh>
    <rPh sb="5" eb="6">
      <t>ブン</t>
    </rPh>
    <rPh sb="9" eb="11">
      <t>カンポウ</t>
    </rPh>
    <rPh sb="11" eb="13">
      <t>コウコク</t>
    </rPh>
    <rPh sb="16" eb="18">
      <t>イッパン</t>
    </rPh>
    <rPh sb="18" eb="20">
      <t>キョウソウ</t>
    </rPh>
    <rPh sb="21" eb="22">
      <t>フ</t>
    </rPh>
    <rPh sb="25" eb="27">
      <t>フチョウ</t>
    </rPh>
    <rPh sb="31" eb="33">
      <t>キュウキョ</t>
    </rPh>
    <rPh sb="35" eb="36">
      <t>ツキ</t>
    </rPh>
    <rPh sb="36" eb="37">
      <t>ブン</t>
    </rPh>
    <rPh sb="40" eb="42">
      <t>イッパン</t>
    </rPh>
    <rPh sb="42" eb="44">
      <t>キョウソウ</t>
    </rPh>
    <rPh sb="45" eb="46">
      <t>フ</t>
    </rPh>
    <rPh sb="49" eb="51">
      <t>フチョウ</t>
    </rPh>
    <rPh sb="60" eb="62">
      <t>サイド</t>
    </rPh>
    <rPh sb="62" eb="64">
      <t>コウコク</t>
    </rPh>
    <rPh sb="65" eb="66">
      <t>フ</t>
    </rPh>
    <rPh sb="68" eb="70">
      <t>ジカン</t>
    </rPh>
    <rPh sb="74" eb="76">
      <t>キンキュウ</t>
    </rPh>
    <rPh sb="77" eb="79">
      <t>ズイイ</t>
    </rPh>
    <rPh sb="79" eb="81">
      <t>ケイヤク</t>
    </rPh>
    <rPh sb="82" eb="84">
      <t>ヒツヨウ</t>
    </rPh>
    <rPh sb="85" eb="86">
      <t>ショウ</t>
    </rPh>
    <phoneticPr fontId="2"/>
  </si>
  <si>
    <t>３者による見積合わせを実施。</t>
    <rPh sb="1" eb="2">
      <t>シャ</t>
    </rPh>
    <rPh sb="5" eb="7">
      <t>ミツ</t>
    </rPh>
    <rPh sb="7" eb="8">
      <t>ア</t>
    </rPh>
    <rPh sb="11" eb="13">
      <t>ジッシ</t>
    </rPh>
    <phoneticPr fontId="2"/>
  </si>
  <si>
    <t>契約件名又は内容</t>
    <rPh sb="0" eb="2">
      <t>ケイヤク</t>
    </rPh>
    <rPh sb="2" eb="4">
      <t>ケンメイ</t>
    </rPh>
    <rPh sb="4" eb="5">
      <t>マタ</t>
    </rPh>
    <rPh sb="6" eb="8">
      <t>ナイヨウ</t>
    </rPh>
    <phoneticPr fontId="3"/>
  </si>
  <si>
    <t>国立大学法人鹿児島大学
鹿児島市郡元1-21-24</t>
    <rPh sb="0" eb="2">
      <t>コクリツ</t>
    </rPh>
    <rPh sb="2" eb="4">
      <t>ダイガク</t>
    </rPh>
    <rPh sb="4" eb="6">
      <t>ホウジン</t>
    </rPh>
    <rPh sb="6" eb="9">
      <t>カゴシマ</t>
    </rPh>
    <rPh sb="9" eb="11">
      <t>ダイガク</t>
    </rPh>
    <rPh sb="12" eb="16">
      <t>カゴシマシ</t>
    </rPh>
    <rPh sb="16" eb="18">
      <t>コオリモト</t>
    </rPh>
    <phoneticPr fontId="2"/>
  </si>
  <si>
    <t>国立大学法人熊本大学
熊本市中央区黒髪2-39-1</t>
    <rPh sb="0" eb="2">
      <t>コクリツ</t>
    </rPh>
    <rPh sb="2" eb="4">
      <t>ダイガク</t>
    </rPh>
    <rPh sb="4" eb="6">
      <t>ホウジン</t>
    </rPh>
    <rPh sb="6" eb="8">
      <t>クマモト</t>
    </rPh>
    <rPh sb="8" eb="10">
      <t>ダイガク</t>
    </rPh>
    <rPh sb="11" eb="14">
      <t>クマモトシ</t>
    </rPh>
    <rPh sb="14" eb="17">
      <t>チュウオウク</t>
    </rPh>
    <rPh sb="17" eb="18">
      <t>クロ</t>
    </rPh>
    <rPh sb="18" eb="19">
      <t>カミ</t>
    </rPh>
    <phoneticPr fontId="2"/>
  </si>
  <si>
    <t>会計法第29条の3第4項</t>
  </si>
  <si>
    <t>増田石油株式会社鹿児島支店
鹿児島県鹿児島市上之園町4-5</t>
    <phoneticPr fontId="2"/>
  </si>
  <si>
    <t>支出負担行為担当官
第十管区海上保安本部長　星　澄男
鹿児島県鹿児島市東郡元町4-1</t>
    <rPh sb="0" eb="2">
      <t>シシュツ</t>
    </rPh>
    <rPh sb="2" eb="4">
      <t>フタン</t>
    </rPh>
    <rPh sb="4" eb="6">
      <t>コウイ</t>
    </rPh>
    <rPh sb="6" eb="8">
      <t>タントウ</t>
    </rPh>
    <rPh sb="8" eb="9">
      <t>カン</t>
    </rPh>
    <rPh sb="10" eb="20">
      <t>ダ</t>
    </rPh>
    <rPh sb="20" eb="21">
      <t>チョウ</t>
    </rPh>
    <rPh sb="22" eb="26">
      <t>ホンブチョウ</t>
    </rPh>
    <rPh sb="31" eb="35">
      <t>カゴシマシ</t>
    </rPh>
    <rPh sb="35" eb="36">
      <t>ヒガシ</t>
    </rPh>
    <phoneticPr fontId="2"/>
  </si>
  <si>
    <t>支出負担行為担当官
第十管区海上保安本部長　星　澄男
鹿児島県鹿児島市東郡元町4-1</t>
    <rPh sb="0" eb="2">
      <t>シシュツ</t>
    </rPh>
    <rPh sb="2" eb="4">
      <t>フタン</t>
    </rPh>
    <rPh sb="4" eb="6">
      <t>コウイ</t>
    </rPh>
    <rPh sb="6" eb="8">
      <t>タントウ</t>
    </rPh>
    <rPh sb="8" eb="9">
      <t>カン</t>
    </rPh>
    <rPh sb="10" eb="20">
      <t>ダ</t>
    </rPh>
    <rPh sb="20" eb="21">
      <t>チョウ</t>
    </rPh>
    <rPh sb="22" eb="26">
      <t>ホンブチョウ</t>
    </rPh>
    <rPh sb="35" eb="36">
      <t>ヒガシ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</si>
</sst>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9">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0" borderId="3" xfId="0" applyFont="1" applyFill="1" applyBorder="1" applyAlignment="1">
      <alignment horizontal="left" vertical="center" wrapText="1" shrinkToFit="1"/>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81" fontId="0" fillId="0" borderId="3" xfId="1" applyNumberFormat="1" applyFont="1" applyFill="1" applyBorder="1" applyAlignment="1">
      <alignment horizontal="right" vertical="center" shrinkToFit="1"/>
    </xf>
    <xf numFmtId="0" fontId="0" fillId="0" borderId="3" xfId="0" applyFont="1" applyFill="1" applyBorder="1" applyAlignment="1">
      <alignment horizontal="left" vertical="center" shrinkToFit="1"/>
    </xf>
    <xf numFmtId="176" fontId="0" fillId="0" borderId="3"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tabSelected="1" view="pageBreakPreview" zoomScale="70" zoomScaleNormal="100" zoomScaleSheetLayoutView="70" workbookViewId="0">
      <pane ySplit="4" topLeftCell="A5" activePane="bottomLeft" state="frozen"/>
      <selection pane="bottomLeft" activeCell="D4" sqref="D4"/>
    </sheetView>
  </sheetViews>
  <sheetFormatPr defaultColWidth="7.625" defaultRowHeight="13.5" x14ac:dyDescent="0.15"/>
  <cols>
    <col min="1" max="2" width="30.625" style="113" customWidth="1"/>
    <col min="3" max="3" width="16.625" style="2"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1"/>
  </cols>
  <sheetData>
    <row r="1" spans="1:12" ht="18.75" x14ac:dyDescent="0.15">
      <c r="A1" s="123" t="s">
        <v>0</v>
      </c>
      <c r="B1" s="123"/>
      <c r="C1" s="123"/>
      <c r="D1" s="123"/>
      <c r="E1" s="123"/>
      <c r="F1" s="123"/>
      <c r="G1" s="123"/>
      <c r="H1" s="123"/>
      <c r="I1" s="123"/>
      <c r="J1" s="123"/>
      <c r="K1" s="123"/>
      <c r="L1" s="123"/>
    </row>
    <row r="3" spans="1:12" x14ac:dyDescent="0.15">
      <c r="G3" s="119"/>
      <c r="L3" s="3" t="s">
        <v>1</v>
      </c>
    </row>
    <row r="4" spans="1:12" ht="86.25" customHeight="1" x14ac:dyDescent="0.15">
      <c r="A4" s="117" t="s">
        <v>99</v>
      </c>
      <c r="B4" s="117" t="s">
        <v>2</v>
      </c>
      <c r="C4" s="117" t="s">
        <v>3</v>
      </c>
      <c r="D4" s="117" t="s">
        <v>4</v>
      </c>
      <c r="E4" s="117" t="s">
        <v>5</v>
      </c>
      <c r="F4" s="117" t="s">
        <v>6</v>
      </c>
      <c r="G4" s="117" t="s">
        <v>7</v>
      </c>
      <c r="H4" s="117" t="s">
        <v>8</v>
      </c>
      <c r="I4" s="117" t="s">
        <v>9</v>
      </c>
      <c r="J4" s="117" t="s">
        <v>35</v>
      </c>
      <c r="K4" s="117" t="s">
        <v>36</v>
      </c>
      <c r="L4" s="117" t="s">
        <v>10</v>
      </c>
    </row>
    <row r="5" spans="1:12" s="118" customFormat="1" ht="91.5" customHeight="1" x14ac:dyDescent="0.15">
      <c r="A5" s="121" t="s">
        <v>84</v>
      </c>
      <c r="B5" s="111" t="s">
        <v>105</v>
      </c>
      <c r="C5" s="122">
        <v>43192</v>
      </c>
      <c r="D5" s="111" t="s">
        <v>85</v>
      </c>
      <c r="E5" s="111" t="s">
        <v>102</v>
      </c>
      <c r="F5" s="108">
        <v>1908000</v>
      </c>
      <c r="G5" s="108">
        <v>1908000</v>
      </c>
      <c r="H5" s="116">
        <f t="shared" ref="H5:H12" si="0">IF(F5="－","－",G5/F5)</f>
        <v>1</v>
      </c>
      <c r="I5" s="111" t="s">
        <v>86</v>
      </c>
      <c r="J5" s="114" t="s">
        <v>42</v>
      </c>
      <c r="K5" s="109" t="s">
        <v>44</v>
      </c>
      <c r="L5" s="112" t="s">
        <v>87</v>
      </c>
    </row>
    <row r="6" spans="1:12" s="118" customFormat="1" ht="91.5" customHeight="1" x14ac:dyDescent="0.15">
      <c r="A6" s="121" t="s">
        <v>88</v>
      </c>
      <c r="B6" s="111" t="s">
        <v>105</v>
      </c>
      <c r="C6" s="122">
        <v>43192</v>
      </c>
      <c r="D6" s="111" t="s">
        <v>85</v>
      </c>
      <c r="E6" s="111" t="s">
        <v>102</v>
      </c>
      <c r="F6" s="120">
        <v>2868000</v>
      </c>
      <c r="G6" s="120">
        <v>2868000</v>
      </c>
      <c r="H6" s="116">
        <f t="shared" si="0"/>
        <v>1</v>
      </c>
      <c r="I6" s="111" t="s">
        <v>86</v>
      </c>
      <c r="J6" s="114" t="s">
        <v>42</v>
      </c>
      <c r="K6" s="109" t="s">
        <v>44</v>
      </c>
      <c r="L6" s="112" t="s">
        <v>87</v>
      </c>
    </row>
    <row r="7" spans="1:12" s="118" customFormat="1" ht="91.5" customHeight="1" x14ac:dyDescent="0.15">
      <c r="A7" s="121" t="s">
        <v>88</v>
      </c>
      <c r="B7" s="111" t="s">
        <v>105</v>
      </c>
      <c r="C7" s="122">
        <v>43192</v>
      </c>
      <c r="D7" s="111" t="s">
        <v>85</v>
      </c>
      <c r="E7" s="111" t="s">
        <v>102</v>
      </c>
      <c r="F7" s="120">
        <v>2160000</v>
      </c>
      <c r="G7" s="120">
        <v>2160000</v>
      </c>
      <c r="H7" s="116">
        <f t="shared" si="0"/>
        <v>1</v>
      </c>
      <c r="I7" s="111" t="s">
        <v>86</v>
      </c>
      <c r="J7" s="114" t="s">
        <v>42</v>
      </c>
      <c r="K7" s="109" t="s">
        <v>44</v>
      </c>
      <c r="L7" s="112" t="s">
        <v>87</v>
      </c>
    </row>
    <row r="8" spans="1:12" s="118" customFormat="1" ht="91.5" customHeight="1" x14ac:dyDescent="0.15">
      <c r="A8" s="121" t="s">
        <v>88</v>
      </c>
      <c r="B8" s="111" t="s">
        <v>105</v>
      </c>
      <c r="C8" s="122">
        <v>43192</v>
      </c>
      <c r="D8" s="111" t="s">
        <v>85</v>
      </c>
      <c r="E8" s="111" t="s">
        <v>102</v>
      </c>
      <c r="F8" s="120">
        <v>2016000</v>
      </c>
      <c r="G8" s="120">
        <v>2016000</v>
      </c>
      <c r="H8" s="116">
        <f t="shared" si="0"/>
        <v>1</v>
      </c>
      <c r="I8" s="111" t="s">
        <v>86</v>
      </c>
      <c r="J8" s="114" t="s">
        <v>42</v>
      </c>
      <c r="K8" s="109" t="s">
        <v>44</v>
      </c>
      <c r="L8" s="112" t="s">
        <v>87</v>
      </c>
    </row>
    <row r="9" spans="1:12" s="118" customFormat="1" ht="91.5" customHeight="1" x14ac:dyDescent="0.15">
      <c r="A9" s="121" t="s">
        <v>89</v>
      </c>
      <c r="B9" s="111" t="s">
        <v>105</v>
      </c>
      <c r="C9" s="122">
        <v>43192</v>
      </c>
      <c r="D9" s="111" t="s">
        <v>85</v>
      </c>
      <c r="E9" s="111" t="s">
        <v>102</v>
      </c>
      <c r="F9" s="120">
        <v>1320000</v>
      </c>
      <c r="G9" s="120">
        <v>1320000</v>
      </c>
      <c r="H9" s="116">
        <f t="shared" si="0"/>
        <v>1</v>
      </c>
      <c r="I9" s="111" t="s">
        <v>86</v>
      </c>
      <c r="J9" s="114" t="s">
        <v>42</v>
      </c>
      <c r="K9" s="109" t="s">
        <v>44</v>
      </c>
      <c r="L9" s="112" t="s">
        <v>87</v>
      </c>
    </row>
    <row r="10" spans="1:12" s="118" customFormat="1" ht="91.5" customHeight="1" x14ac:dyDescent="0.15">
      <c r="A10" s="121" t="s">
        <v>89</v>
      </c>
      <c r="B10" s="111" t="s">
        <v>105</v>
      </c>
      <c r="C10" s="122">
        <v>43192</v>
      </c>
      <c r="D10" s="111" t="s">
        <v>85</v>
      </c>
      <c r="E10" s="111" t="s">
        <v>102</v>
      </c>
      <c r="F10" s="108">
        <v>1072800</v>
      </c>
      <c r="G10" s="108">
        <v>1072800</v>
      </c>
      <c r="H10" s="116">
        <f t="shared" si="0"/>
        <v>1</v>
      </c>
      <c r="I10" s="111" t="s">
        <v>86</v>
      </c>
      <c r="J10" s="114" t="s">
        <v>42</v>
      </c>
      <c r="K10" s="109" t="s">
        <v>44</v>
      </c>
      <c r="L10" s="112" t="s">
        <v>87</v>
      </c>
    </row>
    <row r="11" spans="1:12" s="118" customFormat="1" ht="50.1" customHeight="1" x14ac:dyDescent="0.15">
      <c r="A11" s="111" t="s">
        <v>90</v>
      </c>
      <c r="B11" s="111" t="s">
        <v>105</v>
      </c>
      <c r="C11" s="122">
        <v>43192</v>
      </c>
      <c r="D11" s="111" t="s">
        <v>100</v>
      </c>
      <c r="E11" s="111" t="s">
        <v>102</v>
      </c>
      <c r="F11" s="108">
        <v>2683020</v>
      </c>
      <c r="G11" s="108">
        <v>2683020</v>
      </c>
      <c r="H11" s="116">
        <f t="shared" si="0"/>
        <v>1</v>
      </c>
      <c r="I11" s="111" t="s">
        <v>91</v>
      </c>
      <c r="J11" s="114" t="s">
        <v>40</v>
      </c>
      <c r="K11" s="109" t="s">
        <v>44</v>
      </c>
      <c r="L11" s="111" t="s">
        <v>92</v>
      </c>
    </row>
    <row r="12" spans="1:12" s="118" customFormat="1" ht="50.1" customHeight="1" x14ac:dyDescent="0.15">
      <c r="A12" s="111" t="s">
        <v>93</v>
      </c>
      <c r="B12" s="111" t="s">
        <v>105</v>
      </c>
      <c r="C12" s="122">
        <v>43192</v>
      </c>
      <c r="D12" s="111" t="s">
        <v>101</v>
      </c>
      <c r="E12" s="111" t="s">
        <v>102</v>
      </c>
      <c r="F12" s="108">
        <v>915040</v>
      </c>
      <c r="G12" s="108">
        <v>915040</v>
      </c>
      <c r="H12" s="116">
        <f t="shared" si="0"/>
        <v>1</v>
      </c>
      <c r="I12" s="111" t="s">
        <v>94</v>
      </c>
      <c r="J12" s="114" t="s">
        <v>40</v>
      </c>
      <c r="K12" s="109" t="s">
        <v>44</v>
      </c>
      <c r="L12" s="111" t="s">
        <v>95</v>
      </c>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12">
      <formula1>43191</formula1>
      <formula2>43555</formula2>
    </dataValidation>
    <dataValidation type="list" allowBlank="1" showInputMessage="1" showErrorMessage="1" sqref="J5:J12">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view="pageBreakPreview" topLeftCell="A2" zoomScaleNormal="100" zoomScaleSheetLayoutView="100" workbookViewId="0">
      <selection activeCell="B8" sqref="B8"/>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3" customWidth="1"/>
    <col min="10" max="10" width="12.625" style="1" customWidth="1"/>
    <col min="11" max="11" width="12.625" style="113" customWidth="1"/>
    <col min="12" max="16384" width="7.625" style="1"/>
  </cols>
  <sheetData>
    <row r="1" spans="1:11" ht="18.75" x14ac:dyDescent="0.15">
      <c r="A1" s="123" t="s">
        <v>11</v>
      </c>
      <c r="B1" s="123"/>
      <c r="C1" s="123"/>
      <c r="D1" s="123"/>
      <c r="E1" s="123"/>
      <c r="F1" s="123"/>
      <c r="G1" s="123"/>
      <c r="H1" s="123"/>
      <c r="I1" s="123"/>
      <c r="J1" s="123"/>
      <c r="K1" s="123"/>
    </row>
    <row r="2" spans="1:11" x14ac:dyDescent="0.15">
      <c r="B2" s="2"/>
    </row>
    <row r="3" spans="1:11" x14ac:dyDescent="0.15">
      <c r="B3" s="2"/>
      <c r="G3" s="115"/>
      <c r="K3" s="3" t="s">
        <v>1</v>
      </c>
    </row>
    <row r="4" spans="1:11" ht="74.25" customHeight="1" x14ac:dyDescent="0.15">
      <c r="A4" s="117" t="s">
        <v>99</v>
      </c>
      <c r="B4" s="117" t="s">
        <v>2</v>
      </c>
      <c r="C4" s="117" t="s">
        <v>3</v>
      </c>
      <c r="D4" s="117" t="s">
        <v>4</v>
      </c>
      <c r="E4" s="117" t="s">
        <v>5</v>
      </c>
      <c r="F4" s="117" t="s">
        <v>6</v>
      </c>
      <c r="G4" s="117" t="s">
        <v>7</v>
      </c>
      <c r="H4" s="117" t="s">
        <v>8</v>
      </c>
      <c r="I4" s="117" t="s">
        <v>12</v>
      </c>
      <c r="J4" s="117" t="s">
        <v>36</v>
      </c>
      <c r="K4" s="117" t="s">
        <v>10</v>
      </c>
    </row>
    <row r="5" spans="1:11" s="118" customFormat="1" ht="169.5" customHeight="1" x14ac:dyDescent="0.15">
      <c r="A5" s="107" t="s">
        <v>96</v>
      </c>
      <c r="B5" s="111" t="s">
        <v>104</v>
      </c>
      <c r="C5" s="122">
        <v>43371</v>
      </c>
      <c r="D5" s="111" t="s">
        <v>103</v>
      </c>
      <c r="E5" s="111" t="s">
        <v>102</v>
      </c>
      <c r="F5" s="110">
        <v>28720000</v>
      </c>
      <c r="G5" s="110">
        <v>28425200</v>
      </c>
      <c r="H5" s="116">
        <f t="shared" ref="H5" si="0">IF(F5="－","－",G5/F5)</f>
        <v>0.98973537604456829</v>
      </c>
      <c r="I5" s="111" t="s">
        <v>97</v>
      </c>
      <c r="J5" s="70" t="s">
        <v>41</v>
      </c>
      <c r="K5" s="111" t="s">
        <v>98</v>
      </c>
    </row>
    <row r="7" spans="1:11" ht="13.5" customHeight="1" x14ac:dyDescent="0.15"/>
    <row r="16" spans="1:11" ht="66" customHeight="1" x14ac:dyDescent="0.15"/>
  </sheetData>
  <sheetProtection formatCells="0" formatRows="0" insertRows="0" deleteRows="0" sort="0" autoFilter="0"/>
  <mergeCells count="1">
    <mergeCell ref="A1:K1"/>
  </mergeCells>
  <phoneticPr fontId="2"/>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24" t="s">
        <v>13</v>
      </c>
      <c r="C5" s="125"/>
      <c r="D5" s="125"/>
      <c r="E5" s="125"/>
      <c r="F5" s="125"/>
      <c r="G5" s="125"/>
      <c r="H5" s="125"/>
      <c r="I5" s="128" t="s">
        <v>34</v>
      </c>
      <c r="J5" s="128"/>
      <c r="K5" s="128"/>
      <c r="L5" s="128"/>
      <c r="M5" s="128"/>
      <c r="N5" s="126"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27"/>
      <c r="O6" s="105" t="s">
        <v>68</v>
      </c>
      <c r="P6" s="106" t="s">
        <v>69</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45</v>
      </c>
      <c r="D8" s="28">
        <v>43192</v>
      </c>
      <c r="E8" s="27" t="s">
        <v>46</v>
      </c>
      <c r="F8" s="31">
        <v>2680128</v>
      </c>
      <c r="G8" s="30" t="s">
        <v>47</v>
      </c>
      <c r="H8" s="81" t="s">
        <v>48</v>
      </c>
      <c r="I8" s="40" t="s">
        <v>24</v>
      </c>
      <c r="J8" s="27" t="s">
        <v>45</v>
      </c>
      <c r="K8" s="28">
        <v>42828</v>
      </c>
      <c r="L8" s="37" t="s">
        <v>46</v>
      </c>
      <c r="M8" s="82">
        <v>3415610</v>
      </c>
      <c r="N8" s="83"/>
      <c r="O8" s="84" t="s">
        <v>70</v>
      </c>
      <c r="P8" s="85">
        <v>1</v>
      </c>
    </row>
    <row r="9" spans="1:20" ht="50.1" customHeight="1" x14ac:dyDescent="0.15">
      <c r="A9" s="75">
        <f t="shared" si="0"/>
        <v>2</v>
      </c>
      <c r="B9" s="80" t="s">
        <v>29</v>
      </c>
      <c r="C9" s="27" t="s">
        <v>49</v>
      </c>
      <c r="D9" s="28">
        <v>43207</v>
      </c>
      <c r="E9" s="6" t="s">
        <v>50</v>
      </c>
      <c r="F9" s="29">
        <v>8992500</v>
      </c>
      <c r="G9" s="30" t="s">
        <v>51</v>
      </c>
      <c r="H9" s="81" t="s">
        <v>52</v>
      </c>
      <c r="I9" s="40" t="s">
        <v>24</v>
      </c>
      <c r="J9" s="27" t="s">
        <v>49</v>
      </c>
      <c r="K9" s="5">
        <v>41751</v>
      </c>
      <c r="L9" s="34" t="s">
        <v>53</v>
      </c>
      <c r="M9" s="31">
        <v>9594351</v>
      </c>
      <c r="N9" s="83"/>
      <c r="O9" s="84" t="s">
        <v>70</v>
      </c>
      <c r="P9" s="85">
        <v>2</v>
      </c>
    </row>
    <row r="10" spans="1:20" ht="50.1" customHeight="1" x14ac:dyDescent="0.15">
      <c r="A10" s="75">
        <f t="shared" si="0"/>
        <v>3</v>
      </c>
      <c r="B10" s="80" t="s">
        <v>29</v>
      </c>
      <c r="C10" s="27" t="s">
        <v>54</v>
      </c>
      <c r="D10" s="28">
        <v>43192</v>
      </c>
      <c r="E10" s="27" t="s">
        <v>55</v>
      </c>
      <c r="F10" s="31">
        <v>26883360</v>
      </c>
      <c r="G10" s="26" t="s">
        <v>56</v>
      </c>
      <c r="H10" s="81" t="s">
        <v>57</v>
      </c>
      <c r="I10" s="40" t="s">
        <v>24</v>
      </c>
      <c r="J10" s="32" t="s">
        <v>58</v>
      </c>
      <c r="K10" s="5">
        <v>42828</v>
      </c>
      <c r="L10" s="34" t="s">
        <v>59</v>
      </c>
      <c r="M10" s="86">
        <v>26768880</v>
      </c>
      <c r="N10" s="30" t="s">
        <v>60</v>
      </c>
      <c r="O10" s="84" t="s">
        <v>70</v>
      </c>
      <c r="P10" s="85">
        <v>3</v>
      </c>
    </row>
    <row r="11" spans="1:20" ht="50.1" customHeight="1" x14ac:dyDescent="0.15">
      <c r="A11" s="75">
        <f t="shared" si="0"/>
        <v>4</v>
      </c>
      <c r="B11" s="80" t="s">
        <v>29</v>
      </c>
      <c r="C11" s="27" t="s">
        <v>61</v>
      </c>
      <c r="D11" s="28">
        <v>43363</v>
      </c>
      <c r="E11" s="33" t="s">
        <v>59</v>
      </c>
      <c r="F11" s="69">
        <v>13050720</v>
      </c>
      <c r="G11" s="30" t="s">
        <v>62</v>
      </c>
      <c r="H11" s="81" t="s">
        <v>63</v>
      </c>
      <c r="I11" s="40" t="s">
        <v>24</v>
      </c>
      <c r="J11" s="27" t="s">
        <v>61</v>
      </c>
      <c r="K11" s="5">
        <v>41935</v>
      </c>
      <c r="L11" s="34" t="s">
        <v>59</v>
      </c>
      <c r="M11" s="87">
        <v>26438400</v>
      </c>
      <c r="N11" s="83"/>
      <c r="O11" s="84" t="s">
        <v>70</v>
      </c>
      <c r="P11" s="85">
        <v>4</v>
      </c>
    </row>
    <row r="12" spans="1:20" ht="50.1" customHeight="1" x14ac:dyDescent="0.15">
      <c r="A12" s="75">
        <f t="shared" si="0"/>
        <v>5</v>
      </c>
      <c r="B12" s="80" t="s">
        <v>29</v>
      </c>
      <c r="C12" s="4" t="s">
        <v>64</v>
      </c>
      <c r="D12" s="28">
        <v>43355</v>
      </c>
      <c r="E12" s="4" t="s">
        <v>65</v>
      </c>
      <c r="F12" s="31">
        <v>1107000</v>
      </c>
      <c r="G12" s="30" t="s">
        <v>66</v>
      </c>
      <c r="H12" s="81" t="s">
        <v>67</v>
      </c>
      <c r="I12" s="40" t="s">
        <v>22</v>
      </c>
      <c r="J12" s="4" t="s">
        <v>43</v>
      </c>
      <c r="K12" s="28">
        <v>43193</v>
      </c>
      <c r="L12" s="35" t="s">
        <v>65</v>
      </c>
      <c r="M12" s="31">
        <v>5404320</v>
      </c>
      <c r="N12" s="83"/>
      <c r="O12" s="84" t="s">
        <v>70</v>
      </c>
      <c r="P12" s="85">
        <v>5</v>
      </c>
    </row>
    <row r="13" spans="1:20" ht="50.1" customHeight="1" x14ac:dyDescent="0.15">
      <c r="A13" s="76">
        <f t="shared" si="0"/>
        <v>6</v>
      </c>
      <c r="B13" s="80" t="s">
        <v>29</v>
      </c>
      <c r="C13" s="27" t="s">
        <v>71</v>
      </c>
      <c r="D13" s="28">
        <v>43332</v>
      </c>
      <c r="E13" s="33" t="s">
        <v>72</v>
      </c>
      <c r="F13" s="31">
        <v>327907008</v>
      </c>
      <c r="G13" s="30" t="s">
        <v>73</v>
      </c>
      <c r="H13" s="81" t="s">
        <v>74</v>
      </c>
      <c r="I13" s="40" t="s">
        <v>24</v>
      </c>
      <c r="J13" s="27" t="s">
        <v>75</v>
      </c>
      <c r="K13" s="28">
        <v>43005</v>
      </c>
      <c r="L13" s="34" t="s">
        <v>76</v>
      </c>
      <c r="M13" s="31">
        <v>3079231</v>
      </c>
      <c r="N13" s="83"/>
      <c r="O13" s="84" t="s">
        <v>83</v>
      </c>
      <c r="P13" s="85">
        <v>1</v>
      </c>
    </row>
    <row r="14" spans="1:20" ht="50.1" customHeight="1" x14ac:dyDescent="0.15">
      <c r="A14" s="75">
        <f>ROW()-7</f>
        <v>7</v>
      </c>
      <c r="B14" s="80" t="s">
        <v>29</v>
      </c>
      <c r="C14" s="27" t="s">
        <v>77</v>
      </c>
      <c r="D14" s="28">
        <v>43191</v>
      </c>
      <c r="E14" s="33" t="s">
        <v>78</v>
      </c>
      <c r="F14" s="31">
        <v>2471123</v>
      </c>
      <c r="G14" s="36" t="s">
        <v>79</v>
      </c>
      <c r="H14" s="81" t="s">
        <v>80</v>
      </c>
      <c r="I14" s="40" t="s">
        <v>22</v>
      </c>
      <c r="J14" s="37" t="s">
        <v>81</v>
      </c>
      <c r="K14" s="28">
        <v>42826</v>
      </c>
      <c r="L14" s="34" t="s">
        <v>82</v>
      </c>
      <c r="M14" s="31">
        <v>3224867</v>
      </c>
      <c r="N14" s="83"/>
      <c r="O14" s="84" t="s">
        <v>83</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2019-07-01T05:46:00Z</dcterms:modified>
</cp:coreProperties>
</file>