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河川計画課\修正後一式★\"/>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<sst xmlns="http://schemas.openxmlformats.org/spreadsheetml/2006/main" count="2050" uniqueCount="529">
  <si>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</si>
  <si>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</si>
  <si>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</si>
  <si>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</si>
  <si>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</si>
  <si>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</si>
  <si>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</si>
  <si>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</si>
  <si>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</si>
  <si>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</si>
  <si>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</si>
  <si>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</si>
  <si>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</si>
  <si>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</si>
  <si>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</si>
  <si>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</si>
  <si>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</si>
  <si>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</si>
  <si>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</si>
  <si>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</si>
  <si>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</si>
  <si>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</si>
  <si>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</si>
  <si>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</si>
  <si>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</si>
  <si>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</si>
  <si>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</si>
  <si>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</si>
  <si>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</si>
  <si>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</si>
  <si>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</si>
  <si>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</si>
  <si>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</si>
  <si>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</si>
  <si>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</si>
  <si>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</si>
  <si>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</si>
  <si>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</si>
  <si>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</si>
  <si>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</si>
  <si>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</si>
  <si>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</si>
  <si>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</si>
  <si>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</si>
  <si>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</si>
  <si>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</si>
  <si>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</si>
  <si>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</si>
  <si>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</si>
  <si>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</si>
  <si>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</si>
  <si>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</si>
  <si>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</si>
  <si>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</si>
  <si>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</si>
  <si>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</si>
  <si>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</si>
  <si>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</si>
  <si>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</si>
  <si>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</si>
  <si>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</si>
  <si>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</si>
  <si>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</si>
  <si>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</si>
  <si>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</si>
  <si>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</si>
  <si>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</si>
  <si>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</si>
  <si>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</si>
  <si>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</si>
  <si>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</si>
  <si>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</si>
  <si>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</si>
  <si>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</si>
  <si>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</si>
  <si>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</si>
  <si>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</si>
  <si>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</si>
  <si>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</si>
  <si>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</si>
  <si>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</si>
  <si>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</si>
  <si>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</si>
  <si>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</si>
  <si>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</si>
  <si>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</si>
  <si>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</si>
  <si>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</si>
  <si>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</si>
  <si>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</si>
  <si>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</si>
  <si>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</si>
  <si>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</si>
  <si>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</si>
  <si>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</si>
  <si>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</si>
  <si>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</si>
  <si>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</si>
  <si>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</si>
  <si>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</si>
  <si>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</si>
  <si>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</si>
  <si>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</si>
  <si>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</si>
  <si>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</si>
  <si>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</si>
  <si>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</si>
  <si>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</si>
  <si>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</si>
  <si>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</si>
  <si>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</si>
  <si>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</si>
  <si>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</si>
  <si>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</si>
  <si>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</si>
  <si>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</si>
  <si>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</si>
  <si>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</si>
  <si>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</si>
  <si>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</si>
  <si>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</si>
  <si>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</si>
  <si>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</si>
  <si>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</si>
  <si>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</si>
  <si>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</si>
  <si>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</si>
  <si>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</si>
  <si>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</si>
  <si>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</si>
  <si>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</si>
  <si>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</si>
  <si>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</si>
  <si>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</si>
  <si>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</si>
  <si>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</si>
  <si>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</si>
  <si>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</si>
  <si>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</si>
  <si>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</si>
  <si>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</si>
  <si>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</si>
  <si>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</si>
  <si>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</si>
  <si>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</si>
  <si>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</si>
  <si>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</si>
  <si>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</si>
  <si>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</si>
  <si>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</si>
  <si>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</si>
  <si>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</si>
  <si>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</si>
  <si>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</si>
  <si>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</si>
  <si>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</si>
  <si>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</si>
  <si>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</si>
  <si>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</si>
  <si>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</si>
  <si>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</si>
  <si>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</si>
  <si>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</si>
  <si>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</si>
  <si>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</si>
  <si>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</si>
  <si>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</si>
  <si>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</si>
  <si>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</si>
  <si>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</si>
  <si>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</si>
  <si>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</si>
  <si>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</si>
  <si>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</si>
  <si>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</si>
  <si>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</si>
  <si>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</si>
  <si>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</si>
  <si>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</si>
  <si>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</si>
  <si>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</si>
  <si>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</si>
  <si>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</si>
  <si>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</si>
  <si>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</si>
  <si>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</si>
  <si>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</si>
  <si>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</si>
  <si>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</si>
  <si>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</si>
  <si>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</si>
  <si>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</si>
  <si>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</si>
  <si>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</si>
  <si>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</si>
  <si>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</si>
  <si>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</si>
  <si>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</si>
  <si>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</si>
  <si>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</si>
  <si>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</si>
  <si>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</si>
  <si>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</si>
  <si>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</si>
  <si>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</si>
  <si>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</si>
  <si>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</si>
  <si>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</si>
  <si>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</si>
  <si>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</si>
  <si>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</si>
  <si>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</si>
  <si>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</si>
  <si>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</si>
  <si>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</si>
  <si>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</si>
  <si>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</si>
  <si>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</si>
  <si>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</si>
  <si>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</si>
  <si>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</si>
  <si>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</si>
  <si>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</si>
  <si>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</si>
  <si>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</si>
  <si>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</si>
  <si>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</si>
  <si>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</si>
  <si>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</si>
  <si>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</si>
  <si>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</si>
  <si>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</si>
  <si>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</si>
  <si>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</si>
  <si>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</si>
  <si>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</si>
  <si>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</si>
  <si>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</si>
  <si>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</si>
  <si>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</si>
  <si>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</si>
  <si>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</si>
  <si>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</si>
  <si>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</si>
  <si>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</si>
  <si>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</si>
  <si>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</si>
  <si>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</si>
  <si>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</si>
  <si>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</si>
  <si>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</si>
  <si>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</si>
  <si>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</si>
  <si>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</si>
  <si>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</si>
  <si>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</si>
  <si>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</si>
  <si>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</si>
  <si>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</si>
  <si>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</si>
  <si>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</si>
  <si>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</si>
  <si>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</si>
  <si>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</si>
  <si>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</si>
  <si>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</si>
  <si>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</si>
  <si>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</si>
  <si>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</si>
  <si>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</si>
  <si>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</si>
  <si>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</si>
  <si>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</si>
  <si>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</si>
  <si>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</si>
  <si>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</si>
  <si>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</si>
  <si>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</si>
  <si>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</si>
  <si>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</si>
  <si>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</si>
  <si>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</si>
  <si>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</si>
  <si>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</si>
  <si>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</si>
  <si>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</si>
  <si>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</si>
  <si>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</si>
  <si>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</si>
  <si>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</si>
  <si>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</si>
  <si>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</si>
  <si>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</si>
  <si>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</si>
  <si>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</si>
  <si>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</si>
  <si>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</si>
  <si>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</si>
  <si>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</si>
  <si>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</si>
  <si>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</si>
  <si>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</si>
  <si>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</si>
  <si>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</si>
  <si>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</si>
  <si>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</si>
  <si>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</si>
  <si>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</si>
  <si>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</si>
  <si>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</si>
  <si>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</si>
  <si>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</si>
  <si>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</si>
  <si>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</si>
  <si>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</si>
  <si>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</si>
  <si>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</si>
  <si>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</si>
  <si>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</si>
  <si>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</si>
  <si>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</si>
  <si>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</si>
  <si>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</si>
  <si>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</si>
  <si>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</si>
  <si>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</si>
  <si>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</si>
  <si>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</si>
  <si>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</si>
  <si>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</si>
  <si>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</si>
  <si>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</si>
  <si>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</si>
  <si>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</si>
  <si>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</si>
  <si>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</si>
  <si>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</si>
  <si>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</si>
  <si>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</si>
  <si>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</si>
  <si>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</si>
  <si>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</si>
  <si>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</si>
  <si>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</si>
  <si>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</si>
  <si>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</si>
  <si>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</si>
  <si>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</si>
  <si>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</si>
  <si>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</si>
  <si>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</si>
  <si>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</si>
  <si>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</si>
  <si>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</si>
  <si>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</si>
  <si>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</si>
  <si>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</si>
  <si>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</si>
  <si>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</si>
  <si>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</si>
  <si>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</si>
  <si>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</si>
  <si>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</si>
  <si>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</si>
  <si>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</si>
  <si>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</si>
  <si>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</si>
  <si>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</si>
  <si>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</si>
  <si>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</si>
  <si>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</si>
  <si>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</si>
  <si>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</si>
  <si>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</si>
  <si>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</si>
  <si>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</si>
  <si>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</si>
  <si>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</si>
  <si>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</si>
  <si>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</si>
  <si>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</si>
  <si>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</si>
  <si>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</si>
  <si>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</si>
  <si>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</si>
  <si>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</si>
  <si>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</si>
  <si>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</si>
  <si>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</si>
  <si>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</si>
  <si>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</si>
  <si>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</si>
  <si>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</si>
  <si>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</si>
  <si>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</si>
  <si>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</si>
  <si>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</si>
  <si>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</si>
  <si>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</si>
  <si>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</si>
  <si>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</si>
  <si>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</si>
  <si>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</si>
  <si>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</si>
  <si>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</si>
  <si>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</si>
  <si>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</si>
  <si>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</si>
  <si>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</si>
  <si>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</si>
  <si>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</si>
  <si>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</si>
  <si>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</si>
  <si>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</si>
  <si>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</si>
  <si>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</si>
  <si>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</si>
  <si>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</si>
  <si>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</si>
  <si>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</si>
  <si>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</si>
  <si>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</si>
  <si>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</si>
  <si>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</si>
  <si>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</si>
  <si>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</si>
  <si>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</si>
  <si>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</si>
  <si>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</si>
  <si>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</si>
  <si>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</si>
  <si>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</si>
  <si>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</si>
  <si>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</si>
  <si>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</si>
  <si>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</si>
  <si>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</si>
  <si>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</si>
  <si>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</si>
  <si>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</si>
  <si>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</si>
  <si>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</si>
  <si>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</si>
  <si>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</si>
  <si>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</si>
  <si>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</si>
  <si>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</si>
  <si>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</si>
  <si>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</si>
  <si>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</si>
  <si>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</si>
  <si>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</si>
  <si>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</si>
  <si>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</si>
  <si>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</si>
  <si>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</si>
  <si>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</si>
  <si>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</si>
  <si>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</si>
  <si>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</si>
  <si>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</si>
  <si>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</si>
  <si>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</si>
  <si>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</si>
  <si>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</si>
  <si>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</si>
  <si>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</si>
  <si>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</si>
  <si>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</si>
  <si>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</si>
  <si>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</si>
  <si>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</si>
  <si>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</si>
  <si>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</si>
  <si>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</si>
  <si>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</si>
  <si>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</si>
  <si>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</si>
  <si>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</si>
  <si>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</si>
  <si>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水災害分野における気候変動適応策の推進のための調査・検討経費</t>
    <rPh sb="0" eb="1">
      <t>ミズ</t>
    </rPh>
    <rPh sb="1" eb="3">
      <t>サイガイ</t>
    </rPh>
    <rPh sb="3" eb="5">
      <t>ブンヤ</t>
    </rPh>
    <rPh sb="9" eb="13">
      <t>キコウヘンドウ</t>
    </rPh>
    <rPh sb="13" eb="16">
      <t>テキオウサク</t>
    </rPh>
    <rPh sb="17" eb="19">
      <t>スイシン</t>
    </rPh>
    <rPh sb="23" eb="25">
      <t>チョウサ</t>
    </rPh>
    <rPh sb="26" eb="28">
      <t>ケントウ</t>
    </rPh>
    <rPh sb="28" eb="30">
      <t>ケイヒ</t>
    </rPh>
    <phoneticPr fontId="5"/>
  </si>
  <si>
    <t>水管理・国土保全局</t>
    <rPh sb="0" eb="1">
      <t>ミズ</t>
    </rPh>
    <rPh sb="1" eb="3">
      <t>カンリ</t>
    </rPh>
    <rPh sb="4" eb="6">
      <t>コクド</t>
    </rPh>
    <rPh sb="6" eb="9">
      <t>ホゼンキョク</t>
    </rPh>
    <phoneticPr fontId="5"/>
  </si>
  <si>
    <t>気候変動適応計画（平成30年11月27日閣議決定）
国土交通省気候変動適応計画（平成27年11月）</t>
    <rPh sb="0" eb="4">
      <t>キコウヘンドウ</t>
    </rPh>
    <rPh sb="4" eb="6">
      <t>テキオウ</t>
    </rPh>
    <rPh sb="6" eb="8">
      <t>ケイカク</t>
    </rPh>
    <rPh sb="9" eb="11">
      <t>ヘイセイ</t>
    </rPh>
    <rPh sb="13" eb="14">
      <t>ネン</t>
    </rPh>
    <rPh sb="16" eb="17">
      <t>ガツ</t>
    </rPh>
    <rPh sb="19" eb="20">
      <t>ニチ</t>
    </rPh>
    <rPh sb="20" eb="22">
      <t>カクギ</t>
    </rPh>
    <rPh sb="22" eb="24">
      <t>ケッテイ</t>
    </rPh>
    <rPh sb="26" eb="28">
      <t>コクド</t>
    </rPh>
    <rPh sb="28" eb="31">
      <t>コウツウショウ</t>
    </rPh>
    <rPh sb="31" eb="35">
      <t>キコウヘンドウ</t>
    </rPh>
    <rPh sb="35" eb="37">
      <t>テキオウ</t>
    </rPh>
    <rPh sb="37" eb="39">
      <t>ケイカク</t>
    </rPh>
    <rPh sb="40" eb="42">
      <t>ヘイセイ</t>
    </rPh>
    <rPh sb="44" eb="45">
      <t>ネン</t>
    </rPh>
    <rPh sb="47" eb="48">
      <t>ガツ</t>
    </rPh>
    <phoneticPr fontId="5"/>
  </si>
  <si>
    <t>○</t>
  </si>
  <si>
    <t>地球温暖化に伴う気候変動の影響により水災害の頻発、激甚化が懸念されていることを踏まえ、水災害分野における気候変動適応策について適応計画として取りまとめるとともに、適応計画を推進するために、気候変動により増大する外力の取扱い等について調査・検討し、推進方策を体系的に整理することを目的とする。</t>
    <phoneticPr fontId="5"/>
  </si>
  <si>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た。とりまとめた適応計画を推進するため、気候変動の不確実性の取扱いを体系的に整理し、外力の取扱い等の調査検討を行う。また、どこで氾濫が発生するか等のリスク評価の手法の開発や、高潮の浸水想定に必要な外力の設定方法等を調査・検討する。</t>
    <phoneticPr fontId="5"/>
  </si>
  <si>
    <t>水防災意識社会再構築ビジョンに基づく地域毎の取組方針策定数</t>
    <phoneticPr fontId="5"/>
  </si>
  <si>
    <t>件</t>
    <rPh sb="0" eb="1">
      <t>ケン</t>
    </rPh>
    <phoneticPr fontId="5"/>
  </si>
  <si>
    <t>水防災意識社会再構築ビジョンに基づく地域毎の取組方針策定数「国土交通省水管理・国土保全局調べ（令和元年5月）」</t>
    <rPh sb="47" eb="49">
      <t>レイワ</t>
    </rPh>
    <rPh sb="49" eb="50">
      <t>ガン</t>
    </rPh>
    <phoneticPr fontId="5"/>
  </si>
  <si>
    <t>適応計画の政策立案に資する手引き等の作成数</t>
    <rPh sb="0" eb="2">
      <t>テキオウ</t>
    </rPh>
    <rPh sb="2" eb="4">
      <t>ケイカク</t>
    </rPh>
    <rPh sb="5" eb="7">
      <t>セイサク</t>
    </rPh>
    <rPh sb="7" eb="9">
      <t>リツアン</t>
    </rPh>
    <rPh sb="10" eb="11">
      <t>シ</t>
    </rPh>
    <rPh sb="13" eb="15">
      <t>テビ</t>
    </rPh>
    <rPh sb="16" eb="17">
      <t>トウ</t>
    </rPh>
    <rPh sb="18" eb="21">
      <t>サクセイスウ</t>
    </rPh>
    <phoneticPr fontId="5"/>
  </si>
  <si>
    <t>予算額／適応計画の政策立案に資する手引き等の作成数</t>
    <rPh sb="0" eb="3">
      <t>ヨサンガク</t>
    </rPh>
    <phoneticPr fontId="5"/>
  </si>
  <si>
    <t>百万円</t>
    <rPh sb="0" eb="2">
      <t>ヒャクマン</t>
    </rPh>
    <rPh sb="2" eb="3">
      <t>エン</t>
    </rPh>
    <phoneticPr fontId="5"/>
  </si>
  <si>
    <t>百万円/件</t>
    <rPh sb="0" eb="2">
      <t>ヒャクマン</t>
    </rPh>
    <rPh sb="2" eb="3">
      <t>エン</t>
    </rPh>
    <rPh sb="4" eb="5">
      <t>ケン</t>
    </rPh>
    <phoneticPr fontId="5"/>
  </si>
  <si>
    <t>11/2</t>
    <phoneticPr fontId="5"/>
  </si>
  <si>
    <t>10/1</t>
    <phoneticPr fontId="5"/>
  </si>
  <si>
    <t>10/2</t>
    <phoneticPr fontId="5"/>
  </si>
  <si>
    <t>国土交通省</t>
  </si>
  <si>
    <t>４．水害等災害による被害の軽減</t>
    <rPh sb="2" eb="4">
      <t>スイガイ</t>
    </rPh>
    <rPh sb="4" eb="5">
      <t>トウ</t>
    </rPh>
    <rPh sb="5" eb="7">
      <t>サイガイ</t>
    </rPh>
    <rPh sb="10" eb="12">
      <t>ヒガイ</t>
    </rPh>
    <rPh sb="13" eb="15">
      <t>ケイゲン</t>
    </rPh>
    <phoneticPr fontId="5"/>
  </si>
  <si>
    <t>12）水害・土砂災害の防止・減災を推進する</t>
    <rPh sb="3" eb="5">
      <t>スイガイ</t>
    </rPh>
    <rPh sb="6" eb="8">
      <t>ドシャ</t>
    </rPh>
    <rPh sb="8" eb="10">
      <t>サイガイ</t>
    </rPh>
    <rPh sb="11" eb="13">
      <t>ボウシ</t>
    </rPh>
    <rPh sb="14" eb="16">
      <t>ゲンサイ</t>
    </rPh>
    <rPh sb="17" eb="19">
      <t>スイシン</t>
    </rPh>
    <phoneticPr fontId="5"/>
  </si>
  <si>
    <t>地球温暖化に伴う気候変動の影響により水災害の頻発、激甚化が懸念されていることを踏まえ、気候変動適応策の推進方策を調査・検討することで、水災害の防止・減災の推進に寄与する。</t>
    <phoneticPr fontId="5"/>
  </si>
  <si>
    <t>社会資本整備等</t>
  </si>
  <si>
    <t>⑦社会資本の整備についてストック効果が最大限発揮されるよう重点化した取組や、インフラネットワークの最適利用</t>
    <phoneticPr fontId="5"/>
  </si>
  <si>
    <t>地球温暖化に伴う気候変動の影響により水災害の頻発・激甚化が懸念されており、当事業は、国民や社会のニーズを的確に反映している。</t>
    <phoneticPr fontId="5"/>
  </si>
  <si>
    <t>当事業は、全国の気候変動適応策を推進するため、その方策を体系的に整理するものであるため、率先して検討する必要がある。</t>
    <phoneticPr fontId="5"/>
  </si>
  <si>
    <t>気候変動による影響は顕在化しており、また影響が大きくなると予測されていることから、当事業は、適応策を推進する上で優先度の高い事業である。</t>
    <phoneticPr fontId="5"/>
  </si>
  <si>
    <t>当事業の実施に当たっては、企画競争及び一般競争による公募を実施しており、競争性が確保されている。</t>
    <phoneticPr fontId="5"/>
  </si>
  <si>
    <t>無</t>
  </si>
  <si>
    <t>‐</t>
  </si>
  <si>
    <t>当事業の実施に当たっては、企画競争及び一般競争による公募を実施しており、単位コスト水準は妥当である。</t>
    <phoneticPr fontId="5"/>
  </si>
  <si>
    <t>当事業は、真に必要な目的にのみ支出しており、妥当な支出である。</t>
    <phoneticPr fontId="5"/>
  </si>
  <si>
    <t>事業の実施段階で、検討項目の重点化等により、効率的な事業実施に努めている。</t>
    <phoneticPr fontId="5"/>
  </si>
  <si>
    <t>活動実績は見込みを達成しており、見合ったものとなっている。</t>
    <phoneticPr fontId="5"/>
  </si>
  <si>
    <t>得られた成果は施策検討に活用されている。</t>
    <phoneticPr fontId="5"/>
  </si>
  <si>
    <t>室長　森本　輝
課長　井上　智夫
室長　小島　優</t>
    <rPh sb="0" eb="2">
      <t>シツチョウ</t>
    </rPh>
    <rPh sb="3" eb="5">
      <t>モリモト</t>
    </rPh>
    <rPh sb="6" eb="7">
      <t>アキラ</t>
    </rPh>
    <rPh sb="8" eb="10">
      <t>カチョウ</t>
    </rPh>
    <rPh sb="11" eb="13">
      <t>イノウエ</t>
    </rPh>
    <rPh sb="14" eb="15">
      <t>トモ</t>
    </rPh>
    <rPh sb="15" eb="16">
      <t>オ</t>
    </rPh>
    <rPh sb="17" eb="19">
      <t>シツチョウ</t>
    </rPh>
    <rPh sb="20" eb="22">
      <t>コジマ</t>
    </rPh>
    <rPh sb="23" eb="24">
      <t>マサル</t>
    </rPh>
    <phoneticPr fontId="5"/>
  </si>
  <si>
    <t>30年度は、目標をほぼ達成する成果実績を出しており、成果実績は成果目標に見合ったものとなっている。</t>
    <phoneticPr fontId="5"/>
  </si>
  <si>
    <t>有</t>
  </si>
  <si>
    <t>調査費</t>
    <rPh sb="0" eb="3">
      <t>チョウサヒ</t>
    </rPh>
    <phoneticPr fontId="5"/>
  </si>
  <si>
    <t>A.（一財）国土技術開発センター</t>
    <rPh sb="3" eb="4">
      <t>イチ</t>
    </rPh>
    <rPh sb="4" eb="5">
      <t>ザイ</t>
    </rPh>
    <rPh sb="6" eb="8">
      <t>コクド</t>
    </rPh>
    <rPh sb="8" eb="10">
      <t>ギジュツ</t>
    </rPh>
    <rPh sb="10" eb="12">
      <t>カイハツ</t>
    </rPh>
    <phoneticPr fontId="5"/>
  </si>
  <si>
    <t>気候変動に伴い増大する外力の取扱い等の調査・検討</t>
  </si>
  <si>
    <t>（一財）国土技術研究センター</t>
    <phoneticPr fontId="5"/>
  </si>
  <si>
    <t>気候変動に伴い増大する外力の取扱い等の調査・検討</t>
    <phoneticPr fontId="5"/>
  </si>
  <si>
    <t>－</t>
    <phoneticPr fontId="5"/>
  </si>
  <si>
    <t>新27-019</t>
    <rPh sb="0" eb="1">
      <t>シン</t>
    </rPh>
    <phoneticPr fontId="5"/>
  </si>
  <si>
    <t>新27-018</t>
    <rPh sb="0" eb="1">
      <t>シン</t>
    </rPh>
    <phoneticPr fontId="5"/>
  </si>
  <si>
    <t>0149</t>
    <phoneticPr fontId="5"/>
  </si>
  <si>
    <t>0138</t>
    <phoneticPr fontId="5"/>
  </si>
  <si>
    <t>－(平成30年度終了)</t>
    <phoneticPr fontId="5"/>
  </si>
  <si>
    <t>予算執行については、契約の競争性を確保し、効果的・効率的な実施に努めている。</t>
    <rPh sb="0" eb="2">
      <t>ヨサン</t>
    </rPh>
    <rPh sb="2" eb="4">
      <t>シッコウ</t>
    </rPh>
    <rPh sb="10" eb="12">
      <t>ケイヤク</t>
    </rPh>
    <rPh sb="13" eb="16">
      <t>キョウソウセイ</t>
    </rPh>
    <rPh sb="17" eb="19">
      <t>カクホ</t>
    </rPh>
    <rPh sb="21" eb="24">
      <t>コウカテキ</t>
    </rPh>
    <rPh sb="25" eb="28">
      <t>コウリツテキ</t>
    </rPh>
    <rPh sb="29" eb="31">
      <t>ジッシ</t>
    </rPh>
    <rPh sb="32" eb="33">
      <t>ツト</t>
    </rPh>
    <phoneticPr fontId="5"/>
  </si>
  <si>
    <t>河川計画課　河川計画調整室
治水課
砂防部　保全課　海岸室</t>
    <rPh sb="0" eb="2">
      <t>カセン</t>
    </rPh>
    <rPh sb="2" eb="5">
      <t>ケイカクカ</t>
    </rPh>
    <rPh sb="6" eb="8">
      <t>カセン</t>
    </rPh>
    <rPh sb="8" eb="10">
      <t>ケイカク</t>
    </rPh>
    <rPh sb="10" eb="13">
      <t>チョウセイシツ</t>
    </rPh>
    <rPh sb="14" eb="17">
      <t>チスイカ</t>
    </rPh>
    <rPh sb="18" eb="21">
      <t>サボウブ</t>
    </rPh>
    <rPh sb="22" eb="24">
      <t>ホゼン</t>
    </rPh>
    <rPh sb="24" eb="25">
      <t>カ</t>
    </rPh>
    <rPh sb="26" eb="28">
      <t>カイガン</t>
    </rPh>
    <rPh sb="28" eb="29">
      <t>シツ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</si>
</sst>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86590</xdr:colOff>
      <xdr:row>742</xdr:row>
      <xdr:rowOff>329046</xdr:rowOff>
    </xdr:from>
    <xdr:to>
      <xdr:col>45</xdr:col>
      <xdr:colOff>157617</xdr:colOff>
      <xdr:row>752</xdr:row>
      <xdr:rowOff>6773</xdr:rowOff>
    </xdr:to>
    <xdr:pic>
      <xdr:nvPicPr>
        <xdr:cNvPr id="3" name="図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64772" y="40801637"/>
          <a:ext cx="7344663" cy="3141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161925</xdr:colOff>
      <xdr:row>742</xdr:row>
      <xdr:rowOff>314325</xdr:rowOff>
    </xdr:from>
    <xdr:to>
      <xdr:col>47</xdr:col>
      <xdr:colOff>104775</xdr:colOff>
      <xdr:row>751</xdr:row>
      <xdr:rowOff>276224</xdr:rowOff>
    </xdr:to>
    <xdr:sp macro="" textlink="">
      <xdr:nvSpPr>
        <xdr:cNvPr id="1026" name="AutoShape 2"/>
        <xdr:cNvSpPr>
          <a:spLocks noChangeAspect="1" noChangeArrowheads="1"/>
        </xdr:cNvSpPr>
      </xdr:nvSpPr>
      <xdr:spPr bwMode="auto">
        <a:xfrm>
          <a:off x="2162175" y="40805100"/>
          <a:ext cx="7343775" cy="31337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N1" sqref="AN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132</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496</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48" customHeight="1" x14ac:dyDescent="0.15">
      <c r="A5" s="694" t="s">
        <v>66</v>
      </c>
      <c r="B5" s="695"/>
      <c r="C5" s="695"/>
      <c r="D5" s="695"/>
      <c r="E5" s="695"/>
      <c r="F5" s="696"/>
      <c r="G5" s="544" t="s">
        <v>72</v>
      </c>
      <c r="H5" s="545"/>
      <c r="I5" s="545"/>
      <c r="J5" s="545"/>
      <c r="K5" s="545"/>
      <c r="L5" s="545"/>
      <c r="M5" s="546" t="s">
        <v>65</v>
      </c>
      <c r="N5" s="547"/>
      <c r="O5" s="547"/>
      <c r="P5" s="547"/>
      <c r="Q5" s="547"/>
      <c r="R5" s="548"/>
      <c r="S5" s="549" t="s">
        <v>78</v>
      </c>
      <c r="T5" s="545"/>
      <c r="U5" s="545"/>
      <c r="V5" s="545"/>
      <c r="W5" s="545"/>
      <c r="X5" s="550"/>
      <c r="Y5" s="700" t="s">
        <v>3</v>
      </c>
      <c r="Z5" s="701"/>
      <c r="AA5" s="701"/>
      <c r="AB5" s="701"/>
      <c r="AC5" s="701"/>
      <c r="AD5" s="702"/>
      <c r="AE5" s="703" t="s">
        <v>528</v>
      </c>
      <c r="AF5" s="703"/>
      <c r="AG5" s="703"/>
      <c r="AH5" s="703"/>
      <c r="AI5" s="703"/>
      <c r="AJ5" s="703"/>
      <c r="AK5" s="703"/>
      <c r="AL5" s="703"/>
      <c r="AM5" s="703"/>
      <c r="AN5" s="703"/>
      <c r="AO5" s="703"/>
      <c r="AP5" s="704"/>
      <c r="AQ5" s="705" t="s">
        <v>513</v>
      </c>
      <c r="AR5" s="706"/>
      <c r="AS5" s="706"/>
      <c r="AT5" s="706"/>
      <c r="AU5" s="706"/>
      <c r="AV5" s="706"/>
      <c r="AW5" s="706"/>
      <c r="AX5" s="707"/>
    </row>
    <row r="6" spans="1:50" ht="39" customHeight="1" x14ac:dyDescent="0.15">
      <c r="A6" s="710" t="s">
        <v>4</v>
      </c>
      <c r="B6" s="711"/>
      <c r="C6" s="711"/>
      <c r="D6" s="711"/>
      <c r="E6" s="711"/>
      <c r="F6" s="711"/>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521</v>
      </c>
      <c r="H7" s="817"/>
      <c r="I7" s="817"/>
      <c r="J7" s="817"/>
      <c r="K7" s="817"/>
      <c r="L7" s="817"/>
      <c r="M7" s="817"/>
      <c r="N7" s="817"/>
      <c r="O7" s="817"/>
      <c r="P7" s="817"/>
      <c r="Q7" s="817"/>
      <c r="R7" s="817"/>
      <c r="S7" s="817"/>
      <c r="T7" s="817"/>
      <c r="U7" s="817"/>
      <c r="V7" s="817"/>
      <c r="W7" s="817"/>
      <c r="X7" s="818"/>
      <c r="Y7" s="381" t="s">
        <v>434</v>
      </c>
      <c r="Z7" s="282"/>
      <c r="AA7" s="282"/>
      <c r="AB7" s="282"/>
      <c r="AC7" s="282"/>
      <c r="AD7" s="382"/>
      <c r="AE7" s="369" t="s">
        <v>482</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3" t="s">
        <v>330</v>
      </c>
      <c r="B8" s="814"/>
      <c r="C8" s="814"/>
      <c r="D8" s="814"/>
      <c r="E8" s="814"/>
      <c r="F8" s="815"/>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485</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11</v>
      </c>
      <c r="Q13" s="95"/>
      <c r="R13" s="95"/>
      <c r="S13" s="95"/>
      <c r="T13" s="95"/>
      <c r="U13" s="95"/>
      <c r="V13" s="96"/>
      <c r="W13" s="94">
        <v>10</v>
      </c>
      <c r="X13" s="95"/>
      <c r="Y13" s="95"/>
      <c r="Z13" s="95"/>
      <c r="AA13" s="95"/>
      <c r="AB13" s="95"/>
      <c r="AC13" s="96"/>
      <c r="AD13" s="94">
        <v>10</v>
      </c>
      <c r="AE13" s="95"/>
      <c r="AF13" s="95"/>
      <c r="AG13" s="95"/>
      <c r="AH13" s="95"/>
      <c r="AI13" s="95"/>
      <c r="AJ13" s="96"/>
      <c r="AK13" s="94"/>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11</v>
      </c>
      <c r="Q18" s="101"/>
      <c r="R18" s="101"/>
      <c r="S18" s="101"/>
      <c r="T18" s="101"/>
      <c r="U18" s="101"/>
      <c r="V18" s="102"/>
      <c r="W18" s="100">
        <f>SUM(W13:AC17)</f>
        <v>10</v>
      </c>
      <c r="X18" s="101"/>
      <c r="Y18" s="101"/>
      <c r="Z18" s="101"/>
      <c r="AA18" s="101"/>
      <c r="AB18" s="101"/>
      <c r="AC18" s="102"/>
      <c r="AD18" s="100">
        <f>SUM(AD13:AJ17)</f>
        <v>10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8</v>
      </c>
      <c r="Q19" s="95"/>
      <c r="R19" s="95"/>
      <c r="S19" s="95"/>
      <c r="T19" s="95"/>
      <c r="U19" s="95"/>
      <c r="V19" s="96"/>
      <c r="W19" s="94">
        <v>10</v>
      </c>
      <c r="X19" s="95"/>
      <c r="Y19" s="95"/>
      <c r="Z19" s="95"/>
      <c r="AA19" s="95"/>
      <c r="AB19" s="95"/>
      <c r="AC19" s="96"/>
      <c r="AD19" s="94">
        <v>10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0.72727272727272729</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3" t="s">
        <v>398</v>
      </c>
      <c r="H21" s="914"/>
      <c r="I21" s="914"/>
      <c r="J21" s="914"/>
      <c r="K21" s="914"/>
      <c r="L21" s="914"/>
      <c r="M21" s="914"/>
      <c r="N21" s="914"/>
      <c r="O21" s="914"/>
      <c r="P21" s="525">
        <f>IF(P19=0, "-", SUM(P19)/SUM(P13,P14))</f>
        <v>0.72727272727272729</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c r="H23" s="173"/>
      <c r="I23" s="173"/>
      <c r="J23" s="173"/>
      <c r="K23" s="173"/>
      <c r="L23" s="173"/>
      <c r="M23" s="173"/>
      <c r="N23" s="173"/>
      <c r="O23" s="174"/>
      <c r="P23" s="91"/>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30</v>
      </c>
      <c r="AV31" s="257"/>
      <c r="AW31" s="365" t="s">
        <v>296</v>
      </c>
      <c r="AX31" s="366"/>
    </row>
    <row r="32" spans="1:50" ht="23.25" customHeight="1" x14ac:dyDescent="0.15">
      <c r="A32" s="501"/>
      <c r="B32" s="499"/>
      <c r="C32" s="499"/>
      <c r="D32" s="499"/>
      <c r="E32" s="499"/>
      <c r="F32" s="500"/>
      <c r="G32" s="526" t="s">
        <v>486</v>
      </c>
      <c r="H32" s="527"/>
      <c r="I32" s="527"/>
      <c r="J32" s="527"/>
      <c r="K32" s="527"/>
      <c r="L32" s="527"/>
      <c r="M32" s="527"/>
      <c r="N32" s="527"/>
      <c r="O32" s="528"/>
      <c r="P32" s="147" t="s">
        <v>486</v>
      </c>
      <c r="Q32" s="147"/>
      <c r="R32" s="147"/>
      <c r="S32" s="147"/>
      <c r="T32" s="147"/>
      <c r="U32" s="147"/>
      <c r="V32" s="147"/>
      <c r="W32" s="147"/>
      <c r="X32" s="217"/>
      <c r="Y32" s="324" t="s">
        <v>12</v>
      </c>
      <c r="Z32" s="535"/>
      <c r="AA32" s="536"/>
      <c r="AB32" s="537" t="s">
        <v>487</v>
      </c>
      <c r="AC32" s="537"/>
      <c r="AD32" s="537"/>
      <c r="AE32" s="350">
        <v>139</v>
      </c>
      <c r="AF32" s="351"/>
      <c r="AG32" s="351"/>
      <c r="AH32" s="351"/>
      <c r="AI32" s="350">
        <v>288</v>
      </c>
      <c r="AJ32" s="351"/>
      <c r="AK32" s="351"/>
      <c r="AL32" s="351"/>
      <c r="AM32" s="350">
        <v>339</v>
      </c>
      <c r="AN32" s="351"/>
      <c r="AO32" s="351"/>
      <c r="AP32" s="351"/>
      <c r="AQ32" s="97"/>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487</v>
      </c>
      <c r="AC33" s="508"/>
      <c r="AD33" s="508"/>
      <c r="AE33" s="350">
        <v>365</v>
      </c>
      <c r="AF33" s="351"/>
      <c r="AG33" s="351"/>
      <c r="AH33" s="351"/>
      <c r="AI33" s="350">
        <v>352</v>
      </c>
      <c r="AJ33" s="351"/>
      <c r="AK33" s="351"/>
      <c r="AL33" s="351"/>
      <c r="AM33" s="350">
        <v>341</v>
      </c>
      <c r="AN33" s="351"/>
      <c r="AO33" s="351"/>
      <c r="AP33" s="351"/>
      <c r="AQ33" s="97"/>
      <c r="AR33" s="98"/>
      <c r="AS33" s="98"/>
      <c r="AT33" s="99"/>
      <c r="AU33" s="351">
        <v>341</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f>AE32/AE33*100</f>
        <v>38.082191780821915</v>
      </c>
      <c r="AF34" s="351"/>
      <c r="AG34" s="351"/>
      <c r="AH34" s="351"/>
      <c r="AI34" s="350">
        <f t="shared" ref="AI34" si="4">AI32/AI33*100</f>
        <v>81.818181818181827</v>
      </c>
      <c r="AJ34" s="351"/>
      <c r="AK34" s="351"/>
      <c r="AL34" s="351"/>
      <c r="AM34" s="350">
        <f t="shared" ref="AM34" si="5">AM32/AM33*100</f>
        <v>99.413489736070375</v>
      </c>
      <c r="AN34" s="351"/>
      <c r="AO34" s="351"/>
      <c r="AP34" s="351"/>
      <c r="AQ34" s="97"/>
      <c r="AR34" s="98"/>
      <c r="AS34" s="98"/>
      <c r="AT34" s="99"/>
      <c r="AU34" s="351"/>
      <c r="AV34" s="351"/>
      <c r="AW34" s="351"/>
      <c r="AX34" s="353"/>
    </row>
    <row r="35" spans="1:50" ht="23.25" customHeight="1" x14ac:dyDescent="0.15">
      <c r="A35" s="884" t="s">
        <v>424</v>
      </c>
      <c r="B35" s="885"/>
      <c r="C35" s="885"/>
      <c r="D35" s="885"/>
      <c r="E35" s="885"/>
      <c r="F35" s="886"/>
      <c r="G35" s="890" t="s">
        <v>488</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4" t="s">
        <v>424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4" t="s">
        <v>424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4" t="s">
        <v>424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4" t="s">
        <v>424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4" t="s">
        <v>454</v>
      </c>
      <c r="AF65" s="355"/>
      <c r="AG65" s="355"/>
      <c r="AH65" s="356"/>
      <c r="AI65" s="354" t="s">
        <v>451</v>
      </c>
      <c r="AJ65" s="355"/>
      <c r="AK65" s="355"/>
      <c r="AL65" s="356"/>
      <c r="AM65" s="361" t="s">
        <v>446</v>
      </c>
      <c r="AN65" s="361"/>
      <c r="AO65" s="361"/>
      <c r="AP65" s="354"/>
      <c r="AQ65" s="854" t="s">
        <v>306</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8"/>
      <c r="AF66" s="319"/>
      <c r="AG66" s="319"/>
      <c r="AH66" s="320"/>
      <c r="AI66" s="318"/>
      <c r="AJ66" s="319"/>
      <c r="AK66" s="319"/>
      <c r="AL66" s="320"/>
      <c r="AM66" s="362"/>
      <c r="AN66" s="362"/>
      <c r="AO66" s="362"/>
      <c r="AP66" s="318"/>
      <c r="AQ66" s="256"/>
      <c r="AR66" s="257"/>
      <c r="AS66" s="852" t="s">
        <v>307</v>
      </c>
      <c r="AT66" s="853"/>
      <c r="AU66" s="257"/>
      <c r="AV66" s="257"/>
      <c r="AW66" s="852" t="s">
        <v>393</v>
      </c>
      <c r="AX66" s="965"/>
    </row>
    <row r="67" spans="1:50" ht="23.25" hidden="1" customHeight="1" x14ac:dyDescent="0.15">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414</v>
      </c>
      <c r="AC67" s="938"/>
      <c r="AD67" s="93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414</v>
      </c>
      <c r="AC68" s="961"/>
      <c r="AD68" s="96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415</v>
      </c>
      <c r="AC69" s="962"/>
      <c r="AD69" s="962"/>
      <c r="AE69" s="801"/>
      <c r="AF69" s="802"/>
      <c r="AG69" s="802"/>
      <c r="AH69" s="802"/>
      <c r="AI69" s="801"/>
      <c r="AJ69" s="802"/>
      <c r="AK69" s="802"/>
      <c r="AL69" s="802"/>
      <c r="AM69" s="801"/>
      <c r="AN69" s="802"/>
      <c r="AO69" s="802"/>
      <c r="AP69" s="802"/>
      <c r="AQ69" s="350"/>
      <c r="AR69" s="351"/>
      <c r="AS69" s="351"/>
      <c r="AT69" s="352"/>
      <c r="AU69" s="351"/>
      <c r="AV69" s="351"/>
      <c r="AW69" s="351"/>
      <c r="AX69" s="353"/>
    </row>
    <row r="70" spans="1:50" ht="23.25" hidden="1" customHeight="1" x14ac:dyDescent="0.15">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413</v>
      </c>
      <c r="X70" s="931"/>
      <c r="Y70" s="936" t="s">
        <v>12</v>
      </c>
      <c r="Z70" s="936"/>
      <c r="AA70" s="937"/>
      <c r="AB70" s="938" t="s">
        <v>414</v>
      </c>
      <c r="AC70" s="938"/>
      <c r="AD70" s="93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414</v>
      </c>
      <c r="AC71" s="961"/>
      <c r="AD71" s="96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415</v>
      </c>
      <c r="AC72" s="962"/>
      <c r="AD72" s="962"/>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4" t="s">
        <v>395</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7"/>
      <c r="B75" s="828"/>
      <c r="C75" s="828"/>
      <c r="D75" s="828"/>
      <c r="E75" s="828"/>
      <c r="F75" s="829"/>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7"/>
      <c r="B76" s="828"/>
      <c r="C76" s="828"/>
      <c r="D76" s="828"/>
      <c r="E76" s="828"/>
      <c r="F76" s="829"/>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7"/>
      <c r="B77" s="828"/>
      <c r="C77" s="828"/>
      <c r="D77" s="828"/>
      <c r="E77" s="828"/>
      <c r="F77" s="829"/>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8" t="s">
        <v>427</v>
      </c>
      <c r="B78" s="899"/>
      <c r="C78" s="899"/>
      <c r="D78" s="899"/>
      <c r="E78" s="896" t="s">
        <v>372</v>
      </c>
      <c r="F78" s="897"/>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x14ac:dyDescent="0.15">
      <c r="A80" s="505" t="s">
        <v>265</v>
      </c>
      <c r="B80" s="833" t="s">
        <v>386</v>
      </c>
      <c r="C80" s="834"/>
      <c r="D80" s="834"/>
      <c r="E80" s="834"/>
      <c r="F80" s="835"/>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9"/>
    </row>
    <row r="81" spans="1:60" ht="22.5" hidden="1" customHeight="1" x14ac:dyDescent="0.15">
      <c r="A81" s="506"/>
      <c r="B81" s="836"/>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6"/>
      <c r="R87" s="786"/>
      <c r="S87" s="786"/>
      <c r="T87" s="786"/>
      <c r="U87" s="786"/>
      <c r="V87" s="786"/>
      <c r="W87" s="786"/>
      <c r="X87" s="787"/>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8"/>
      <c r="Q88" s="788"/>
      <c r="R88" s="788"/>
      <c r="S88" s="788"/>
      <c r="T88" s="788"/>
      <c r="U88" s="788"/>
      <c r="V88" s="788"/>
      <c r="W88" s="788"/>
      <c r="X88" s="789"/>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0"/>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6"/>
      <c r="R92" s="786"/>
      <c r="S92" s="786"/>
      <c r="T92" s="786"/>
      <c r="U92" s="786"/>
      <c r="V92" s="786"/>
      <c r="W92" s="786"/>
      <c r="X92" s="787"/>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8"/>
      <c r="Q93" s="788"/>
      <c r="R93" s="788"/>
      <c r="S93" s="788"/>
      <c r="T93" s="788"/>
      <c r="U93" s="788"/>
      <c r="V93" s="788"/>
      <c r="W93" s="788"/>
      <c r="X93" s="789"/>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0"/>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6"/>
      <c r="R97" s="786"/>
      <c r="S97" s="786"/>
      <c r="T97" s="786"/>
      <c r="U97" s="786"/>
      <c r="V97" s="786"/>
      <c r="W97" s="786"/>
      <c r="X97" s="787"/>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8"/>
      <c r="Q98" s="788"/>
      <c r="R98" s="788"/>
      <c r="S98" s="788"/>
      <c r="T98" s="788"/>
      <c r="U98" s="788"/>
      <c r="V98" s="788"/>
      <c r="W98" s="788"/>
      <c r="X98" s="789"/>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454</v>
      </c>
      <c r="AF100" s="811"/>
      <c r="AG100" s="811"/>
      <c r="AH100" s="812"/>
      <c r="AI100" s="810" t="s">
        <v>451</v>
      </c>
      <c r="AJ100" s="811"/>
      <c r="AK100" s="811"/>
      <c r="AL100" s="812"/>
      <c r="AM100" s="810" t="s">
        <v>447</v>
      </c>
      <c r="AN100" s="811"/>
      <c r="AO100" s="811"/>
      <c r="AP100" s="812"/>
      <c r="AQ100" s="915" t="s">
        <v>440</v>
      </c>
      <c r="AR100" s="916"/>
      <c r="AS100" s="916"/>
      <c r="AT100" s="917"/>
      <c r="AU100" s="915" t="s">
        <v>437</v>
      </c>
      <c r="AV100" s="916"/>
      <c r="AW100" s="916"/>
      <c r="AX100" s="918"/>
    </row>
    <row r="101" spans="1:60" ht="23.25" customHeight="1" x14ac:dyDescent="0.15">
      <c r="A101" s="477"/>
      <c r="B101" s="478"/>
      <c r="C101" s="478"/>
      <c r="D101" s="478"/>
      <c r="E101" s="478"/>
      <c r="F101" s="479"/>
      <c r="G101" s="147" t="s">
        <v>489</v>
      </c>
      <c r="H101" s="147"/>
      <c r="I101" s="147"/>
      <c r="J101" s="147"/>
      <c r="K101" s="147"/>
      <c r="L101" s="147"/>
      <c r="M101" s="147"/>
      <c r="N101" s="147"/>
      <c r="O101" s="147"/>
      <c r="P101" s="147"/>
      <c r="Q101" s="147"/>
      <c r="R101" s="147"/>
      <c r="S101" s="147"/>
      <c r="T101" s="147"/>
      <c r="U101" s="147"/>
      <c r="V101" s="147"/>
      <c r="W101" s="147"/>
      <c r="X101" s="217"/>
      <c r="Y101" s="800" t="s">
        <v>54</v>
      </c>
      <c r="Z101" s="701"/>
      <c r="AA101" s="702"/>
      <c r="AB101" s="537" t="s">
        <v>487</v>
      </c>
      <c r="AC101" s="537"/>
      <c r="AD101" s="537"/>
      <c r="AE101" s="350">
        <v>2</v>
      </c>
      <c r="AF101" s="351"/>
      <c r="AG101" s="351"/>
      <c r="AH101" s="352"/>
      <c r="AI101" s="350">
        <v>1</v>
      </c>
      <c r="AJ101" s="351"/>
      <c r="AK101" s="351"/>
      <c r="AL101" s="352"/>
      <c r="AM101" s="350">
        <v>2</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487</v>
      </c>
      <c r="AC102" s="537"/>
      <c r="AD102" s="537"/>
      <c r="AE102" s="344">
        <v>2</v>
      </c>
      <c r="AF102" s="344"/>
      <c r="AG102" s="344"/>
      <c r="AH102" s="344"/>
      <c r="AI102" s="344">
        <v>1</v>
      </c>
      <c r="AJ102" s="344"/>
      <c r="AK102" s="344"/>
      <c r="AL102" s="344"/>
      <c r="AM102" s="344">
        <v>2</v>
      </c>
      <c r="AN102" s="344"/>
      <c r="AO102" s="344"/>
      <c r="AP102" s="344"/>
      <c r="AQ102" s="801"/>
      <c r="AR102" s="802"/>
      <c r="AS102" s="802"/>
      <c r="AT102" s="803"/>
      <c r="AU102" s="801"/>
      <c r="AV102" s="802"/>
      <c r="AW102" s="802"/>
      <c r="AX102" s="803"/>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1"/>
      <c r="AV105" s="802"/>
      <c r="AW105" s="802"/>
      <c r="AX105" s="803"/>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1"/>
      <c r="AV108" s="802"/>
      <c r="AW108" s="802"/>
      <c r="AX108" s="803"/>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1"/>
      <c r="AV111" s="802"/>
      <c r="AW111" s="802"/>
      <c r="AX111" s="803"/>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491</v>
      </c>
      <c r="AC116" s="287"/>
      <c r="AD116" s="288"/>
      <c r="AE116" s="344">
        <v>6</v>
      </c>
      <c r="AF116" s="344"/>
      <c r="AG116" s="344"/>
      <c r="AH116" s="344"/>
      <c r="AI116" s="344">
        <v>10</v>
      </c>
      <c r="AJ116" s="344"/>
      <c r="AK116" s="344"/>
      <c r="AL116" s="344"/>
      <c r="AM116" s="344">
        <v>5</v>
      </c>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492</v>
      </c>
      <c r="AC117" s="328"/>
      <c r="AD117" s="329"/>
      <c r="AE117" s="292" t="s">
        <v>493</v>
      </c>
      <c r="AF117" s="292"/>
      <c r="AG117" s="292"/>
      <c r="AH117" s="292"/>
      <c r="AI117" s="292" t="s">
        <v>494</v>
      </c>
      <c r="AJ117" s="292"/>
      <c r="AK117" s="292"/>
      <c r="AL117" s="292"/>
      <c r="AM117" s="292" t="s">
        <v>495</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0" t="s">
        <v>476</v>
      </c>
      <c r="B130" s="978"/>
      <c r="C130" s="977" t="s">
        <v>310</v>
      </c>
      <c r="D130" s="978"/>
      <c r="E130" s="294" t="s">
        <v>339</v>
      </c>
      <c r="F130" s="295"/>
      <c r="G130" s="296" t="s">
        <v>497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1"/>
      <c r="B131" s="238"/>
      <c r="C131" s="237"/>
      <c r="D131" s="238"/>
      <c r="E131" s="224" t="s">
        <v>338</v>
      </c>
      <c r="F131" s="225"/>
      <c r="G131" s="221" t="s">
        <v>498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1"/>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1"/>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customHeight="1" x14ac:dyDescent="0.15">
      <c r="A135" s="98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1"/>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1"/>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1"/>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1"/>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1"/>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1"/>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1"/>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1"/>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1"/>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1"/>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1"/>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1"/>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1"/>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1"/>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1"/>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1"/>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1"/>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1"/>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1"/>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1"/>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1"/>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1"/>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1"/>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1"/>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1"/>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1"/>
      <c r="B188" s="238"/>
      <c r="C188" s="237"/>
      <c r="D188" s="238"/>
      <c r="E188" s="146" t="s">
        <v>499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1"/>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1"/>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1"/>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1"/>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1"/>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1"/>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1"/>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1"/>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1"/>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1"/>
      <c r="B214" s="238"/>
      <c r="C214" s="237"/>
      <c r="D214" s="238"/>
      <c r="E214" s="237"/>
      <c r="F214" s="300"/>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1"/>
      <c r="B215" s="238"/>
      <c r="C215" s="237"/>
      <c r="D215" s="238"/>
      <c r="E215" s="237"/>
      <c r="F215" s="300"/>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1"/>
      <c r="B216" s="238"/>
      <c r="C216" s="237"/>
      <c r="D216" s="238"/>
      <c r="E216" s="237"/>
      <c r="F216" s="300"/>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1"/>
      <c r="B217" s="238"/>
      <c r="C217" s="237"/>
      <c r="D217" s="238"/>
      <c r="E217" s="237"/>
      <c r="F217" s="300"/>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1"/>
      <c r="B218" s="238"/>
      <c r="C218" s="237"/>
      <c r="D218" s="238"/>
      <c r="E218" s="237"/>
      <c r="F218" s="300"/>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1"/>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1"/>
      <c r="B221" s="238"/>
      <c r="C221" s="237"/>
      <c r="D221" s="238"/>
      <c r="E221" s="237"/>
      <c r="F221" s="300"/>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1"/>
      <c r="B222" s="238"/>
      <c r="C222" s="237"/>
      <c r="D222" s="238"/>
      <c r="E222" s="237"/>
      <c r="F222" s="300"/>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1"/>
      <c r="B223" s="238"/>
      <c r="C223" s="237"/>
      <c r="D223" s="238"/>
      <c r="E223" s="237"/>
      <c r="F223" s="300"/>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1"/>
      <c r="B224" s="238"/>
      <c r="C224" s="237"/>
      <c r="D224" s="238"/>
      <c r="E224" s="237"/>
      <c r="F224" s="300"/>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1"/>
      <c r="B225" s="238"/>
      <c r="C225" s="237"/>
      <c r="D225" s="238"/>
      <c r="E225" s="237"/>
      <c r="F225" s="300"/>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1"/>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1"/>
      <c r="B228" s="238"/>
      <c r="C228" s="237"/>
      <c r="D228" s="238"/>
      <c r="E228" s="237"/>
      <c r="F228" s="300"/>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1"/>
      <c r="B229" s="238"/>
      <c r="C229" s="237"/>
      <c r="D229" s="238"/>
      <c r="E229" s="237"/>
      <c r="F229" s="300"/>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1"/>
      <c r="B230" s="238"/>
      <c r="C230" s="237"/>
      <c r="D230" s="238"/>
      <c r="E230" s="237"/>
      <c r="F230" s="300"/>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1"/>
      <c r="B231" s="238"/>
      <c r="C231" s="237"/>
      <c r="D231" s="238"/>
      <c r="E231" s="237"/>
      <c r="F231" s="300"/>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1"/>
      <c r="B232" s="238"/>
      <c r="C232" s="237"/>
      <c r="D232" s="238"/>
      <c r="E232" s="237"/>
      <c r="F232" s="300"/>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1"/>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1"/>
      <c r="B235" s="238"/>
      <c r="C235" s="237"/>
      <c r="D235" s="238"/>
      <c r="E235" s="237"/>
      <c r="F235" s="300"/>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1"/>
      <c r="B236" s="238"/>
      <c r="C236" s="237"/>
      <c r="D236" s="238"/>
      <c r="E236" s="237"/>
      <c r="F236" s="300"/>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1"/>
      <c r="B237" s="238"/>
      <c r="C237" s="237"/>
      <c r="D237" s="238"/>
      <c r="E237" s="237"/>
      <c r="F237" s="300"/>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1"/>
      <c r="B238" s="238"/>
      <c r="C238" s="237"/>
      <c r="D238" s="238"/>
      <c r="E238" s="237"/>
      <c r="F238" s="300"/>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1"/>
      <c r="B239" s="238"/>
      <c r="C239" s="237"/>
      <c r="D239" s="238"/>
      <c r="E239" s="237"/>
      <c r="F239" s="300"/>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1"/>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1"/>
      <c r="B242" s="238"/>
      <c r="C242" s="237"/>
      <c r="D242" s="238"/>
      <c r="E242" s="237"/>
      <c r="F242" s="300"/>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1"/>
      <c r="B243" s="238"/>
      <c r="C243" s="237"/>
      <c r="D243" s="238"/>
      <c r="E243" s="237"/>
      <c r="F243" s="300"/>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1"/>
      <c r="B244" s="238"/>
      <c r="C244" s="237"/>
      <c r="D244" s="238"/>
      <c r="E244" s="237"/>
      <c r="F244" s="300"/>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1"/>
      <c r="B245" s="238"/>
      <c r="C245" s="237"/>
      <c r="D245" s="238"/>
      <c r="E245" s="237"/>
      <c r="F245" s="300"/>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1"/>
      <c r="B246" s="238"/>
      <c r="C246" s="237"/>
      <c r="D246" s="238"/>
      <c r="E246" s="301"/>
      <c r="F246" s="302"/>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1"/>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1"/>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1"/>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1"/>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1"/>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1"/>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1"/>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1"/>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1"/>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1"/>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1"/>
      <c r="B274" s="238"/>
      <c r="C274" s="237"/>
      <c r="D274" s="238"/>
      <c r="E274" s="237"/>
      <c r="F274" s="300"/>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1"/>
      <c r="B275" s="238"/>
      <c r="C275" s="237"/>
      <c r="D275" s="238"/>
      <c r="E275" s="237"/>
      <c r="F275" s="300"/>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1"/>
      <c r="B276" s="238"/>
      <c r="C276" s="237"/>
      <c r="D276" s="238"/>
      <c r="E276" s="237"/>
      <c r="F276" s="300"/>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1"/>
      <c r="B277" s="238"/>
      <c r="C277" s="237"/>
      <c r="D277" s="238"/>
      <c r="E277" s="237"/>
      <c r="F277" s="300"/>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1"/>
      <c r="B278" s="238"/>
      <c r="C278" s="237"/>
      <c r="D278" s="238"/>
      <c r="E278" s="237"/>
      <c r="F278" s="300"/>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1"/>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1"/>
      <c r="B281" s="238"/>
      <c r="C281" s="237"/>
      <c r="D281" s="238"/>
      <c r="E281" s="237"/>
      <c r="F281" s="300"/>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1"/>
      <c r="B282" s="238"/>
      <c r="C282" s="237"/>
      <c r="D282" s="238"/>
      <c r="E282" s="237"/>
      <c r="F282" s="300"/>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1"/>
      <c r="B283" s="238"/>
      <c r="C283" s="237"/>
      <c r="D283" s="238"/>
      <c r="E283" s="237"/>
      <c r="F283" s="300"/>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1"/>
      <c r="B284" s="238"/>
      <c r="C284" s="237"/>
      <c r="D284" s="238"/>
      <c r="E284" s="237"/>
      <c r="F284" s="300"/>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1"/>
      <c r="B285" s="238"/>
      <c r="C285" s="237"/>
      <c r="D285" s="238"/>
      <c r="E285" s="237"/>
      <c r="F285" s="300"/>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1"/>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1"/>
      <c r="B288" s="238"/>
      <c r="C288" s="237"/>
      <c r="D288" s="238"/>
      <c r="E288" s="237"/>
      <c r="F288" s="300"/>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1"/>
      <c r="B289" s="238"/>
      <c r="C289" s="237"/>
      <c r="D289" s="238"/>
      <c r="E289" s="237"/>
      <c r="F289" s="300"/>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1"/>
      <c r="B290" s="238"/>
      <c r="C290" s="237"/>
      <c r="D290" s="238"/>
      <c r="E290" s="237"/>
      <c r="F290" s="300"/>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1"/>
      <c r="B291" s="238"/>
      <c r="C291" s="237"/>
      <c r="D291" s="238"/>
      <c r="E291" s="237"/>
      <c r="F291" s="300"/>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1"/>
      <c r="B292" s="238"/>
      <c r="C292" s="237"/>
      <c r="D292" s="238"/>
      <c r="E292" s="237"/>
      <c r="F292" s="300"/>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1"/>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1"/>
      <c r="B295" s="238"/>
      <c r="C295" s="237"/>
      <c r="D295" s="238"/>
      <c r="E295" s="237"/>
      <c r="F295" s="300"/>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1"/>
      <c r="B296" s="238"/>
      <c r="C296" s="237"/>
      <c r="D296" s="238"/>
      <c r="E296" s="237"/>
      <c r="F296" s="300"/>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1"/>
      <c r="B297" s="238"/>
      <c r="C297" s="237"/>
      <c r="D297" s="238"/>
      <c r="E297" s="237"/>
      <c r="F297" s="300"/>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1"/>
      <c r="B298" s="238"/>
      <c r="C298" s="237"/>
      <c r="D298" s="238"/>
      <c r="E298" s="237"/>
      <c r="F298" s="300"/>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1"/>
      <c r="B299" s="238"/>
      <c r="C299" s="237"/>
      <c r="D299" s="238"/>
      <c r="E299" s="237"/>
      <c r="F299" s="300"/>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1"/>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1"/>
      <c r="B302" s="238"/>
      <c r="C302" s="237"/>
      <c r="D302" s="238"/>
      <c r="E302" s="237"/>
      <c r="F302" s="300"/>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1"/>
      <c r="B303" s="238"/>
      <c r="C303" s="237"/>
      <c r="D303" s="238"/>
      <c r="E303" s="237"/>
      <c r="F303" s="300"/>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1"/>
      <c r="B304" s="238"/>
      <c r="C304" s="237"/>
      <c r="D304" s="238"/>
      <c r="E304" s="237"/>
      <c r="F304" s="300"/>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1"/>
      <c r="B305" s="238"/>
      <c r="C305" s="237"/>
      <c r="D305" s="238"/>
      <c r="E305" s="237"/>
      <c r="F305" s="300"/>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1"/>
      <c r="B306" s="238"/>
      <c r="C306" s="237"/>
      <c r="D306" s="238"/>
      <c r="E306" s="301"/>
      <c r="F306" s="302"/>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1"/>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1"/>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1"/>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1"/>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1"/>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1"/>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1"/>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1"/>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1"/>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1"/>
      <c r="B334" s="238"/>
      <c r="C334" s="237"/>
      <c r="D334" s="238"/>
      <c r="E334" s="237"/>
      <c r="F334" s="300"/>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1"/>
      <c r="B335" s="238"/>
      <c r="C335" s="237"/>
      <c r="D335" s="238"/>
      <c r="E335" s="237"/>
      <c r="F335" s="300"/>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1"/>
      <c r="B336" s="238"/>
      <c r="C336" s="237"/>
      <c r="D336" s="238"/>
      <c r="E336" s="237"/>
      <c r="F336" s="300"/>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1"/>
      <c r="B337" s="238"/>
      <c r="C337" s="237"/>
      <c r="D337" s="238"/>
      <c r="E337" s="237"/>
      <c r="F337" s="300"/>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1"/>
      <c r="B338" s="238"/>
      <c r="C338" s="237"/>
      <c r="D338" s="238"/>
      <c r="E338" s="237"/>
      <c r="F338" s="300"/>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1"/>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1"/>
      <c r="B341" s="238"/>
      <c r="C341" s="237"/>
      <c r="D341" s="238"/>
      <c r="E341" s="237"/>
      <c r="F341" s="300"/>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1"/>
      <c r="B342" s="238"/>
      <c r="C342" s="237"/>
      <c r="D342" s="238"/>
      <c r="E342" s="237"/>
      <c r="F342" s="300"/>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1"/>
      <c r="B343" s="238"/>
      <c r="C343" s="237"/>
      <c r="D343" s="238"/>
      <c r="E343" s="237"/>
      <c r="F343" s="300"/>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1"/>
      <c r="B344" s="238"/>
      <c r="C344" s="237"/>
      <c r="D344" s="238"/>
      <c r="E344" s="237"/>
      <c r="F344" s="300"/>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1"/>
      <c r="B345" s="238"/>
      <c r="C345" s="237"/>
      <c r="D345" s="238"/>
      <c r="E345" s="237"/>
      <c r="F345" s="300"/>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1"/>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1"/>
      <c r="B348" s="238"/>
      <c r="C348" s="237"/>
      <c r="D348" s="238"/>
      <c r="E348" s="237"/>
      <c r="F348" s="300"/>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1"/>
      <c r="B349" s="238"/>
      <c r="C349" s="237"/>
      <c r="D349" s="238"/>
      <c r="E349" s="237"/>
      <c r="F349" s="300"/>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1"/>
      <c r="B350" s="238"/>
      <c r="C350" s="237"/>
      <c r="D350" s="238"/>
      <c r="E350" s="237"/>
      <c r="F350" s="300"/>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1"/>
      <c r="B351" s="238"/>
      <c r="C351" s="237"/>
      <c r="D351" s="238"/>
      <c r="E351" s="237"/>
      <c r="F351" s="300"/>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1"/>
      <c r="B352" s="238"/>
      <c r="C352" s="237"/>
      <c r="D352" s="238"/>
      <c r="E352" s="237"/>
      <c r="F352" s="300"/>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1"/>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1"/>
      <c r="B355" s="238"/>
      <c r="C355" s="237"/>
      <c r="D355" s="238"/>
      <c r="E355" s="237"/>
      <c r="F355" s="300"/>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1"/>
      <c r="B356" s="238"/>
      <c r="C356" s="237"/>
      <c r="D356" s="238"/>
      <c r="E356" s="237"/>
      <c r="F356" s="300"/>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1"/>
      <c r="B357" s="238"/>
      <c r="C357" s="237"/>
      <c r="D357" s="238"/>
      <c r="E357" s="237"/>
      <c r="F357" s="300"/>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1"/>
      <c r="B358" s="238"/>
      <c r="C358" s="237"/>
      <c r="D358" s="238"/>
      <c r="E358" s="237"/>
      <c r="F358" s="300"/>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1"/>
      <c r="B359" s="238"/>
      <c r="C359" s="237"/>
      <c r="D359" s="238"/>
      <c r="E359" s="237"/>
      <c r="F359" s="300"/>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1"/>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1"/>
      <c r="B362" s="238"/>
      <c r="C362" s="237"/>
      <c r="D362" s="238"/>
      <c r="E362" s="237"/>
      <c r="F362" s="300"/>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1"/>
      <c r="B363" s="238"/>
      <c r="C363" s="237"/>
      <c r="D363" s="238"/>
      <c r="E363" s="237"/>
      <c r="F363" s="300"/>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1"/>
      <c r="B364" s="238"/>
      <c r="C364" s="237"/>
      <c r="D364" s="238"/>
      <c r="E364" s="237"/>
      <c r="F364" s="300"/>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1"/>
      <c r="B365" s="238"/>
      <c r="C365" s="237"/>
      <c r="D365" s="238"/>
      <c r="E365" s="237"/>
      <c r="F365" s="300"/>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1"/>
      <c r="B366" s="238"/>
      <c r="C366" s="237"/>
      <c r="D366" s="238"/>
      <c r="E366" s="301"/>
      <c r="F366" s="302"/>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1"/>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1"/>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1"/>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1"/>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1"/>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1"/>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1"/>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1"/>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1"/>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1"/>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1"/>
      <c r="B394" s="238"/>
      <c r="C394" s="237"/>
      <c r="D394" s="238"/>
      <c r="E394" s="237"/>
      <c r="F394" s="300"/>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1"/>
      <c r="B395" s="238"/>
      <c r="C395" s="237"/>
      <c r="D395" s="238"/>
      <c r="E395" s="237"/>
      <c r="F395" s="300"/>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1"/>
      <c r="B396" s="238"/>
      <c r="C396" s="237"/>
      <c r="D396" s="238"/>
      <c r="E396" s="237"/>
      <c r="F396" s="300"/>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1"/>
      <c r="B397" s="238"/>
      <c r="C397" s="237"/>
      <c r="D397" s="238"/>
      <c r="E397" s="237"/>
      <c r="F397" s="300"/>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1"/>
      <c r="B398" s="238"/>
      <c r="C398" s="237"/>
      <c r="D398" s="238"/>
      <c r="E398" s="237"/>
      <c r="F398" s="300"/>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1"/>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1"/>
      <c r="B401" s="238"/>
      <c r="C401" s="237"/>
      <c r="D401" s="238"/>
      <c r="E401" s="237"/>
      <c r="F401" s="300"/>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1"/>
      <c r="B402" s="238"/>
      <c r="C402" s="237"/>
      <c r="D402" s="238"/>
      <c r="E402" s="237"/>
      <c r="F402" s="300"/>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1"/>
      <c r="B403" s="238"/>
      <c r="C403" s="237"/>
      <c r="D403" s="238"/>
      <c r="E403" s="237"/>
      <c r="F403" s="300"/>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1"/>
      <c r="B404" s="238"/>
      <c r="C404" s="237"/>
      <c r="D404" s="238"/>
      <c r="E404" s="237"/>
      <c r="F404" s="300"/>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1"/>
      <c r="B405" s="238"/>
      <c r="C405" s="237"/>
      <c r="D405" s="238"/>
      <c r="E405" s="237"/>
      <c r="F405" s="300"/>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1"/>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1"/>
      <c r="B408" s="238"/>
      <c r="C408" s="237"/>
      <c r="D408" s="238"/>
      <c r="E408" s="237"/>
      <c r="F408" s="300"/>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1"/>
      <c r="B409" s="238"/>
      <c r="C409" s="237"/>
      <c r="D409" s="238"/>
      <c r="E409" s="237"/>
      <c r="F409" s="300"/>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1"/>
      <c r="B410" s="238"/>
      <c r="C410" s="237"/>
      <c r="D410" s="238"/>
      <c r="E410" s="237"/>
      <c r="F410" s="300"/>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1"/>
      <c r="B411" s="238"/>
      <c r="C411" s="237"/>
      <c r="D411" s="238"/>
      <c r="E411" s="237"/>
      <c r="F411" s="300"/>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1"/>
      <c r="B412" s="238"/>
      <c r="C412" s="237"/>
      <c r="D412" s="238"/>
      <c r="E412" s="237"/>
      <c r="F412" s="300"/>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1"/>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1"/>
      <c r="B415" s="238"/>
      <c r="C415" s="237"/>
      <c r="D415" s="238"/>
      <c r="E415" s="237"/>
      <c r="F415" s="300"/>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1"/>
      <c r="B416" s="238"/>
      <c r="C416" s="237"/>
      <c r="D416" s="238"/>
      <c r="E416" s="237"/>
      <c r="F416" s="300"/>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1"/>
      <c r="B417" s="238"/>
      <c r="C417" s="237"/>
      <c r="D417" s="238"/>
      <c r="E417" s="237"/>
      <c r="F417" s="300"/>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1"/>
      <c r="B418" s="238"/>
      <c r="C418" s="237"/>
      <c r="D418" s="238"/>
      <c r="E418" s="237"/>
      <c r="F418" s="300"/>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1"/>
      <c r="B419" s="238"/>
      <c r="C419" s="237"/>
      <c r="D419" s="238"/>
      <c r="E419" s="237"/>
      <c r="F419" s="300"/>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1"/>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1"/>
      <c r="B422" s="238"/>
      <c r="C422" s="237"/>
      <c r="D422" s="238"/>
      <c r="E422" s="237"/>
      <c r="F422" s="300"/>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1"/>
      <c r="B423" s="238"/>
      <c r="C423" s="237"/>
      <c r="D423" s="238"/>
      <c r="E423" s="237"/>
      <c r="F423" s="300"/>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1"/>
      <c r="B424" s="238"/>
      <c r="C424" s="237"/>
      <c r="D424" s="238"/>
      <c r="E424" s="237"/>
      <c r="F424" s="300"/>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1"/>
      <c r="B425" s="238"/>
      <c r="C425" s="237"/>
      <c r="D425" s="238"/>
      <c r="E425" s="237"/>
      <c r="F425" s="300"/>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1"/>
      <c r="B426" s="238"/>
      <c r="C426" s="237"/>
      <c r="D426" s="238"/>
      <c r="E426" s="301"/>
      <c r="F426" s="302"/>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1"/>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1"/>
      <c r="B429" s="238"/>
      <c r="C429" s="301"/>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1"/>
      <c r="B430" s="238"/>
      <c r="C430" s="235" t="s">
        <v>472</v>
      </c>
      <c r="D430" s="236"/>
      <c r="E430" s="224" t="s">
        <v>464</v>
      </c>
      <c r="F430" s="434"/>
      <c r="G430" s="226" t="s">
        <v>326</v>
      </c>
      <c r="H430" s="144"/>
      <c r="I430" s="144"/>
      <c r="J430" s="227" t="s">
        <v>500</v>
      </c>
      <c r="K430" s="228"/>
      <c r="L430" s="228"/>
      <c r="M430" s="228"/>
      <c r="N430" s="228"/>
      <c r="O430" s="228"/>
      <c r="P430" s="228"/>
      <c r="Q430" s="228"/>
      <c r="R430" s="228"/>
      <c r="S430" s="228"/>
      <c r="T430" s="229"/>
      <c r="U430" s="230" t="s">
        <v>501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1"/>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1"/>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1"/>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1"/>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1"/>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1"/>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1"/>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1"/>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1"/>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1"/>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1"/>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1"/>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1"/>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1"/>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1"/>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1"/>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1"/>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1"/>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1"/>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1"/>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1"/>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1"/>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1"/>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1"/>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1"/>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1"/>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1"/>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1"/>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1"/>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1"/>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1"/>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1"/>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1"/>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1"/>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1"/>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1"/>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1"/>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1"/>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1"/>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1"/>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1"/>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1"/>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1"/>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1"/>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1"/>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1"/>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1"/>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1"/>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1"/>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1"/>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1"/>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1"/>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1"/>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1"/>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1"/>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1"/>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1"/>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1"/>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1"/>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1"/>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1"/>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1"/>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2" t="s">
        <v>483</v>
      </c>
      <c r="AE702" s="883"/>
      <c r="AF702" s="883"/>
      <c r="AG702" s="872" t="s">
        <v>502</v>
      </c>
      <c r="AH702" s="873"/>
      <c r="AI702" s="873"/>
      <c r="AJ702" s="873"/>
      <c r="AK702" s="873"/>
      <c r="AL702" s="873"/>
      <c r="AM702" s="873"/>
      <c r="AN702" s="873"/>
      <c r="AO702" s="873"/>
      <c r="AP702" s="873"/>
      <c r="AQ702" s="873"/>
      <c r="AR702" s="873"/>
      <c r="AS702" s="873"/>
      <c r="AT702" s="873"/>
      <c r="AU702" s="873"/>
      <c r="AV702" s="873"/>
      <c r="AW702" s="873"/>
      <c r="AX702" s="874"/>
    </row>
    <row r="703" spans="1:50" ht="41.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503</v>
      </c>
      <c r="AH703" s="651"/>
      <c r="AI703" s="651"/>
      <c r="AJ703" s="651"/>
      <c r="AK703" s="651"/>
      <c r="AL703" s="651"/>
      <c r="AM703" s="651"/>
      <c r="AN703" s="651"/>
      <c r="AO703" s="651"/>
      <c r="AP703" s="651"/>
      <c r="AQ703" s="651"/>
      <c r="AR703" s="651"/>
      <c r="AS703" s="651"/>
      <c r="AT703" s="651"/>
      <c r="AU703" s="651"/>
      <c r="AV703" s="651"/>
      <c r="AW703" s="651"/>
      <c r="AX703" s="652"/>
    </row>
    <row r="704" spans="1:50" ht="43.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504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505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507</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508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507</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509</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507</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507</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510</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514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507</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511</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483</v>
      </c>
      <c r="AE718" s="141"/>
      <c r="AF718" s="141"/>
      <c r="AG718" s="149" t="s">
        <v>512</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4"/>
      <c r="D722" s="905"/>
      <c r="E722" s="905"/>
      <c r="F722" s="906"/>
      <c r="G722" s="924"/>
      <c r="H722" s="925"/>
      <c r="I722" s="69" t="str">
        <f t="shared" ref="I722:I725" si="6">IF(OR(G722="　", G722=""), "", "-")</f>
        <v/>
      </c>
      <c r="J722" s="903"/>
      <c r="K722" s="903"/>
      <c r="L722" s="69" t="str">
        <f t="shared" ref="L722:L725" si="7">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4"/>
      <c r="D723" s="905"/>
      <c r="E723" s="905"/>
      <c r="F723" s="906"/>
      <c r="G723" s="924"/>
      <c r="H723" s="925"/>
      <c r="I723" s="69" t="str">
        <f t="shared" si="6"/>
        <v/>
      </c>
      <c r="J723" s="903"/>
      <c r="K723" s="903"/>
      <c r="L723" s="69" t="str">
        <f t="shared" si="7"/>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4"/>
      <c r="D724" s="905"/>
      <c r="E724" s="905"/>
      <c r="F724" s="906"/>
      <c r="G724" s="924"/>
      <c r="H724" s="925"/>
      <c r="I724" s="69" t="str">
        <f t="shared" si="6"/>
        <v/>
      </c>
      <c r="J724" s="903"/>
      <c r="K724" s="903"/>
      <c r="L724" s="69" t="str">
        <f t="shared" si="7"/>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7"/>
      <c r="D725" s="908"/>
      <c r="E725" s="908"/>
      <c r="F725" s="909"/>
      <c r="G725" s="946"/>
      <c r="H725" s="947"/>
      <c r="I725" s="71" t="str">
        <f t="shared" si="6"/>
        <v/>
      </c>
      <c r="J725" s="948"/>
      <c r="K725" s="948"/>
      <c r="L725" s="71" t="str">
        <f t="shared" si="7"/>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4" t="s">
        <v>527</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09"/>
      <c r="B727" s="610"/>
      <c r="C727" s="681" t="s">
        <v>56</v>
      </c>
      <c r="D727" s="682"/>
      <c r="E727" s="682"/>
      <c r="F727" s="683"/>
      <c r="G727" s="781" t="s">
        <v>526</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t="s">
        <v>522</v>
      </c>
      <c r="F738" s="108"/>
      <c r="G738" s="108"/>
      <c r="H738" s="108"/>
      <c r="I738" s="108"/>
      <c r="J738" s="108"/>
      <c r="K738" s="108"/>
      <c r="L738" s="108"/>
      <c r="M738" s="108"/>
      <c r="N738" s="87" t="s">
        <v>457</v>
      </c>
      <c r="O738" s="87"/>
      <c r="P738" s="87"/>
      <c r="Q738" s="87"/>
      <c r="R738" s="108" t="s">
        <v>523</v>
      </c>
      <c r="S738" s="108"/>
      <c r="T738" s="108"/>
      <c r="U738" s="108"/>
      <c r="V738" s="108"/>
      <c r="W738" s="108"/>
      <c r="X738" s="108"/>
      <c r="Y738" s="108"/>
      <c r="Z738" s="108"/>
      <c r="AA738" s="87" t="s">
        <v>456</v>
      </c>
      <c r="AB738" s="87"/>
      <c r="AC738" s="87"/>
      <c r="AD738" s="87"/>
      <c r="AE738" s="108" t="s">
        <v>524</v>
      </c>
      <c r="AF738" s="108"/>
      <c r="AG738" s="108"/>
      <c r="AH738" s="108"/>
      <c r="AI738" s="108"/>
      <c r="AJ738" s="108"/>
      <c r="AK738" s="108"/>
      <c r="AL738" s="108"/>
      <c r="AM738" s="108"/>
      <c r="AN738" s="87" t="s">
        <v>452</v>
      </c>
      <c r="AO738" s="87"/>
      <c r="AP738" s="87"/>
      <c r="AQ738" s="87"/>
      <c r="AR738" s="88" t="s">
        <v>525</v>
      </c>
      <c r="AS738" s="89"/>
      <c r="AT738" s="89"/>
      <c r="AU738" s="89"/>
      <c r="AV738" s="89"/>
      <c r="AW738" s="89"/>
      <c r="AX738" s="90"/>
    </row>
    <row r="739" spans="1:52" ht="24.75" customHeight="1" thickBot="1" x14ac:dyDescent="0.2">
      <c r="A739" s="112" t="s">
        <v>448</v>
      </c>
      <c r="B739" s="113"/>
      <c r="C739" s="113"/>
      <c r="D739" s="114"/>
      <c r="E739" s="115" t="s">
        <v>496</v>
      </c>
      <c r="F739" s="103"/>
      <c r="G739" s="103"/>
      <c r="H739" s="79" t="str">
        <f>IF(E739="", "", "(")</f>
        <v>(</v>
      </c>
      <c r="I739" s="103"/>
      <c r="J739" s="103"/>
      <c r="K739" s="79" t="str">
        <f>IF(OR(I739="　", I739=""), "", "-")</f>
        <v/>
      </c>
      <c r="L739" s="104">
        <v>139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thickBot="1" x14ac:dyDescent="0.2">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517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516</v>
      </c>
      <c r="H781" s="436"/>
      <c r="I781" s="436"/>
      <c r="J781" s="436"/>
      <c r="K781" s="437"/>
      <c r="L781" s="438" t="s">
        <v>518</v>
      </c>
      <c r="M781" s="439"/>
      <c r="N781" s="439"/>
      <c r="O781" s="439"/>
      <c r="P781" s="439"/>
      <c r="Q781" s="439"/>
      <c r="R781" s="439"/>
      <c r="S781" s="439"/>
      <c r="T781" s="439"/>
      <c r="U781" s="439"/>
      <c r="V781" s="439"/>
      <c r="W781" s="439"/>
      <c r="X781" s="440"/>
      <c r="Y781" s="441">
        <v>9.9759600000000006</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9.9759600000000006</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389</v>
      </c>
      <c r="AM831" s="943"/>
      <c r="AN831" s="943"/>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61.5" customHeight="1" x14ac:dyDescent="0.15">
      <c r="A837" s="390">
        <v>1</v>
      </c>
      <c r="B837" s="390">
        <v>1</v>
      </c>
      <c r="C837" s="410" t="s">
        <v>519</v>
      </c>
      <c r="D837" s="404"/>
      <c r="E837" s="404"/>
      <c r="F837" s="404"/>
      <c r="G837" s="404"/>
      <c r="H837" s="404"/>
      <c r="I837" s="404"/>
      <c r="J837" s="405">
        <v>4010405000185</v>
      </c>
      <c r="K837" s="406"/>
      <c r="L837" s="406"/>
      <c r="M837" s="406"/>
      <c r="N837" s="406"/>
      <c r="O837" s="406"/>
      <c r="P837" s="411" t="s">
        <v>520</v>
      </c>
      <c r="Q837" s="303"/>
      <c r="R837" s="303"/>
      <c r="S837" s="303"/>
      <c r="T837" s="303"/>
      <c r="U837" s="303"/>
      <c r="V837" s="303"/>
      <c r="W837" s="303"/>
      <c r="X837" s="303"/>
      <c r="Y837" s="304">
        <v>9.9759600000000006</v>
      </c>
      <c r="Z837" s="305"/>
      <c r="AA837" s="305"/>
      <c r="AB837" s="306"/>
      <c r="AC837" s="314" t="s">
        <v>420</v>
      </c>
      <c r="AD837" s="409"/>
      <c r="AE837" s="409"/>
      <c r="AF837" s="409"/>
      <c r="AG837" s="409"/>
      <c r="AH837" s="407">
        <v>1</v>
      </c>
      <c r="AI837" s="408"/>
      <c r="AJ837" s="408"/>
      <c r="AK837" s="408"/>
      <c r="AL837" s="311">
        <v>99.6</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8"/>
      <c r="E1101" s="263" t="s">
        <v>336</v>
      </c>
      <c r="F1101" s="878"/>
      <c r="G1101" s="878"/>
      <c r="H1101" s="878"/>
      <c r="I1101" s="878"/>
      <c r="J1101" s="263" t="s">
        <v>343</v>
      </c>
      <c r="K1101" s="263"/>
      <c r="L1101" s="263"/>
      <c r="M1101" s="263"/>
      <c r="N1101" s="263"/>
      <c r="O1101" s="263"/>
      <c r="P1101" s="330" t="s">
        <v>27</v>
      </c>
      <c r="Q1101" s="330"/>
      <c r="R1101" s="330"/>
      <c r="S1101" s="330"/>
      <c r="T1101" s="330"/>
      <c r="U1101" s="330"/>
      <c r="V1101" s="330"/>
      <c r="W1101" s="330"/>
      <c r="X1101" s="330"/>
      <c r="Y1101" s="263" t="s">
        <v>345</v>
      </c>
      <c r="Z1101" s="878"/>
      <c r="AA1101" s="878"/>
      <c r="AB1101" s="878"/>
      <c r="AC1101" s="263" t="s">
        <v>319</v>
      </c>
      <c r="AD1101" s="263"/>
      <c r="AE1101" s="263"/>
      <c r="AF1101" s="263"/>
      <c r="AG1101" s="263"/>
      <c r="AH1101" s="330" t="s">
        <v>332</v>
      </c>
      <c r="AI1101" s="331"/>
      <c r="AJ1101" s="331"/>
      <c r="AK1101" s="331"/>
      <c r="AL1101" s="331" t="s">
        <v>21</v>
      </c>
      <c r="AM1101" s="331"/>
      <c r="AN1101" s="331"/>
      <c r="AO1101" s="881"/>
      <c r="AP1101" s="413" t="s">
        <v>374</v>
      </c>
      <c r="AQ1101" s="413"/>
      <c r="AR1101" s="413"/>
      <c r="AS1101" s="413"/>
      <c r="AT1101" s="413"/>
      <c r="AU1101" s="413"/>
      <c r="AV1101" s="413"/>
      <c r="AW1101" s="413"/>
      <c r="AX1101" s="413"/>
    </row>
    <row r="1102" spans="1:50" ht="30" hidden="1" customHeight="1" x14ac:dyDescent="0.15">
      <c r="A1102" s="390">
        <v>1</v>
      </c>
      <c r="B1102" s="390">
        <v>1</v>
      </c>
      <c r="C1102" s="880"/>
      <c r="D1102" s="880"/>
      <c r="E1102" s="879"/>
      <c r="F1102" s="879"/>
      <c r="G1102" s="879"/>
      <c r="H1102" s="879"/>
      <c r="I1102" s="879"/>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0"/>
      <c r="D1103" s="880"/>
      <c r="E1103" s="879"/>
      <c r="F1103" s="879"/>
      <c r="G1103" s="879"/>
      <c r="H1103" s="879"/>
      <c r="I1103" s="879"/>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0"/>
      <c r="D1104" s="880"/>
      <c r="E1104" s="879"/>
      <c r="F1104" s="879"/>
      <c r="G1104" s="879"/>
      <c r="H1104" s="879"/>
      <c r="I1104" s="879"/>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0"/>
      <c r="D1105" s="880"/>
      <c r="E1105" s="879"/>
      <c r="F1105" s="879"/>
      <c r="G1105" s="879"/>
      <c r="H1105" s="879"/>
      <c r="I1105" s="879"/>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0"/>
      <c r="D1106" s="880"/>
      <c r="E1106" s="879"/>
      <c r="F1106" s="879"/>
      <c r="G1106" s="879"/>
      <c r="H1106" s="879"/>
      <c r="I1106" s="879"/>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0"/>
      <c r="D1107" s="880"/>
      <c r="E1107" s="879"/>
      <c r="F1107" s="879"/>
      <c r="G1107" s="879"/>
      <c r="H1107" s="879"/>
      <c r="I1107" s="879"/>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0"/>
      <c r="D1108" s="880"/>
      <c r="E1108" s="879"/>
      <c r="F1108" s="879"/>
      <c r="G1108" s="879"/>
      <c r="H1108" s="879"/>
      <c r="I1108" s="879"/>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0"/>
      <c r="D1109" s="880"/>
      <c r="E1109" s="879"/>
      <c r="F1109" s="879"/>
      <c r="G1109" s="879"/>
      <c r="H1109" s="879"/>
      <c r="I1109" s="879"/>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0"/>
      <c r="D1110" s="880"/>
      <c r="E1110" s="879"/>
      <c r="F1110" s="879"/>
      <c r="G1110" s="879"/>
      <c r="H1110" s="879"/>
      <c r="I1110" s="879"/>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0"/>
      <c r="D1111" s="880"/>
      <c r="E1111" s="879"/>
      <c r="F1111" s="879"/>
      <c r="G1111" s="879"/>
      <c r="H1111" s="879"/>
      <c r="I1111" s="879"/>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0"/>
      <c r="D1112" s="880"/>
      <c r="E1112" s="879"/>
      <c r="F1112" s="879"/>
      <c r="G1112" s="879"/>
      <c r="H1112" s="879"/>
      <c r="I1112" s="879"/>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0"/>
      <c r="D1113" s="880"/>
      <c r="E1113" s="879"/>
      <c r="F1113" s="879"/>
      <c r="G1113" s="879"/>
      <c r="H1113" s="879"/>
      <c r="I1113" s="879"/>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0"/>
      <c r="D1114" s="880"/>
      <c r="E1114" s="879"/>
      <c r="F1114" s="879"/>
      <c r="G1114" s="879"/>
      <c r="H1114" s="879"/>
      <c r="I1114" s="879"/>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0"/>
      <c r="D1115" s="880"/>
      <c r="E1115" s="879"/>
      <c r="F1115" s="879"/>
      <c r="G1115" s="879"/>
      <c r="H1115" s="879"/>
      <c r="I1115" s="879"/>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0"/>
      <c r="D1116" s="880"/>
      <c r="E1116" s="879"/>
      <c r="F1116" s="879"/>
      <c r="G1116" s="879"/>
      <c r="H1116" s="879"/>
      <c r="I1116" s="879"/>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0"/>
      <c r="D1117" s="880"/>
      <c r="E1117" s="879"/>
      <c r="F1117" s="879"/>
      <c r="G1117" s="879"/>
      <c r="H1117" s="879"/>
      <c r="I1117" s="879"/>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0"/>
      <c r="D1118" s="880"/>
      <c r="E1118" s="879"/>
      <c r="F1118" s="879"/>
      <c r="G1118" s="879"/>
      <c r="H1118" s="879"/>
      <c r="I1118" s="879"/>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0"/>
      <c r="D1119" s="880"/>
      <c r="E1119" s="247"/>
      <c r="F1119" s="879"/>
      <c r="G1119" s="879"/>
      <c r="H1119" s="879"/>
      <c r="I1119" s="879"/>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0"/>
      <c r="D1120" s="880"/>
      <c r="E1120" s="879"/>
      <c r="F1120" s="879"/>
      <c r="G1120" s="879"/>
      <c r="H1120" s="879"/>
      <c r="I1120" s="879"/>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0"/>
      <c r="D1121" s="880"/>
      <c r="E1121" s="879"/>
      <c r="F1121" s="879"/>
      <c r="G1121" s="879"/>
      <c r="H1121" s="879"/>
      <c r="I1121" s="879"/>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0"/>
      <c r="D1122" s="880"/>
      <c r="E1122" s="879"/>
      <c r="F1122" s="879"/>
      <c r="G1122" s="879"/>
      <c r="H1122" s="879"/>
      <c r="I1122" s="879"/>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0"/>
      <c r="D1123" s="880"/>
      <c r="E1123" s="879"/>
      <c r="F1123" s="879"/>
      <c r="G1123" s="879"/>
      <c r="H1123" s="879"/>
      <c r="I1123" s="879"/>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0"/>
      <c r="D1124" s="880"/>
      <c r="E1124" s="879"/>
      <c r="F1124" s="879"/>
      <c r="G1124" s="879"/>
      <c r="H1124" s="879"/>
      <c r="I1124" s="879"/>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0"/>
      <c r="D1125" s="880"/>
      <c r="E1125" s="879"/>
      <c r="F1125" s="879"/>
      <c r="G1125" s="879"/>
      <c r="H1125" s="879"/>
      <c r="I1125" s="879"/>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0"/>
      <c r="D1126" s="880"/>
      <c r="E1126" s="879"/>
      <c r="F1126" s="879"/>
      <c r="G1126" s="879"/>
      <c r="H1126" s="879"/>
      <c r="I1126" s="879"/>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0"/>
      <c r="D1127" s="880"/>
      <c r="E1127" s="879"/>
      <c r="F1127" s="879"/>
      <c r="G1127" s="879"/>
      <c r="H1127" s="879"/>
      <c r="I1127" s="879"/>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0"/>
      <c r="D1128" s="880"/>
      <c r="E1128" s="879"/>
      <c r="F1128" s="879"/>
      <c r="G1128" s="879"/>
      <c r="H1128" s="879"/>
      <c r="I1128" s="879"/>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0"/>
      <c r="D1129" s="880"/>
      <c r="E1129" s="879"/>
      <c r="F1129" s="879"/>
      <c r="G1129" s="879"/>
      <c r="H1129" s="879"/>
      <c r="I1129" s="879"/>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0"/>
      <c r="D1130" s="880"/>
      <c r="E1130" s="879"/>
      <c r="F1130" s="879"/>
      <c r="G1130" s="879"/>
      <c r="H1130" s="879"/>
      <c r="I1130" s="879"/>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18" hidden="1" customHeight="1" x14ac:dyDescent="0.15">
      <c r="A1131" s="390">
        <v>30</v>
      </c>
      <c r="B1131" s="390">
        <v>1</v>
      </c>
      <c r="C1131" s="880"/>
      <c r="D1131" s="880"/>
      <c r="E1131" s="879"/>
      <c r="F1131" s="879"/>
      <c r="G1131" s="879"/>
      <c r="H1131" s="879"/>
      <c r="I1131" s="879"/>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5" priority="14005">
      <formula>IF(RIGHT(TEXT(P14,"0.#"),1)=".",FALSE,TRUE)</formula>
    </cfRule>
    <cfRule type="expression" dxfId="2094" priority="14006">
      <formula>IF(RIGHT(TEXT(P14,"0.#"),1)=".",TRUE,FALSE)</formula>
    </cfRule>
  </conditionalFormatting>
  <conditionalFormatting sqref="AE32">
    <cfRule type="expression" dxfId="2093" priority="13995">
      <formula>IF(RIGHT(TEXT(AE32,"0.#"),1)=".",FALSE,TRUE)</formula>
    </cfRule>
    <cfRule type="expression" dxfId="2092" priority="13996">
      <formula>IF(RIGHT(TEXT(AE32,"0.#"),1)=".",TRUE,FALSE)</formula>
    </cfRule>
  </conditionalFormatting>
  <conditionalFormatting sqref="P18:AX18">
    <cfRule type="expression" dxfId="2091" priority="13881">
      <formula>IF(RIGHT(TEXT(P18,"0.#"),1)=".",FALSE,TRUE)</formula>
    </cfRule>
    <cfRule type="expression" dxfId="2090" priority="13882">
      <formula>IF(RIGHT(TEXT(P18,"0.#"),1)=".",TRUE,FALSE)</formula>
    </cfRule>
  </conditionalFormatting>
  <conditionalFormatting sqref="Y782">
    <cfRule type="expression" dxfId="2089" priority="13877">
      <formula>IF(RIGHT(TEXT(Y782,"0.#"),1)=".",FALSE,TRUE)</formula>
    </cfRule>
    <cfRule type="expression" dxfId="2088" priority="13878">
      <formula>IF(RIGHT(TEXT(Y782,"0.#"),1)=".",TRUE,FALSE)</formula>
    </cfRule>
  </conditionalFormatting>
  <conditionalFormatting sqref="Y791">
    <cfRule type="expression" dxfId="2087" priority="13873">
      <formula>IF(RIGHT(TEXT(Y791,"0.#"),1)=".",FALSE,TRUE)</formula>
    </cfRule>
    <cfRule type="expression" dxfId="2086" priority="13874">
      <formula>IF(RIGHT(TEXT(Y791,"0.#"),1)=".",TRUE,FALSE)</formula>
    </cfRule>
  </conditionalFormatting>
  <conditionalFormatting sqref="Y822:Y829 Y820 Y809:Y816 Y807 Y796:Y803 Y794">
    <cfRule type="expression" dxfId="2085" priority="13655">
      <formula>IF(RIGHT(TEXT(Y794,"0.#"),1)=".",FALSE,TRUE)</formula>
    </cfRule>
    <cfRule type="expression" dxfId="2084" priority="13656">
      <formula>IF(RIGHT(TEXT(Y794,"0.#"),1)=".",TRUE,FALSE)</formula>
    </cfRule>
  </conditionalFormatting>
  <conditionalFormatting sqref="P16:AQ17 P15:AX15 P13:AX13">
    <cfRule type="expression" dxfId="2083" priority="13703">
      <formula>IF(RIGHT(TEXT(P13,"0.#"),1)=".",FALSE,TRUE)</formula>
    </cfRule>
    <cfRule type="expression" dxfId="2082" priority="13704">
      <formula>IF(RIGHT(TEXT(P13,"0.#"),1)=".",TRUE,FALSE)</formula>
    </cfRule>
  </conditionalFormatting>
  <conditionalFormatting sqref="P19:AJ19">
    <cfRule type="expression" dxfId="2081" priority="13701">
      <formula>IF(RIGHT(TEXT(P19,"0.#"),1)=".",FALSE,TRUE)</formula>
    </cfRule>
    <cfRule type="expression" dxfId="2080" priority="13702">
      <formula>IF(RIGHT(TEXT(P19,"0.#"),1)=".",TRUE,FALSE)</formula>
    </cfRule>
  </conditionalFormatting>
  <conditionalFormatting sqref="AE101 AQ101">
    <cfRule type="expression" dxfId="2079" priority="13693">
      <formula>IF(RIGHT(TEXT(AE101,"0.#"),1)=".",FALSE,TRUE)</formula>
    </cfRule>
    <cfRule type="expression" dxfId="2078" priority="13694">
      <formula>IF(RIGHT(TEXT(AE101,"0.#"),1)=".",TRUE,FALSE)</formula>
    </cfRule>
  </conditionalFormatting>
  <conditionalFormatting sqref="Y783:Y790 Y781">
    <cfRule type="expression" dxfId="2077" priority="13679">
      <formula>IF(RIGHT(TEXT(Y781,"0.#"),1)=".",FALSE,TRUE)</formula>
    </cfRule>
    <cfRule type="expression" dxfId="2076" priority="13680">
      <formula>IF(RIGHT(TEXT(Y781,"0.#"),1)=".",TRUE,FALSE)</formula>
    </cfRule>
  </conditionalFormatting>
  <conditionalFormatting sqref="AU782">
    <cfRule type="expression" dxfId="2075" priority="13677">
      <formula>IF(RIGHT(TEXT(AU782,"0.#"),1)=".",FALSE,TRUE)</formula>
    </cfRule>
    <cfRule type="expression" dxfId="2074" priority="13678">
      <formula>IF(RIGHT(TEXT(AU782,"0.#"),1)=".",TRUE,FALSE)</formula>
    </cfRule>
  </conditionalFormatting>
  <conditionalFormatting sqref="AU791">
    <cfRule type="expression" dxfId="2073" priority="13675">
      <formula>IF(RIGHT(TEXT(AU791,"0.#"),1)=".",FALSE,TRUE)</formula>
    </cfRule>
    <cfRule type="expression" dxfId="2072" priority="13676">
      <formula>IF(RIGHT(TEXT(AU791,"0.#"),1)=".",TRUE,FALSE)</formula>
    </cfRule>
  </conditionalFormatting>
  <conditionalFormatting sqref="AU783:AU790 AU781">
    <cfRule type="expression" dxfId="2071" priority="13673">
      <formula>IF(RIGHT(TEXT(AU781,"0.#"),1)=".",FALSE,TRUE)</formula>
    </cfRule>
    <cfRule type="expression" dxfId="2070" priority="13674">
      <formula>IF(RIGHT(TEXT(AU781,"0.#"),1)=".",TRUE,FALSE)</formula>
    </cfRule>
  </conditionalFormatting>
  <conditionalFormatting sqref="Y821 Y808 Y795">
    <cfRule type="expression" dxfId="2069" priority="13659">
      <formula>IF(RIGHT(TEXT(Y795,"0.#"),1)=".",FALSE,TRUE)</formula>
    </cfRule>
    <cfRule type="expression" dxfId="2068" priority="13660">
      <formula>IF(RIGHT(TEXT(Y795,"0.#"),1)=".",TRUE,FALSE)</formula>
    </cfRule>
  </conditionalFormatting>
  <conditionalFormatting sqref="Y830 Y817 Y804">
    <cfRule type="expression" dxfId="2067" priority="13657">
      <formula>IF(RIGHT(TEXT(Y804,"0.#"),1)=".",FALSE,TRUE)</formula>
    </cfRule>
    <cfRule type="expression" dxfId="2066" priority="13658">
      <formula>IF(RIGHT(TEXT(Y804,"0.#"),1)=".",TRUE,FALSE)</formula>
    </cfRule>
  </conditionalFormatting>
  <conditionalFormatting sqref="AU821 AU808 AU795">
    <cfRule type="expression" dxfId="2065" priority="13653">
      <formula>IF(RIGHT(TEXT(AU795,"0.#"),1)=".",FALSE,TRUE)</formula>
    </cfRule>
    <cfRule type="expression" dxfId="2064" priority="13654">
      <formula>IF(RIGHT(TEXT(AU795,"0.#"),1)=".",TRUE,FALSE)</formula>
    </cfRule>
  </conditionalFormatting>
  <conditionalFormatting sqref="AU830 AU817 AU804">
    <cfRule type="expression" dxfId="2063" priority="13651">
      <formula>IF(RIGHT(TEXT(AU804,"0.#"),1)=".",FALSE,TRUE)</formula>
    </cfRule>
    <cfRule type="expression" dxfId="2062" priority="13652">
      <formula>IF(RIGHT(TEXT(AU804,"0.#"),1)=".",TRUE,FALSE)</formula>
    </cfRule>
  </conditionalFormatting>
  <conditionalFormatting sqref="AU822:AU829 AU820 AU809:AU816 AU807 AU796:AU803 AU794">
    <cfRule type="expression" dxfId="2061" priority="13649">
      <formula>IF(RIGHT(TEXT(AU794,"0.#"),1)=".",FALSE,TRUE)</formula>
    </cfRule>
    <cfRule type="expression" dxfId="2060" priority="13650">
      <formula>IF(RIGHT(TEXT(AU794,"0.#"),1)=".",TRUE,FALSE)</formula>
    </cfRule>
  </conditionalFormatting>
  <conditionalFormatting sqref="AM87">
    <cfRule type="expression" dxfId="2059" priority="13303">
      <formula>IF(RIGHT(TEXT(AM87,"0.#"),1)=".",FALSE,TRUE)</formula>
    </cfRule>
    <cfRule type="expression" dxfId="2058" priority="13304">
      <formula>IF(RIGHT(TEXT(AM87,"0.#"),1)=".",TRUE,FALSE)</formula>
    </cfRule>
  </conditionalFormatting>
  <conditionalFormatting sqref="AE55">
    <cfRule type="expression" dxfId="2057" priority="13371">
      <formula>IF(RIGHT(TEXT(AE55,"0.#"),1)=".",FALSE,TRUE)</formula>
    </cfRule>
    <cfRule type="expression" dxfId="2056" priority="13372">
      <formula>IF(RIGHT(TEXT(AE55,"0.#"),1)=".",TRUE,FALSE)</formula>
    </cfRule>
  </conditionalFormatting>
  <conditionalFormatting sqref="AI55">
    <cfRule type="expression" dxfId="2055" priority="13369">
      <formula>IF(RIGHT(TEXT(AI55,"0.#"),1)=".",FALSE,TRUE)</formula>
    </cfRule>
    <cfRule type="expression" dxfId="2054" priority="13370">
      <formula>IF(RIGHT(TEXT(AI55,"0.#"),1)=".",TRUE,FALSE)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I34 AM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1" sqref="A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483</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2019-06-05T06:31:17Z</cp:lastPrinted>
  <dcterms:created xsi:type="dcterms:W3CDTF">2012-03-13T00:50:25Z</dcterms:created>
  <dcterms:modified xsi:type="dcterms:W3CDTF">2019-06-05T07:08:35Z</dcterms:modified>
</cp:coreProperties>
</file>