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no-t22aa\Desktop\H31佐野作業中\02_行政事業レビュー\01_中間公表まで\★会計課提出セット版\公共\"/>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<sst xmlns="http://schemas.openxmlformats.org/spreadsheetml/2006/main" count="2992" uniqueCount="670">
  <si>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</si>
  <si>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</si>
  <si>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</si>
  <si>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</si>
  <si>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</si>
  <si>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</si>
  <si>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</si>
  <si>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</si>
  <si>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</si>
  <si>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</si>
  <si>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</si>
  <si>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</si>
  <si>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</si>
  <si>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</si>
  <si>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</si>
  <si>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</si>
  <si>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</si>
  <si>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</si>
  <si>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</si>
  <si>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</si>
  <si>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</si>
  <si>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</si>
  <si>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</si>
  <si>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</si>
  <si>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</si>
  <si>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</si>
  <si>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</si>
  <si>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</si>
  <si>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</si>
  <si>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</si>
  <si>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</si>
  <si>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</si>
  <si>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</si>
  <si>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</si>
  <si>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</si>
  <si>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</si>
  <si>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</si>
  <si>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</si>
  <si>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</si>
  <si>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</si>
  <si>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</si>
  <si>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</si>
  <si>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</si>
  <si>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</si>
  <si>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</si>
  <si>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</si>
  <si>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</si>
  <si>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</si>
  <si>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</si>
  <si>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</si>
  <si>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</si>
  <si>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</si>
  <si>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</si>
  <si>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</si>
  <si>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</si>
  <si>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</si>
  <si>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</si>
  <si>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</si>
  <si>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</si>
  <si>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</si>
  <si>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</si>
  <si>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</si>
  <si>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</si>
  <si>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</si>
  <si>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</si>
  <si>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</si>
  <si>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</si>
  <si>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</si>
  <si>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</si>
  <si>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</si>
  <si>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</si>
  <si>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</si>
  <si>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</si>
  <si>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</si>
  <si>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</si>
  <si>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</si>
  <si>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</si>
  <si>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</si>
  <si>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</si>
  <si>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</si>
  <si>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</si>
  <si>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</si>
  <si>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</si>
  <si>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</si>
  <si>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</si>
  <si>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</si>
  <si>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</si>
  <si>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</si>
  <si>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</si>
  <si>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</si>
  <si>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</si>
  <si>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</si>
  <si>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</si>
  <si>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</si>
  <si>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</si>
  <si>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</si>
  <si>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</si>
  <si>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</si>
  <si>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</si>
  <si>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</si>
  <si>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</si>
  <si>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</si>
  <si>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</si>
  <si>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</si>
  <si>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</si>
  <si>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</si>
  <si>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</si>
  <si>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</si>
  <si>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</si>
  <si>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</si>
  <si>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</si>
  <si>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</si>
  <si>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</si>
  <si>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</si>
  <si>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</si>
  <si>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</si>
  <si>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</si>
  <si>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</si>
  <si>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</si>
  <si>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</si>
  <si>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</si>
  <si>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</si>
  <si>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</si>
  <si>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</si>
  <si>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</si>
  <si>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</si>
  <si>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</si>
  <si>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</si>
  <si>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</si>
  <si>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</si>
  <si>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</si>
  <si>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</si>
  <si>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</si>
  <si>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</si>
  <si>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</si>
  <si>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</si>
  <si>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</si>
  <si>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</si>
  <si>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</si>
  <si>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</si>
  <si>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</si>
  <si>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</si>
  <si>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</si>
  <si>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</si>
  <si>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</si>
  <si>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</si>
  <si>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</si>
  <si>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</si>
  <si>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</si>
  <si>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</si>
  <si>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</si>
  <si>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</si>
  <si>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</si>
  <si>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</si>
  <si>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</si>
  <si>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</si>
  <si>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</si>
  <si>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</si>
  <si>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</si>
  <si>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</si>
  <si>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</si>
  <si>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</si>
  <si>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</si>
  <si>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</si>
  <si>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</si>
  <si>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</si>
  <si>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</si>
  <si>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</si>
  <si>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</si>
  <si>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</si>
  <si>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</si>
  <si>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</si>
  <si>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</si>
  <si>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</si>
  <si>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</si>
  <si>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</si>
  <si>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</si>
  <si>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</si>
  <si>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</si>
  <si>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</si>
  <si>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</si>
  <si>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</si>
  <si>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</si>
  <si>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</si>
  <si>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</si>
  <si>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</si>
  <si>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</si>
  <si>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</si>
  <si>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</si>
  <si>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</si>
  <si>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</si>
  <si>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</si>
  <si>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</si>
  <si>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</si>
  <si>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</si>
  <si>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</si>
  <si>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</si>
  <si>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</si>
  <si>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</si>
  <si>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</si>
  <si>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</si>
  <si>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</si>
  <si>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</si>
  <si>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</si>
  <si>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</si>
  <si>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</si>
  <si>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</si>
  <si>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</si>
  <si>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</si>
  <si>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</si>
  <si>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</si>
  <si>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</si>
  <si>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</si>
  <si>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</si>
  <si>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</si>
  <si>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</si>
  <si>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</si>
  <si>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</si>
  <si>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</si>
  <si>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</si>
  <si>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</si>
  <si>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</si>
  <si>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</si>
  <si>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</si>
  <si>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</si>
  <si>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</si>
  <si>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</si>
  <si>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</si>
  <si>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</si>
  <si>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</si>
  <si>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</si>
  <si>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</si>
  <si>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</si>
  <si>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</si>
  <si>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</si>
  <si>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</si>
  <si>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</si>
  <si>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</si>
  <si>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</si>
  <si>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</si>
  <si>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</si>
  <si>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</si>
  <si>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</si>
  <si>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</si>
  <si>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</si>
  <si>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</si>
  <si>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</si>
  <si>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</si>
  <si>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</si>
  <si>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</si>
  <si>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</si>
  <si>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</si>
  <si>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</si>
  <si>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</si>
  <si>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</si>
  <si>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</si>
  <si>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</si>
  <si>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</si>
  <si>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</si>
  <si>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</si>
  <si>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</si>
  <si>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</si>
  <si>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</si>
  <si>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</si>
  <si>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</si>
  <si>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</si>
  <si>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</si>
  <si>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</si>
  <si>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</si>
  <si>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</si>
  <si>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</si>
  <si>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</si>
  <si>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</si>
  <si>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</si>
  <si>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</si>
  <si>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</si>
  <si>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</si>
  <si>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</si>
  <si>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</si>
  <si>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</si>
  <si>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</si>
  <si>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</si>
  <si>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</si>
  <si>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</si>
  <si>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</si>
  <si>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</si>
  <si>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</si>
  <si>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</si>
  <si>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</si>
  <si>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</si>
  <si>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</si>
  <si>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</si>
  <si>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</si>
  <si>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</si>
  <si>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</si>
  <si>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</si>
  <si>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</si>
  <si>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</si>
  <si>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</si>
  <si>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</si>
  <si>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</si>
  <si>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</si>
  <si>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</si>
  <si>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</si>
  <si>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</si>
  <si>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</si>
  <si>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</si>
  <si>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</si>
  <si>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</si>
  <si>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</si>
  <si>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</si>
  <si>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</si>
  <si>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</si>
  <si>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</si>
  <si>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</si>
  <si>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</si>
  <si>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</si>
  <si>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</si>
  <si>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</si>
  <si>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</si>
  <si>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</si>
  <si>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</si>
  <si>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</si>
  <si>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</si>
  <si>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</si>
  <si>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</si>
  <si>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</si>
  <si>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</si>
  <si>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</si>
  <si>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</si>
  <si>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</si>
  <si>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</si>
  <si>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</si>
  <si>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</si>
  <si>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</si>
  <si>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</si>
  <si>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</si>
  <si>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</si>
  <si>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</si>
  <si>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</si>
  <si>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</si>
  <si>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</si>
  <si>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</si>
  <si>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</si>
  <si>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</si>
  <si>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</si>
  <si>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</si>
  <si>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</si>
  <si>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</si>
  <si>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</si>
  <si>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</si>
  <si>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</si>
  <si>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</si>
  <si>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</si>
  <si>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</si>
  <si>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</si>
  <si>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</si>
  <si>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</si>
  <si>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</si>
  <si>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</si>
  <si>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</si>
  <si>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</si>
  <si>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</si>
  <si>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</si>
  <si>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</si>
  <si>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</si>
  <si>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</si>
  <si>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</si>
  <si>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</si>
  <si>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</si>
  <si>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</si>
  <si>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</si>
  <si>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</si>
  <si>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</si>
  <si>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</si>
  <si>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</si>
  <si>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</si>
  <si>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</si>
  <si>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</si>
  <si>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</si>
  <si>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</si>
  <si>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</si>
  <si>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</si>
  <si>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</si>
  <si>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</si>
  <si>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</si>
  <si>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</si>
  <si>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</si>
  <si>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</si>
  <si>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</si>
  <si>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</si>
  <si>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</si>
  <si>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</si>
  <si>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</si>
  <si>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</si>
  <si>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</si>
  <si>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</si>
  <si>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</si>
  <si>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</si>
  <si>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</si>
  <si>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</si>
  <si>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</si>
  <si>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</si>
  <si>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</si>
  <si>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</si>
  <si>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</si>
  <si>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</si>
  <si>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</si>
  <si>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</si>
  <si>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</si>
  <si>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</si>
  <si>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</si>
  <si>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</si>
  <si>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</si>
  <si>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</si>
  <si>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</si>
  <si>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</si>
  <si>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</si>
  <si>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</si>
  <si>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</si>
  <si>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</si>
  <si>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</si>
  <si>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</si>
  <si>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</si>
  <si>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</si>
  <si>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</si>
  <si>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</si>
  <si>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</si>
  <si>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</si>
  <si>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</si>
  <si>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</si>
  <si>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</si>
  <si>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</si>
  <si>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</si>
  <si>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</si>
  <si>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</si>
  <si>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</si>
  <si>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</si>
  <si>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</si>
  <si>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</si>
  <si>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</si>
  <si>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</si>
  <si>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</si>
  <si>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</si>
  <si>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</si>
  <si>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</si>
  <si>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</si>
  <si>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</si>
  <si>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</si>
  <si>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</si>
  <si>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</si>
  <si>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</si>
  <si>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</si>
  <si>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</si>
  <si>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</si>
  <si>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</si>
  <si>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</si>
  <si>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</si>
  <si>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</si>
  <si>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</si>
  <si>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</si>
  <si>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</si>
  <si>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</si>
  <si>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</si>
  <si>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</si>
  <si>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</si>
  <si>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</si>
  <si>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</si>
  <si>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</si>
  <si>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</si>
  <si>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</si>
  <si>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</si>
  <si>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</si>
  <si>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</si>
  <si>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</si>
  <si>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</si>
  <si>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</si>
  <si>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</si>
  <si>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</si>
  <si>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</si>
  <si>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</si>
  <si>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</si>
  <si>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</si>
  <si>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</si>
  <si>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</si>
  <si>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</si>
  <si>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</si>
  <si>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</si>
  <si>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</si>
  <si>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</si>
  <si>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</si>
  <si>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</si>
  <si>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</si>
  <si>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</si>
  <si>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</si>
  <si>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</si>
  <si>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</si>
  <si>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</si>
  <si>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</si>
  <si>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</si>
  <si>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</si>
  <si>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</si>
  <si>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</si>
  <si>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</si>
  <si>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</si>
  <si>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</si>
  <si>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</si>
  <si>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</si>
  <si>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</si>
  <si>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</si>
  <si>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</si>
  <si>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</si>
  <si>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</si>
  <si>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</si>
  <si>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</si>
  <si>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</si>
  <si>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</si>
  <si>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</si>
  <si>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</si>
  <si>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</si>
  <si>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</si>
  <si>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</si>
  <si>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</si>
  <si>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</si>
  <si>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</si>
  <si>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</si>
  <si>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</si>
  <si>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</si>
  <si>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</si>
  <si>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</si>
  <si>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</si>
  <si>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</si>
  <si>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</si>
  <si>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</si>
  <si>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</si>
  <si>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</si>
  <si>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</si>
  <si>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</si>
  <si>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</si>
  <si>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</si>
  <si>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</si>
  <si>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</si>
  <si>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</si>
  <si>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</si>
  <si>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</si>
  <si>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</si>
  <si>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</si>
  <si>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</si>
  <si>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</si>
  <si>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</si>
  <si>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</si>
  <si>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</si>
  <si>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</si>
  <si>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</si>
  <si>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</si>
  <si>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</si>
  <si>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</si>
  <si>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</si>
  <si>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</si>
  <si>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スイシンピ</t>
    </rPh>
    <phoneticPr fontId="5"/>
  </si>
  <si>
    <t>国土交通省</t>
  </si>
  <si>
    <t>北海道局</t>
    <rPh sb="0" eb="3">
      <t>ホッカイドウ</t>
    </rPh>
    <rPh sb="3" eb="4">
      <t>キョク</t>
    </rPh>
    <phoneticPr fontId="5"/>
  </si>
  <si>
    <t>参事官室</t>
    <rPh sb="0" eb="3">
      <t>サンジカン</t>
    </rPh>
    <rPh sb="3" eb="4">
      <t>シツ</t>
    </rPh>
    <phoneticPr fontId="5"/>
  </si>
  <si>
    <t>○</t>
  </si>
  <si>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トウ</t>
    </rPh>
    <phoneticPr fontId="5"/>
  </si>
  <si>
    <t>「北海道総合開発計画」（平成28年3月29日閣議決定）等</t>
    <rPh sb="1" eb="4">
      <t>ホッカイドウ</t>
    </rPh>
    <rPh sb="4" eb="6">
      <t>ソウゴウ</t>
    </rPh>
    <rPh sb="6" eb="8">
      <t>カイハツ</t>
    </rPh>
    <rPh sb="8" eb="10">
      <t>ケイカク</t>
    </rPh>
    <rPh sb="12" eb="14">
      <t>ヘイセイ</t>
    </rPh>
    <rPh sb="16" eb="17">
      <t>ネン</t>
    </rPh>
    <rPh sb="18" eb="19">
      <t>ガツ</t>
    </rPh>
    <rPh sb="21" eb="22">
      <t>ニチ</t>
    </rPh>
    <rPh sb="22" eb="24">
      <t>カクギ</t>
    </rPh>
    <rPh sb="24" eb="26">
      <t>ケッテイ</t>
    </rPh>
    <rPh sb="27" eb="28">
      <t>トウ</t>
    </rPh>
    <phoneticPr fontId="5"/>
  </si>
  <si>
    <t>企画調整官　岡下　淳</t>
    <rPh sb="0" eb="2">
      <t>キカク</t>
    </rPh>
    <rPh sb="2" eb="5">
      <t>チョウセイカン</t>
    </rPh>
    <rPh sb="6" eb="8">
      <t>オカシタ</t>
    </rPh>
    <rPh sb="9" eb="10">
      <t>ジュン</t>
    </rPh>
    <phoneticPr fontId="5"/>
  </si>
  <si>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・「生産空間の維持・発展」を支える社会資本整備の推進
　　・「国土強靱化」を支える社会資本整備の推進
　　・「北方領土隣接地域における魅力ある地域社会の形成」を支える社会資本整備の推進</t>
    <phoneticPr fontId="5"/>
  </si>
  <si>
    <t>　上記、事業の目的に掲げられるテーマに係る北海道内の公共事業（災害復旧等事業及び維持管理に係るものを除く）を対象に、情勢変化等を踏まえて年度途中に本経費を配分（国庫補助・負担率は、北海道の区域において適用される当該事業種目の国庫補助・負担率に従う。）。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・事業用地の買収に係る交渉の難航等の執行上の課題が年度途中に解決し、事業促進が可能となったもの</t>
    <phoneticPr fontId="5"/>
  </si>
  <si>
    <t>-</t>
  </si>
  <si>
    <t>-</t>
    <phoneticPr fontId="5"/>
  </si>
  <si>
    <t>推進費の機動的な配分により事業効果の発現を少なくとも１年程度早期化することを目標（毎年度）</t>
    <rPh sb="0" eb="3">
      <t>スイシンヒ</t>
    </rPh>
    <rPh sb="4" eb="7">
      <t>キドウテキ</t>
    </rPh>
    <rPh sb="8" eb="10">
      <t>ハイブン</t>
    </rPh>
    <rPh sb="13" eb="15">
      <t>ジギョウ</t>
    </rPh>
    <rPh sb="15" eb="17">
      <t>コウカ</t>
    </rPh>
    <rPh sb="18" eb="20">
      <t>ハツゲン</t>
    </rPh>
    <rPh sb="21" eb="22">
      <t>スク</t>
    </rPh>
    <rPh sb="27" eb="28">
      <t>ネン</t>
    </rPh>
    <rPh sb="28" eb="30">
      <t>テイド</t>
    </rPh>
    <rPh sb="30" eb="33">
      <t>ソウキカ</t>
    </rPh>
    <rPh sb="38" eb="40">
      <t>モクヒョウ</t>
    </rPh>
    <rPh sb="41" eb="44">
      <t>マイネンド</t>
    </rPh>
    <phoneticPr fontId="5"/>
  </si>
  <si>
    <t>推進費を配分しなかった場合と配分した場合における効果発現までの期間の差（短縮期間）</t>
    <rPh sb="0" eb="3">
      <t>スイシンヒ</t>
    </rPh>
    <rPh sb="4" eb="6">
      <t>ハイブン</t>
    </rPh>
    <rPh sb="11" eb="13">
      <t>バアイ</t>
    </rPh>
    <rPh sb="14" eb="16">
      <t>ハイブン</t>
    </rPh>
    <rPh sb="18" eb="20">
      <t>バアイ</t>
    </rPh>
    <rPh sb="24" eb="26">
      <t>コウカ</t>
    </rPh>
    <rPh sb="26" eb="28">
      <t>ハツゲン</t>
    </rPh>
    <rPh sb="31" eb="33">
      <t>キカン</t>
    </rPh>
    <rPh sb="34" eb="35">
      <t>サ</t>
    </rPh>
    <rPh sb="36" eb="38">
      <t>タンシュク</t>
    </rPh>
    <rPh sb="38" eb="40">
      <t>キカン</t>
    </rPh>
    <phoneticPr fontId="5"/>
  </si>
  <si>
    <t>月</t>
    <rPh sb="0" eb="1">
      <t>ツキ</t>
    </rPh>
    <phoneticPr fontId="5"/>
  </si>
  <si>
    <t>国土交通省北海道局調べ（令和元年６月）</t>
    <rPh sb="0" eb="2">
      <t>コクド</t>
    </rPh>
    <rPh sb="2" eb="5">
      <t>コウツウショウ</t>
    </rPh>
    <rPh sb="5" eb="7">
      <t>ホッカイ</t>
    </rPh>
    <rPh sb="7" eb="9">
      <t>ドウキョク</t>
    </rPh>
    <rPh sb="9" eb="10">
      <t>シラ</t>
    </rPh>
    <rPh sb="12" eb="14">
      <t>レイワ</t>
    </rPh>
    <rPh sb="14" eb="16">
      <t>ガンネン</t>
    </rPh>
    <rPh sb="17" eb="18">
      <t>ガツ</t>
    </rPh>
    <phoneticPr fontId="5"/>
  </si>
  <si>
    <t>当該年度の配分箇所数</t>
    <rPh sb="0" eb="2">
      <t>トウガイ</t>
    </rPh>
    <rPh sb="2" eb="4">
      <t>ネンド</t>
    </rPh>
    <rPh sb="5" eb="7">
      <t>ハイブン</t>
    </rPh>
    <rPh sb="7" eb="9">
      <t>カショ</t>
    </rPh>
    <rPh sb="9" eb="10">
      <t>スウ</t>
    </rPh>
    <phoneticPr fontId="5"/>
  </si>
  <si>
    <t>箇所</t>
    <rPh sb="0" eb="2">
      <t>カショ</t>
    </rPh>
    <phoneticPr fontId="5"/>
  </si>
  <si>
    <t>執行額／箇所数
※配分する事業規模・分野などにより毎年度異なる　　　　　　　　　　　　　　</t>
    <rPh sb="0" eb="2">
      <t>シッコウ</t>
    </rPh>
    <rPh sb="2" eb="3">
      <t>ガク</t>
    </rPh>
    <rPh sb="4" eb="6">
      <t>カショ</t>
    </rPh>
    <rPh sb="6" eb="7">
      <t>スウ</t>
    </rPh>
    <rPh sb="9" eb="11">
      <t>ハイブン</t>
    </rPh>
    <rPh sb="13" eb="15">
      <t>ジギョウ</t>
    </rPh>
    <rPh sb="15" eb="17">
      <t>キボ</t>
    </rPh>
    <rPh sb="18" eb="20">
      <t>ブンヤ</t>
    </rPh>
    <rPh sb="25" eb="28">
      <t>マイネンド</t>
    </rPh>
    <rPh sb="28" eb="29">
      <t>コト</t>
    </rPh>
    <phoneticPr fontId="5"/>
  </si>
  <si>
    <t>百万円/箇所</t>
    <rPh sb="0" eb="2">
      <t>ヒャクマン</t>
    </rPh>
    <rPh sb="2" eb="3">
      <t>エン</t>
    </rPh>
    <rPh sb="4" eb="6">
      <t>カショ</t>
    </rPh>
    <phoneticPr fontId="5"/>
  </si>
  <si>
    <t>執行額/箇所数</t>
    <rPh sb="0" eb="2">
      <t>シッコウ</t>
    </rPh>
    <rPh sb="2" eb="3">
      <t>ガク</t>
    </rPh>
    <rPh sb="4" eb="6">
      <t>カショ</t>
    </rPh>
    <rPh sb="6" eb="7">
      <t>スウ</t>
    </rPh>
    <phoneticPr fontId="5"/>
  </si>
  <si>
    <t>4,371/21</t>
    <phoneticPr fontId="5"/>
  </si>
  <si>
    <t>4,142/20</t>
    <phoneticPr fontId="5"/>
  </si>
  <si>
    <t>　北海道開発法に基づく北海道総合開発計画の推進を目的に実施する事業である。テーマの設定に当たっても関係する地方自治体等の関係機関と協議によりニーズを把握し、ニーズに即したテーマを設定している。</t>
    <phoneticPr fontId="5"/>
  </si>
  <si>
    <t>　北海道開発法に基づく国が策定・実施すべき北海道総合開発計画の推進を目的に国が実施する事業である。</t>
    <phoneticPr fontId="5"/>
  </si>
  <si>
    <t>　国が重点的に取り組むべき政策分野をテーマとして設定しており、当該テーマに係る事業の効果の早期発現に直結する事業を実施している。</t>
    <phoneticPr fontId="5"/>
  </si>
  <si>
    <t>　国と地方公共団体等の負担割合は関係法令等に従って決められている。</t>
    <phoneticPr fontId="5"/>
  </si>
  <si>
    <t>‐</t>
  </si>
  <si>
    <t>　事業の目的に必要な工事費又は補助金のみとなっている。</t>
    <phoneticPr fontId="5"/>
  </si>
  <si>
    <t>　成果実績は目標値を達成しており、機動的に配分を行っている。</t>
    <phoneticPr fontId="5"/>
  </si>
  <si>
    <t>　左に掲げるもののほか、「事業概要」にあるとおり、情勢変化に応じてこれらの事業を促進している。</t>
    <phoneticPr fontId="5"/>
  </si>
  <si>
    <t>農林水産省</t>
  </si>
  <si>
    <t>河川改修事業</t>
    <rPh sb="0" eb="2">
      <t>カセン</t>
    </rPh>
    <rPh sb="2" eb="4">
      <t>カイシュウ</t>
    </rPh>
    <rPh sb="4" eb="6">
      <t>ジギョウ</t>
    </rPh>
    <phoneticPr fontId="5"/>
  </si>
  <si>
    <t>道路事業（直轄・改築等）</t>
    <rPh sb="0" eb="2">
      <t>ドウロ</t>
    </rPh>
    <rPh sb="2" eb="4">
      <t>ジギョウ</t>
    </rPh>
    <rPh sb="5" eb="7">
      <t>チョッカツ</t>
    </rPh>
    <rPh sb="8" eb="10">
      <t>カイチク</t>
    </rPh>
    <rPh sb="10" eb="11">
      <t>ナド</t>
    </rPh>
    <phoneticPr fontId="5"/>
  </si>
  <si>
    <t>道路事業（直轄・交通安全対策）</t>
    <rPh sb="0" eb="2">
      <t>ドウロ</t>
    </rPh>
    <rPh sb="2" eb="4">
      <t>ジギョウ</t>
    </rPh>
    <rPh sb="5" eb="7">
      <t>チョッカツ</t>
    </rPh>
    <rPh sb="8" eb="10">
      <t>コウツウ</t>
    </rPh>
    <rPh sb="10" eb="12">
      <t>アンゼン</t>
    </rPh>
    <rPh sb="12" eb="14">
      <t>タイサク</t>
    </rPh>
    <phoneticPr fontId="5"/>
  </si>
  <si>
    <t>港湾整備事業</t>
    <rPh sb="0" eb="2">
      <t>コウワン</t>
    </rPh>
    <rPh sb="2" eb="4">
      <t>セイビ</t>
    </rPh>
    <rPh sb="4" eb="6">
      <t>ジギョウ</t>
    </rPh>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</si>
  <si>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</si>
  <si>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引き続き本事業の有効活用に向けて、関係機関への周知、他事業との連携や事業実施に係るフォローアップの強化を図るとともに、本事業の特性や執行状況等について、国民に対しわかりやすいものになるよう公表していく。</t>
    <phoneticPr fontId="5"/>
  </si>
  <si>
    <t>411</t>
    <phoneticPr fontId="5"/>
  </si>
  <si>
    <t>389</t>
    <phoneticPr fontId="5"/>
  </si>
  <si>
    <t>382</t>
    <phoneticPr fontId="5"/>
  </si>
  <si>
    <t>406</t>
    <phoneticPr fontId="5"/>
  </si>
  <si>
    <t>409</t>
    <phoneticPr fontId="5"/>
  </si>
  <si>
    <t>422</t>
    <phoneticPr fontId="5"/>
  </si>
  <si>
    <t>408</t>
    <phoneticPr fontId="5"/>
  </si>
  <si>
    <t>工事費</t>
    <rPh sb="0" eb="3">
      <t>コウジヒ</t>
    </rPh>
    <phoneticPr fontId="5"/>
  </si>
  <si>
    <t>C.北海道</t>
    <rPh sb="2" eb="5">
      <t>ホッカイドウ</t>
    </rPh>
    <phoneticPr fontId="5"/>
  </si>
  <si>
    <t>D.北海道</t>
    <rPh sb="2" eb="5">
      <t>ホッカイドウ</t>
    </rPh>
    <phoneticPr fontId="5"/>
  </si>
  <si>
    <t>補助金</t>
    <rPh sb="0" eb="3">
      <t>ホジョキン</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</si>
  <si>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</si>
  <si>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治山事業費補助</t>
    <rPh sb="0" eb="2">
      <t>チサン</t>
    </rPh>
    <rPh sb="2" eb="5">
      <t>ジギョウヒ</t>
    </rPh>
    <rPh sb="5" eb="7">
      <t>ホジョ</t>
    </rPh>
    <phoneticPr fontId="5"/>
  </si>
  <si>
    <t>北海道</t>
    <rPh sb="0" eb="3">
      <t>ホッカイドウ</t>
    </rPh>
    <phoneticPr fontId="5"/>
  </si>
  <si>
    <t>補助金等交付</t>
  </si>
  <si>
    <t>上記の通り、国として重点的に取り組むべき３テーマ（「国土強靱化」「生産空間の維持・発展」「北方領土隣接地域における魅力ある地域社会の形成」を支える社会資本整備の推進）を設定し、年度途中の情勢変化に伴い、関係機関から数多くの事業推進要望があげられる中、優先度を検討し、限られた予算の範囲内で機動的な予算配分を行うことにより、優先度の高い複数の事業の効果を早期に発現させている。</t>
    <phoneticPr fontId="5"/>
  </si>
  <si>
    <t>　関連する事業から発生する物資（例：掘削による発生土）を有効活用し、他事業と連携を図っている。</t>
    <rPh sb="18" eb="20">
      <t>クッサク</t>
    </rPh>
    <rPh sb="23" eb="26">
      <t>ハッセイド</t>
    </rPh>
    <phoneticPr fontId="5"/>
  </si>
  <si>
    <t>　例えば、石狩川の千歳川長都地区が本経費を活用して早期に整備されたことで、1年前倒しで平成30年度に治水安全度が向上され、洪水被害の防止・軽減が図られた。</t>
    <rPh sb="5" eb="8">
      <t>イシカリガワ</t>
    </rPh>
    <rPh sb="9" eb="11">
      <t>チトセ</t>
    </rPh>
    <rPh sb="11" eb="12">
      <t>カワ</t>
    </rPh>
    <rPh sb="12" eb="14">
      <t>オサツ</t>
    </rPh>
    <rPh sb="14" eb="16">
      <t>チク</t>
    </rPh>
    <rPh sb="50" eb="52">
      <t>チスイ</t>
    </rPh>
    <rPh sb="52" eb="55">
      <t>アンゼンド</t>
    </rPh>
    <rPh sb="56" eb="58">
      <t>コウジョウ</t>
    </rPh>
    <phoneticPr fontId="5"/>
  </si>
  <si>
    <t>有</t>
  </si>
  <si>
    <t>無</t>
  </si>
  <si>
    <t>札幌開発建設部</t>
    <rPh sb="0" eb="2">
      <t>サッポロ</t>
    </rPh>
    <rPh sb="2" eb="4">
      <t>カイハツ</t>
    </rPh>
    <rPh sb="4" eb="7">
      <t>ケンセツブ</t>
    </rPh>
    <phoneticPr fontId="5"/>
  </si>
  <si>
    <t>釧路開発建設部</t>
    <rPh sb="0" eb="2">
      <t>クシロ</t>
    </rPh>
    <rPh sb="2" eb="4">
      <t>カイハツ</t>
    </rPh>
    <rPh sb="4" eb="7">
      <t>ケンセツブ</t>
    </rPh>
    <phoneticPr fontId="5"/>
  </si>
  <si>
    <t>小樽開発建設部</t>
    <rPh sb="0" eb="2">
      <t>オタル</t>
    </rPh>
    <rPh sb="2" eb="4">
      <t>カイハツ</t>
    </rPh>
    <rPh sb="4" eb="7">
      <t>ケンセツブ</t>
    </rPh>
    <phoneticPr fontId="5"/>
  </si>
  <si>
    <t>稚内開発建設部</t>
    <rPh sb="0" eb="2">
      <t>ワッカナイ</t>
    </rPh>
    <rPh sb="2" eb="4">
      <t>カイハツ</t>
    </rPh>
    <rPh sb="4" eb="7">
      <t>ケンセツブ</t>
    </rPh>
    <phoneticPr fontId="5"/>
  </si>
  <si>
    <t>室蘭開発建設部</t>
    <rPh sb="0" eb="2">
      <t>ムロラン</t>
    </rPh>
    <rPh sb="2" eb="4">
      <t>カイハツ</t>
    </rPh>
    <rPh sb="4" eb="7">
      <t>ケンセツブ</t>
    </rPh>
    <phoneticPr fontId="5"/>
  </si>
  <si>
    <t>国立公園、治水対策の整備</t>
    <rPh sb="0" eb="2">
      <t>コクリツ</t>
    </rPh>
    <rPh sb="2" eb="4">
      <t>コウエン</t>
    </rPh>
    <rPh sb="5" eb="7">
      <t>チスイ</t>
    </rPh>
    <rPh sb="7" eb="9">
      <t>タイサク</t>
    </rPh>
    <rPh sb="10" eb="12">
      <t>セイビ</t>
    </rPh>
    <phoneticPr fontId="5"/>
  </si>
  <si>
    <t>交通事故対策、道路施設の整備</t>
    <rPh sb="0" eb="2">
      <t>コウツウ</t>
    </rPh>
    <rPh sb="2" eb="4">
      <t>ジコ</t>
    </rPh>
    <rPh sb="4" eb="6">
      <t>タイサク</t>
    </rPh>
    <rPh sb="7" eb="9">
      <t>ドウロ</t>
    </rPh>
    <rPh sb="9" eb="11">
      <t>シセツ</t>
    </rPh>
    <rPh sb="12" eb="14">
      <t>セイビ</t>
    </rPh>
    <phoneticPr fontId="5"/>
  </si>
  <si>
    <t>港湾施設の整備</t>
    <rPh sb="0" eb="2">
      <t>コウワン</t>
    </rPh>
    <rPh sb="2" eb="4">
      <t>シセツ</t>
    </rPh>
    <rPh sb="5" eb="7">
      <t>セイビ</t>
    </rPh>
    <phoneticPr fontId="5"/>
  </si>
  <si>
    <t>道路施設の整備</t>
    <rPh sb="0" eb="2">
      <t>ドウロ</t>
    </rPh>
    <rPh sb="2" eb="4">
      <t>シセツ</t>
    </rPh>
    <rPh sb="5" eb="7">
      <t>セイビ</t>
    </rPh>
    <phoneticPr fontId="5"/>
  </si>
  <si>
    <t>幌村建設（株）</t>
    <phoneticPr fontId="5"/>
  </si>
  <si>
    <t>藤建設（株）</t>
  </si>
  <si>
    <t>アイグステック（株）</t>
  </si>
  <si>
    <t>クニオカ工業（株）</t>
  </si>
  <si>
    <t>（株）中山組</t>
  </si>
  <si>
    <t>岩倉建設（株）</t>
  </si>
  <si>
    <t>道興建設（株）</t>
  </si>
  <si>
    <t>岩田地崎建設（株）</t>
  </si>
  <si>
    <t>西江・植村　経常JV</t>
  </si>
  <si>
    <t>国立公園整備に係る請負工事費</t>
    <rPh sb="0" eb="2">
      <t>コクリツ</t>
    </rPh>
    <rPh sb="2" eb="4">
      <t>コウエン</t>
    </rPh>
    <rPh sb="4" eb="6">
      <t>セイビ</t>
    </rPh>
    <rPh sb="7" eb="8">
      <t>カカワ</t>
    </rPh>
    <rPh sb="9" eb="11">
      <t>ウケオイ</t>
    </rPh>
    <rPh sb="11" eb="13">
      <t>コウジ</t>
    </rPh>
    <rPh sb="13" eb="14">
      <t>ヒ</t>
    </rPh>
    <phoneticPr fontId="5"/>
  </si>
  <si>
    <t>港湾施設整備に係る請負工事費</t>
    <rPh sb="0" eb="2">
      <t>コウワン</t>
    </rPh>
    <rPh sb="2" eb="4">
      <t>シセツ</t>
    </rPh>
    <rPh sb="4" eb="6">
      <t>セイビ</t>
    </rPh>
    <rPh sb="7" eb="8">
      <t>カカワ</t>
    </rPh>
    <rPh sb="9" eb="11">
      <t>ウケオイ</t>
    </rPh>
    <rPh sb="11" eb="13">
      <t>コウジ</t>
    </rPh>
    <rPh sb="13" eb="14">
      <t>ヒ</t>
    </rPh>
    <phoneticPr fontId="5"/>
  </si>
  <si>
    <t>道路施設整備に係る請負工事費</t>
    <rPh sb="0" eb="2">
      <t>ドウロ</t>
    </rPh>
    <rPh sb="2" eb="4">
      <t>シセツ</t>
    </rPh>
    <rPh sb="4" eb="6">
      <t>セイビ</t>
    </rPh>
    <rPh sb="7" eb="8">
      <t>カカワ</t>
    </rPh>
    <rPh sb="9" eb="11">
      <t>ウケオイ</t>
    </rPh>
    <rPh sb="11" eb="13">
      <t>コウジ</t>
    </rPh>
    <rPh sb="13" eb="14">
      <t>ヒ</t>
    </rPh>
    <phoneticPr fontId="5"/>
  </si>
  <si>
    <t>治水対策整備に係る請負工事費</t>
    <rPh sb="0" eb="2">
      <t>チスイ</t>
    </rPh>
    <rPh sb="2" eb="4">
      <t>タイサク</t>
    </rPh>
    <rPh sb="4" eb="6">
      <t>セイビ</t>
    </rPh>
    <rPh sb="7" eb="8">
      <t>カカワ</t>
    </rPh>
    <rPh sb="9" eb="11">
      <t>ウケオイ</t>
    </rPh>
    <rPh sb="11" eb="13">
      <t>コウジ</t>
    </rPh>
    <rPh sb="13" eb="14">
      <t>ヒ</t>
    </rPh>
    <phoneticPr fontId="5"/>
  </si>
  <si>
    <t>-</t>
    <phoneticPr fontId="5"/>
  </si>
  <si>
    <t>（株）松本組</t>
    <phoneticPr fontId="5"/>
  </si>
  <si>
    <t>函館開発建設部</t>
    <rPh sb="0" eb="2">
      <t>ハコダテ</t>
    </rPh>
    <rPh sb="2" eb="4">
      <t>カイハツ</t>
    </rPh>
    <rPh sb="4" eb="7">
      <t>ケンセツブ</t>
    </rPh>
    <phoneticPr fontId="5"/>
  </si>
  <si>
    <t>A.北海道開発局（６機関）</t>
    <rPh sb="2" eb="5">
      <t>ホッカイドウ</t>
    </rPh>
    <rPh sb="5" eb="8">
      <t>カイハツキョク</t>
    </rPh>
    <rPh sb="10" eb="12">
      <t>キカン</t>
    </rPh>
    <phoneticPr fontId="5"/>
  </si>
  <si>
    <t>A.北海道開発局（札幌開発建設部）</t>
    <rPh sb="2" eb="5">
      <t>ホッカイドウ</t>
    </rPh>
    <rPh sb="5" eb="8">
      <t>カイハツキョク</t>
    </rPh>
    <rPh sb="9" eb="11">
      <t>サッポロ</t>
    </rPh>
    <rPh sb="11" eb="13">
      <t>カイハツ</t>
    </rPh>
    <rPh sb="13" eb="16">
      <t>ケンセツブ</t>
    </rPh>
    <phoneticPr fontId="5"/>
  </si>
  <si>
    <t>国立公園、治水対策の整備</t>
    <rPh sb="0" eb="2">
      <t>コクリツ</t>
    </rPh>
    <rPh sb="2" eb="4">
      <t>コウエン</t>
    </rPh>
    <rPh sb="5" eb="7">
      <t>チスイ</t>
    </rPh>
    <rPh sb="7" eb="9">
      <t>タイサク</t>
    </rPh>
    <rPh sb="10" eb="12">
      <t>セイビ</t>
    </rPh>
    <phoneticPr fontId="5"/>
  </si>
  <si>
    <t>B.民間企業（幌村建設（株））</t>
    <rPh sb="2" eb="4">
      <t>ミンカン</t>
    </rPh>
    <rPh sb="4" eb="6">
      <t>キギョウ</t>
    </rPh>
    <phoneticPr fontId="5"/>
  </si>
  <si>
    <t>国立公園の整備</t>
    <rPh sb="0" eb="2">
      <t>コクリツ</t>
    </rPh>
    <rPh sb="2" eb="4">
      <t>コウエン</t>
    </rPh>
    <rPh sb="5" eb="7">
      <t>セイビ</t>
    </rPh>
    <phoneticPr fontId="5"/>
  </si>
  <si>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</si>
  <si>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</si>
  <si>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</si>
  <si>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項目</t>
    <rPh sb="0" eb="2">
      <t>コウモク</t>
    </rPh>
    <phoneticPr fontId="5"/>
  </si>
  <si>
    <t>北海道総合開発計画の着実な推進（目標に向けた着実な進捗が認められる代表指標の項目数の半数以上）（毎年度）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1">
      <t>コウモクスウ</t>
    </rPh>
    <rPh sb="42" eb="44">
      <t>ハンスウ</t>
    </rPh>
    <rPh sb="44" eb="46">
      <t>イジョウ</t>
    </rPh>
    <rPh sb="48" eb="51">
      <t>マイネンド</t>
    </rPh>
    <phoneticPr fontId="5"/>
  </si>
  <si>
    <t>　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rPh sb="1" eb="4">
      <t>ホッカイドウ</t>
    </rPh>
    <rPh sb="4" eb="6">
      <t>ソウゴウ</t>
    </rPh>
    <rPh sb="6" eb="8">
      <t>カイハツ</t>
    </rPh>
    <rPh sb="8" eb="10">
      <t>ケイカク</t>
    </rPh>
    <rPh sb="12" eb="13">
      <t>ミチビ</t>
    </rPh>
    <rPh sb="16" eb="18">
      <t>ジュウテン</t>
    </rPh>
    <rPh sb="18" eb="20">
      <t>セイサク</t>
    </rPh>
    <rPh sb="20" eb="22">
      <t>カダイ</t>
    </rPh>
    <rPh sb="29" eb="30">
      <t>シボ</t>
    </rPh>
    <rPh sb="31" eb="32">
      <t>コ</t>
    </rPh>
    <rPh sb="34" eb="36">
      <t>ツウジョウ</t>
    </rPh>
    <rPh sb="36" eb="38">
      <t>ヨサン</t>
    </rPh>
    <rPh sb="42" eb="44">
      <t>ソクオウ</t>
    </rPh>
    <rPh sb="44" eb="46">
      <t>コンナン</t>
    </rPh>
    <rPh sb="47" eb="49">
      <t>ネンド</t>
    </rPh>
    <rPh sb="49" eb="51">
      <t>トチュウ</t>
    </rPh>
    <rPh sb="52" eb="54">
      <t>タヨウ</t>
    </rPh>
    <rPh sb="55" eb="57">
      <t>ジョウセイ</t>
    </rPh>
    <rPh sb="57" eb="59">
      <t>ヘンカ</t>
    </rPh>
    <rPh sb="60" eb="62">
      <t>ジュウナン</t>
    </rPh>
    <rPh sb="63" eb="65">
      <t>タイオウ</t>
    </rPh>
    <rPh sb="67" eb="70">
      <t>キドウテキ</t>
    </rPh>
    <rPh sb="71" eb="73">
      <t>ヨサン</t>
    </rPh>
    <rPh sb="73" eb="75">
      <t>ソチ</t>
    </rPh>
    <rPh sb="81" eb="83">
      <t>ケッカ</t>
    </rPh>
    <rPh sb="86" eb="88">
      <t>ジギョウ</t>
    </rPh>
    <rPh sb="89" eb="91">
      <t>コウカ</t>
    </rPh>
    <rPh sb="92" eb="94">
      <t>ソウキ</t>
    </rPh>
    <rPh sb="95" eb="97">
      <t>ハツゲン</t>
    </rPh>
    <rPh sb="105" eb="108">
      <t>ホッカイドウ</t>
    </rPh>
    <rPh sb="108" eb="110">
      <t>ソウゴウ</t>
    </rPh>
    <rPh sb="110" eb="112">
      <t>カイハツ</t>
    </rPh>
    <rPh sb="112" eb="114">
      <t>ケイカク</t>
    </rPh>
    <rPh sb="115" eb="117">
      <t>チャクジツ</t>
    </rPh>
    <rPh sb="118" eb="120">
      <t>スイシン</t>
    </rPh>
    <rPh sb="121" eb="123">
      <t>キヨ</t>
    </rPh>
    <phoneticPr fontId="5"/>
  </si>
  <si>
    <t>412</t>
    <phoneticPr fontId="5"/>
  </si>
  <si>
    <t>一者応札が５件あるが、いづれも入札参加要件の施工実績を有する会社が管内で１０者以上存在することを事前に確認しており、妥当である。</t>
    <rPh sb="0" eb="1">
      <t>イッ</t>
    </rPh>
    <rPh sb="1" eb="2">
      <t>シャ</t>
    </rPh>
    <rPh sb="2" eb="4">
      <t>オウサツ</t>
    </rPh>
    <rPh sb="6" eb="7">
      <t>ケン</t>
    </rPh>
    <rPh sb="15" eb="17">
      <t>ニュウサツ</t>
    </rPh>
    <rPh sb="17" eb="19">
      <t>サンカ</t>
    </rPh>
    <rPh sb="19" eb="21">
      <t>ヨウケン</t>
    </rPh>
    <rPh sb="22" eb="24">
      <t>セコウ</t>
    </rPh>
    <rPh sb="24" eb="26">
      <t>ジッセキ</t>
    </rPh>
    <rPh sb="27" eb="28">
      <t>ユウ</t>
    </rPh>
    <rPh sb="30" eb="32">
      <t>カイシャ</t>
    </rPh>
    <rPh sb="33" eb="35">
      <t>カンナイ</t>
    </rPh>
    <rPh sb="38" eb="39">
      <t>シャ</t>
    </rPh>
    <rPh sb="39" eb="41">
      <t>イジョウ</t>
    </rPh>
    <rPh sb="41" eb="43">
      <t>ソンザイ</t>
    </rPh>
    <rPh sb="48" eb="50">
      <t>ジゼン</t>
    </rPh>
    <rPh sb="51" eb="53">
      <t>カクニン</t>
    </rPh>
    <rPh sb="58" eb="60">
      <t>ダトウ</t>
    </rPh>
    <phoneticPr fontId="5"/>
  </si>
  <si>
    <t>4020/16</t>
    <phoneticPr fontId="5"/>
  </si>
  <si>
    <t>-</t>
    <phoneticPr fontId="5"/>
  </si>
  <si>
    <t>E.北海道開発局（釧路開発建設部）</t>
    <rPh sb="2" eb="5">
      <t>ホッカイドウ</t>
    </rPh>
    <rPh sb="5" eb="8">
      <t>カイハツキョク</t>
    </rPh>
    <rPh sb="9" eb="11">
      <t>クシロ</t>
    </rPh>
    <rPh sb="11" eb="13">
      <t>カイハツ</t>
    </rPh>
    <rPh sb="13" eb="16">
      <t>ケンセツブ</t>
    </rPh>
    <phoneticPr fontId="5"/>
  </si>
  <si>
    <t>工事費</t>
    <rPh sb="0" eb="3">
      <t>コウジヒ</t>
    </rPh>
    <phoneticPr fontId="5"/>
  </si>
  <si>
    <t>F. 民間企業（(株)濱谷建設）</t>
    <rPh sb="3" eb="5">
      <t>ミンカン</t>
    </rPh>
    <rPh sb="5" eb="7">
      <t>キギョウ</t>
    </rPh>
    <rPh sb="8" eb="11">
      <t>カブシキガイシャ</t>
    </rPh>
    <rPh sb="11" eb="12">
      <t>ハマ</t>
    </rPh>
    <rPh sb="12" eb="13">
      <t>タニ</t>
    </rPh>
    <rPh sb="13" eb="15">
      <t>ケンセツ</t>
    </rPh>
    <phoneticPr fontId="5"/>
  </si>
  <si>
    <t>道路施設、交通事故対策の整備</t>
    <rPh sb="0" eb="2">
      <t>ドウロ</t>
    </rPh>
    <rPh sb="2" eb="4">
      <t>シセツ</t>
    </rPh>
    <rPh sb="5" eb="7">
      <t>コウツウ</t>
    </rPh>
    <rPh sb="7" eb="9">
      <t>ジコ</t>
    </rPh>
    <rPh sb="9" eb="11">
      <t>タイサク</t>
    </rPh>
    <rPh sb="12" eb="14">
      <t>セイビ</t>
    </rPh>
    <phoneticPr fontId="5"/>
  </si>
  <si>
    <t>B.民間企業（２７社）</t>
    <rPh sb="2" eb="4">
      <t>ミンカン</t>
    </rPh>
    <rPh sb="4" eb="6">
      <t>キギョウ</t>
    </rPh>
    <rPh sb="9" eb="10">
      <t>シャ</t>
    </rPh>
    <phoneticPr fontId="5"/>
  </si>
  <si>
    <t>E.北海道開発局（１機関）</t>
    <rPh sb="2" eb="5">
      <t>ホッカイドウ</t>
    </rPh>
    <rPh sb="5" eb="8">
      <t>カイハツキョク</t>
    </rPh>
    <rPh sb="10" eb="12">
      <t>キカン</t>
    </rPh>
    <phoneticPr fontId="5"/>
  </si>
  <si>
    <t>漁港施設の整備</t>
    <rPh sb="0" eb="2">
      <t>ギョコウ</t>
    </rPh>
    <rPh sb="2" eb="4">
      <t>シセツ</t>
    </rPh>
    <rPh sb="5" eb="7">
      <t>セイビ</t>
    </rPh>
    <phoneticPr fontId="5"/>
  </si>
  <si>
    <t>漁港施設の整備</t>
    <rPh sb="0" eb="2">
      <t>ギョコウ</t>
    </rPh>
    <rPh sb="2" eb="4">
      <t>シセツ</t>
    </rPh>
    <rPh sb="5" eb="7">
      <t>セイビ</t>
    </rPh>
    <phoneticPr fontId="5"/>
  </si>
  <si>
    <t>Ｆ.民間企業（３社）</t>
    <rPh sb="2" eb="4">
      <t>ミンカン</t>
    </rPh>
    <rPh sb="4" eb="6">
      <t>キギョウ</t>
    </rPh>
    <rPh sb="8" eb="9">
      <t>シャ</t>
    </rPh>
    <phoneticPr fontId="5"/>
  </si>
  <si>
    <t>（株）濱谷建設</t>
    <phoneticPr fontId="5"/>
  </si>
  <si>
    <t>白崎・堀松JV</t>
    <phoneticPr fontId="5"/>
  </si>
  <si>
    <t>（株）宮原組</t>
    <phoneticPr fontId="5"/>
  </si>
  <si>
    <t>漁港施設整備に係る請負工事費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</si>
</sst>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8</xdr:col>
      <xdr:colOff>156880</xdr:colOff>
      <xdr:row>740</xdr:row>
      <xdr:rowOff>277621</xdr:rowOff>
    </xdr:from>
    <xdr:ext cx="1187824" cy="627357"/>
    <xdr:sp macro="" textlink="">
      <xdr:nvSpPr>
        <xdr:cNvPr id="3" name="テキスト ボックス 2"/>
        <xdr:cNvSpPr txBox="1"/>
      </xdr:nvSpPr>
      <xdr:spPr>
        <a:xfrm>
          <a:off x="1757080" y="4231144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4,020</a:t>
          </a:r>
          <a:r>
            <a:rPr kumimoji="1" lang="ja-JP" altLang="en-US" sz="1050"/>
            <a:t>百万円</a:t>
          </a:r>
        </a:p>
      </xdr:txBody>
    </xdr:sp>
    <xdr:clientData/>
  </xdr:oneCellAnchor>
  <xdr:twoCellAnchor>
    <xdr:from>
      <xdr:col>8</xdr:col>
      <xdr:colOff>184095</xdr:colOff>
      <xdr:row>742</xdr:row>
      <xdr:rowOff>294853</xdr:rowOff>
    </xdr:from>
    <xdr:to>
      <xdr:col>14</xdr:col>
      <xdr:colOff>170825</xdr:colOff>
      <xdr:row>744</xdr:row>
      <xdr:rowOff>105330</xdr:rowOff>
    </xdr:to>
    <xdr:sp macro="" textlink="">
      <xdr:nvSpPr>
        <xdr:cNvPr id="4" name="大かっこ 3"/>
        <xdr:cNvSpPr/>
      </xdr:nvSpPr>
      <xdr:spPr>
        <a:xfrm>
          <a:off x="1784295" y="43033528"/>
          <a:ext cx="1186880" cy="5153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19</xdr:col>
      <xdr:colOff>179426</xdr:colOff>
      <xdr:row>740</xdr:row>
      <xdr:rowOff>266416</xdr:rowOff>
    </xdr:from>
    <xdr:ext cx="1187824" cy="627357"/>
    <xdr:sp macro="" textlink="">
      <xdr:nvSpPr>
        <xdr:cNvPr id="5" name="テキスト ボックス 4"/>
        <xdr:cNvSpPr txBox="1"/>
      </xdr:nvSpPr>
      <xdr:spPr>
        <a:xfrm>
          <a:off x="3979901" y="4230024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r>
            <a:rPr kumimoji="1" lang="en-US" altLang="ja-JP" sz="1050"/>
            <a:t>6</a:t>
          </a:r>
          <a:r>
            <a:rPr kumimoji="1" lang="ja-JP" altLang="en-US" sz="1050"/>
            <a:t>機関）</a:t>
          </a:r>
          <a:endParaRPr kumimoji="1" lang="en-US" altLang="ja-JP" sz="1050"/>
        </a:p>
        <a:p>
          <a:pPr algn="ctr"/>
          <a:r>
            <a:rPr kumimoji="1" lang="en-US" altLang="ja-JP" sz="1050"/>
            <a:t>3,334</a:t>
          </a:r>
          <a:r>
            <a:rPr kumimoji="1" lang="ja-JP" altLang="en-US" sz="1050"/>
            <a:t>百万円</a:t>
          </a:r>
        </a:p>
      </xdr:txBody>
    </xdr:sp>
    <xdr:clientData/>
  </xdr:oneCellAnchor>
  <xdr:twoCellAnchor>
    <xdr:from>
      <xdr:col>20</xdr:col>
      <xdr:colOff>4935</xdr:colOff>
      <xdr:row>742</xdr:row>
      <xdr:rowOff>283650</xdr:rowOff>
    </xdr:from>
    <xdr:to>
      <xdr:col>25</xdr:col>
      <xdr:colOff>187258</xdr:colOff>
      <xdr:row>744</xdr:row>
      <xdr:rowOff>17430</xdr:rowOff>
    </xdr:to>
    <xdr:sp macro="" textlink="">
      <xdr:nvSpPr>
        <xdr:cNvPr id="6" name="大かっこ 5"/>
        <xdr:cNvSpPr/>
      </xdr:nvSpPr>
      <xdr:spPr>
        <a:xfrm>
          <a:off x="4005435" y="43022325"/>
          <a:ext cx="1182448" cy="438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治水、道路、港湾、公園に係る工事の実施</a:t>
          </a:r>
        </a:p>
      </xdr:txBody>
    </xdr:sp>
    <xdr:clientData/>
  </xdr:twoCellAnchor>
  <xdr:oneCellAnchor>
    <xdr:from>
      <xdr:col>30</xdr:col>
      <xdr:colOff>179987</xdr:colOff>
      <xdr:row>740</xdr:row>
      <xdr:rowOff>266416</xdr:rowOff>
    </xdr:from>
    <xdr:ext cx="1332000" cy="627357"/>
    <xdr:sp macro="" textlink="">
      <xdr:nvSpPr>
        <xdr:cNvPr id="7" name="テキスト ボックス 6"/>
        <xdr:cNvSpPr txBox="1"/>
      </xdr:nvSpPr>
      <xdr:spPr>
        <a:xfrm>
          <a:off x="6180737" y="4230024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27</a:t>
          </a:r>
          <a:r>
            <a:rPr kumimoji="1" lang="ja-JP" altLang="en-US" sz="1050"/>
            <a:t>社）</a:t>
          </a:r>
          <a:endParaRPr kumimoji="1" lang="en-US" altLang="ja-JP" sz="1050"/>
        </a:p>
        <a:p>
          <a:pPr algn="ctr"/>
          <a:r>
            <a:rPr kumimoji="1" lang="en-US" altLang="ja-JP" sz="1050"/>
            <a:t>3,334</a:t>
          </a:r>
          <a:r>
            <a:rPr kumimoji="1" lang="ja-JP" altLang="en-US" sz="1050"/>
            <a:t>百万円</a:t>
          </a:r>
        </a:p>
      </xdr:txBody>
    </xdr:sp>
    <xdr:clientData/>
  </xdr:oneCellAnchor>
  <xdr:twoCellAnchor>
    <xdr:from>
      <xdr:col>31</xdr:col>
      <xdr:colOff>5495</xdr:colOff>
      <xdr:row>742</xdr:row>
      <xdr:rowOff>283650</xdr:rowOff>
    </xdr:from>
    <xdr:to>
      <xdr:col>37</xdr:col>
      <xdr:colOff>109066</xdr:colOff>
      <xdr:row>744</xdr:row>
      <xdr:rowOff>17430</xdr:rowOff>
    </xdr:to>
    <xdr:sp macro="" textlink="">
      <xdr:nvSpPr>
        <xdr:cNvPr id="8" name="大かっこ 7"/>
        <xdr:cNvSpPr/>
      </xdr:nvSpPr>
      <xdr:spPr>
        <a:xfrm>
          <a:off x="6206270" y="43022325"/>
          <a:ext cx="1303721" cy="438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29</xdr:col>
      <xdr:colOff>131335</xdr:colOff>
      <xdr:row>739</xdr:row>
      <xdr:rowOff>313760</xdr:rowOff>
    </xdr:from>
    <xdr:ext cx="2095134" cy="301626"/>
    <xdr:sp macro="" textlink="">
      <xdr:nvSpPr>
        <xdr:cNvPr id="9" name="テキスト ボックス 8"/>
        <xdr:cNvSpPr txBox="1"/>
      </xdr:nvSpPr>
      <xdr:spPr>
        <a:xfrm>
          <a:off x="5932060" y="41995160"/>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一般競争契約（総合評価）等</a:t>
          </a:r>
          <a:r>
            <a:rPr kumimoji="1" lang="en-US" altLang="ja-JP" sz="1050"/>
            <a:t>】</a:t>
          </a:r>
          <a:endParaRPr kumimoji="1" lang="ja-JP" altLang="en-US" sz="1050"/>
        </a:p>
      </xdr:txBody>
    </xdr:sp>
    <xdr:clientData/>
  </xdr:oneCellAnchor>
  <xdr:oneCellAnchor>
    <xdr:from>
      <xdr:col>18</xdr:col>
      <xdr:colOff>162057</xdr:colOff>
      <xdr:row>739</xdr:row>
      <xdr:rowOff>337572</xdr:rowOff>
    </xdr:from>
    <xdr:ext cx="1082728" cy="301626"/>
    <xdr:sp macro="" textlink="">
      <xdr:nvSpPr>
        <xdr:cNvPr id="10" name="テキスト ボックス 9"/>
        <xdr:cNvSpPr txBox="1"/>
      </xdr:nvSpPr>
      <xdr:spPr>
        <a:xfrm>
          <a:off x="3762507" y="42018972"/>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19</xdr:col>
      <xdr:colOff>179425</xdr:colOff>
      <xdr:row>744</xdr:row>
      <xdr:rowOff>278871</xdr:rowOff>
    </xdr:from>
    <xdr:ext cx="1187824" cy="627357"/>
    <xdr:sp macro="" textlink="">
      <xdr:nvSpPr>
        <xdr:cNvPr id="11" name="テキスト ボックス 10"/>
        <xdr:cNvSpPr txBox="1"/>
      </xdr:nvSpPr>
      <xdr:spPr>
        <a:xfrm>
          <a:off x="4011837" y="42536253"/>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71</a:t>
          </a:r>
          <a:r>
            <a:rPr kumimoji="1" lang="ja-JP" altLang="en-US" sz="1050"/>
            <a:t>百万円</a:t>
          </a:r>
        </a:p>
      </xdr:txBody>
    </xdr:sp>
    <xdr:clientData/>
  </xdr:oneCellAnchor>
  <xdr:twoCellAnchor>
    <xdr:from>
      <xdr:col>20</xdr:col>
      <xdr:colOff>4934</xdr:colOff>
      <xdr:row>746</xdr:row>
      <xdr:rowOff>296107</xdr:rowOff>
    </xdr:from>
    <xdr:to>
      <xdr:col>25</xdr:col>
      <xdr:colOff>187257</xdr:colOff>
      <xdr:row>748</xdr:row>
      <xdr:rowOff>280147</xdr:rowOff>
    </xdr:to>
    <xdr:sp macro="" textlink="">
      <xdr:nvSpPr>
        <xdr:cNvPr id="12" name="大かっこ 11"/>
        <xdr:cNvSpPr/>
      </xdr:nvSpPr>
      <xdr:spPr>
        <a:xfrm>
          <a:off x="4039052" y="43248254"/>
          <a:ext cx="1190852" cy="678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oneCellAnchor>
    <xdr:from>
      <xdr:col>18</xdr:col>
      <xdr:colOff>162056</xdr:colOff>
      <xdr:row>743</xdr:row>
      <xdr:rowOff>346627</xdr:rowOff>
    </xdr:from>
    <xdr:ext cx="770520" cy="301626"/>
    <xdr:sp macro="" textlink="">
      <xdr:nvSpPr>
        <xdr:cNvPr id="13" name="テキスト ボックス 12"/>
        <xdr:cNvSpPr txBox="1"/>
      </xdr:nvSpPr>
      <xdr:spPr>
        <a:xfrm>
          <a:off x="3792762" y="42256627"/>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twoCellAnchor>
    <xdr:from>
      <xdr:col>15</xdr:col>
      <xdr:colOff>41118</xdr:colOff>
      <xdr:row>741</xdr:row>
      <xdr:rowOff>225489</xdr:rowOff>
    </xdr:from>
    <xdr:to>
      <xdr:col>19</xdr:col>
      <xdr:colOff>179426</xdr:colOff>
      <xdr:row>741</xdr:row>
      <xdr:rowOff>225489</xdr:rowOff>
    </xdr:to>
    <xdr:cxnSp macro="">
      <xdr:nvCxnSpPr>
        <xdr:cNvPr id="14" name="直線コネクタ 13"/>
        <xdr:cNvCxnSpPr>
          <a:endCxn id="5" idx="1"/>
        </xdr:cNvCxnSpPr>
      </xdr:nvCxnSpPr>
      <xdr:spPr>
        <a:xfrm>
          <a:off x="3041493" y="42611739"/>
          <a:ext cx="93840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95462</xdr:colOff>
      <xdr:row>741</xdr:row>
      <xdr:rowOff>221506</xdr:rowOff>
    </xdr:from>
    <xdr:to>
      <xdr:col>30</xdr:col>
      <xdr:colOff>185837</xdr:colOff>
      <xdr:row>741</xdr:row>
      <xdr:rowOff>221506</xdr:rowOff>
    </xdr:to>
    <xdr:cxnSp macro="">
      <xdr:nvCxnSpPr>
        <xdr:cNvPr id="15" name="直線コネクタ 14"/>
        <xdr:cNvCxnSpPr/>
      </xdr:nvCxnSpPr>
      <xdr:spPr>
        <a:xfrm>
          <a:off x="5296112" y="42607756"/>
          <a:ext cx="8904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92539</xdr:colOff>
      <xdr:row>745</xdr:row>
      <xdr:rowOff>216191</xdr:rowOff>
    </xdr:from>
    <xdr:to>
      <xdr:col>31</xdr:col>
      <xdr:colOff>16508</xdr:colOff>
      <xdr:row>745</xdr:row>
      <xdr:rowOff>216191</xdr:rowOff>
    </xdr:to>
    <xdr:cxnSp macro="">
      <xdr:nvCxnSpPr>
        <xdr:cNvPr id="16" name="直線コネクタ 15"/>
        <xdr:cNvCxnSpPr/>
      </xdr:nvCxnSpPr>
      <xdr:spPr>
        <a:xfrm>
          <a:off x="5336892" y="42820956"/>
          <a:ext cx="9324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53572</xdr:colOff>
      <xdr:row>741</xdr:row>
      <xdr:rowOff>245604</xdr:rowOff>
    </xdr:from>
    <xdr:to>
      <xdr:col>20</xdr:col>
      <xdr:colOff>1224</xdr:colOff>
      <xdr:row>754</xdr:row>
      <xdr:rowOff>163286</xdr:rowOff>
    </xdr:to>
    <xdr:sp macro="" textlink="">
      <xdr:nvSpPr>
        <xdr:cNvPr id="17" name="フリーフォーム 16"/>
        <xdr:cNvSpPr/>
      </xdr:nvSpPr>
      <xdr:spPr>
        <a:xfrm>
          <a:off x="3523393" y="41652140"/>
          <a:ext cx="559974" cy="4516896"/>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53572</xdr:colOff>
      <xdr:row>745</xdr:row>
      <xdr:rowOff>245168</xdr:rowOff>
    </xdr:from>
    <xdr:to>
      <xdr:col>19</xdr:col>
      <xdr:colOff>179425</xdr:colOff>
      <xdr:row>745</xdr:row>
      <xdr:rowOff>247476</xdr:rowOff>
    </xdr:to>
    <xdr:cxnSp macro="">
      <xdr:nvCxnSpPr>
        <xdr:cNvPr id="18" name="直線コネクタ 17"/>
        <xdr:cNvCxnSpPr>
          <a:endCxn id="11" idx="1"/>
        </xdr:cNvCxnSpPr>
      </xdr:nvCxnSpPr>
      <xdr:spPr>
        <a:xfrm flipV="1">
          <a:off x="3482572" y="42849933"/>
          <a:ext cx="529265"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6161</xdr:colOff>
      <xdr:row>744</xdr:row>
      <xdr:rowOff>271401</xdr:rowOff>
    </xdr:from>
    <xdr:ext cx="1332000" cy="627357"/>
    <xdr:sp macro="" textlink="">
      <xdr:nvSpPr>
        <xdr:cNvPr id="19" name="テキスト ボックス 18"/>
        <xdr:cNvSpPr txBox="1"/>
      </xdr:nvSpPr>
      <xdr:spPr>
        <a:xfrm>
          <a:off x="6259043" y="42528783"/>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a:t>
          </a:r>
          <a:endParaRPr kumimoji="1" lang="en-US" altLang="ja-JP" sz="1050"/>
        </a:p>
        <a:p>
          <a:pPr algn="ctr"/>
          <a:r>
            <a:rPr kumimoji="1" lang="en-US" altLang="ja-JP" sz="1050"/>
            <a:t>71</a:t>
          </a:r>
          <a:r>
            <a:rPr kumimoji="1" lang="ja-JP" altLang="en-US" sz="1050"/>
            <a:t>百万円</a:t>
          </a:r>
        </a:p>
      </xdr:txBody>
    </xdr:sp>
    <xdr:clientData/>
  </xdr:oneCellAnchor>
  <xdr:oneCellAnchor>
    <xdr:from>
      <xdr:col>29</xdr:col>
      <xdr:colOff>179290</xdr:colOff>
      <xdr:row>743</xdr:row>
      <xdr:rowOff>339157</xdr:rowOff>
    </xdr:from>
    <xdr:ext cx="1428053" cy="301626"/>
    <xdr:sp macro="" textlink="">
      <xdr:nvSpPr>
        <xdr:cNvPr id="20" name="テキスト ボックス 19"/>
        <xdr:cNvSpPr txBox="1"/>
      </xdr:nvSpPr>
      <xdr:spPr>
        <a:xfrm>
          <a:off x="6028761" y="42249157"/>
          <a:ext cx="142805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42</xdr:col>
      <xdr:colOff>1429</xdr:colOff>
      <xdr:row>744</xdr:row>
      <xdr:rowOff>260817</xdr:rowOff>
    </xdr:from>
    <xdr:ext cx="1410810" cy="627357"/>
    <xdr:sp macro="" textlink="">
      <xdr:nvSpPr>
        <xdr:cNvPr id="21" name="テキスト ボックス 20"/>
        <xdr:cNvSpPr txBox="1"/>
      </xdr:nvSpPr>
      <xdr:spPr>
        <a:xfrm>
          <a:off x="8473076" y="42518199"/>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71</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40</xdr:col>
      <xdr:colOff>185767</xdr:colOff>
      <xdr:row>743</xdr:row>
      <xdr:rowOff>328573</xdr:rowOff>
    </xdr:from>
    <xdr:ext cx="834018" cy="301626"/>
    <xdr:sp macro="" textlink="">
      <xdr:nvSpPr>
        <xdr:cNvPr id="22" name="テキスト ボックス 21"/>
        <xdr:cNvSpPr txBox="1"/>
      </xdr:nvSpPr>
      <xdr:spPr>
        <a:xfrm>
          <a:off x="8254002" y="42238573"/>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38</xdr:col>
      <xdr:colOff>54429</xdr:colOff>
      <xdr:row>745</xdr:row>
      <xdr:rowOff>222141</xdr:rowOff>
    </xdr:from>
    <xdr:to>
      <xdr:col>42</xdr:col>
      <xdr:colOff>804</xdr:colOff>
      <xdr:row>745</xdr:row>
      <xdr:rowOff>222141</xdr:rowOff>
    </xdr:to>
    <xdr:cxnSp macro="">
      <xdr:nvCxnSpPr>
        <xdr:cNvPr id="23" name="直線コネクタ 22"/>
        <xdr:cNvCxnSpPr/>
      </xdr:nvCxnSpPr>
      <xdr:spPr>
        <a:xfrm>
          <a:off x="7719253" y="42826906"/>
          <a:ext cx="753198"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185455</xdr:colOff>
      <xdr:row>753</xdr:row>
      <xdr:rowOff>173296</xdr:rowOff>
    </xdr:from>
    <xdr:ext cx="1187824" cy="627357"/>
    <xdr:sp macro="" textlink="">
      <xdr:nvSpPr>
        <xdr:cNvPr id="24" name="テキスト ボックス 23"/>
        <xdr:cNvSpPr txBox="1"/>
      </xdr:nvSpPr>
      <xdr:spPr>
        <a:xfrm>
          <a:off x="4063491" y="45825260"/>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水産庁</a:t>
          </a:r>
          <a:endParaRPr kumimoji="1" lang="en-US" altLang="ja-JP" sz="1050"/>
        </a:p>
        <a:p>
          <a:pPr algn="ctr"/>
          <a:r>
            <a:rPr kumimoji="1" lang="en-US" altLang="ja-JP" sz="1050"/>
            <a:t>430</a:t>
          </a:r>
          <a:r>
            <a:rPr kumimoji="1" lang="ja-JP" altLang="en-US" sz="1050"/>
            <a:t>百万円</a:t>
          </a:r>
        </a:p>
      </xdr:txBody>
    </xdr:sp>
    <xdr:clientData/>
  </xdr:oneCellAnchor>
  <xdr:twoCellAnchor>
    <xdr:from>
      <xdr:col>20</xdr:col>
      <xdr:colOff>33376</xdr:colOff>
      <xdr:row>755</xdr:row>
      <xdr:rowOff>195066</xdr:rowOff>
    </xdr:from>
    <xdr:to>
      <xdr:col>26</xdr:col>
      <xdr:colOff>13993</xdr:colOff>
      <xdr:row>777</xdr:row>
      <xdr:rowOff>257735</xdr:rowOff>
    </xdr:to>
    <xdr:sp macro="" textlink="">
      <xdr:nvSpPr>
        <xdr:cNvPr id="25" name="大かっこ 24"/>
        <xdr:cNvSpPr/>
      </xdr:nvSpPr>
      <xdr:spPr>
        <a:xfrm>
          <a:off x="4067494" y="46273654"/>
          <a:ext cx="1190852" cy="4100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a:t>
          </a:r>
        </a:p>
      </xdr:txBody>
    </xdr:sp>
    <xdr:clientData/>
  </xdr:twoCellAnchor>
  <xdr:oneCellAnchor>
    <xdr:from>
      <xdr:col>18</xdr:col>
      <xdr:colOff>168086</xdr:colOff>
      <xdr:row>752</xdr:row>
      <xdr:rowOff>263463</xdr:rowOff>
    </xdr:from>
    <xdr:ext cx="770520" cy="301626"/>
    <xdr:sp macro="" textlink="">
      <xdr:nvSpPr>
        <xdr:cNvPr id="26" name="テキスト ボックス 25"/>
        <xdr:cNvSpPr txBox="1"/>
      </xdr:nvSpPr>
      <xdr:spPr>
        <a:xfrm>
          <a:off x="3798792" y="45299904"/>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31</xdr:col>
      <xdr:colOff>2055</xdr:colOff>
      <xdr:row>753</xdr:row>
      <xdr:rowOff>168696</xdr:rowOff>
    </xdr:from>
    <xdr:ext cx="1332000" cy="627357"/>
    <xdr:sp macro="" textlink="">
      <xdr:nvSpPr>
        <xdr:cNvPr id="27" name="テキスト ボックス 26"/>
        <xdr:cNvSpPr txBox="1"/>
      </xdr:nvSpPr>
      <xdr:spPr>
        <a:xfrm>
          <a:off x="6329376" y="45820660"/>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Ｅ．北海道開発局</a:t>
          </a:r>
          <a:endParaRPr kumimoji="1" lang="en-US" altLang="ja-JP" sz="1050"/>
        </a:p>
        <a:p>
          <a:pPr algn="ctr"/>
          <a:r>
            <a:rPr kumimoji="1" lang="ja-JP" altLang="en-US" sz="1050"/>
            <a:t>（</a:t>
          </a:r>
          <a:r>
            <a:rPr kumimoji="1" lang="en-US" altLang="ja-JP" sz="1050"/>
            <a:t>1</a:t>
          </a:r>
          <a:r>
            <a:rPr kumimoji="1" lang="ja-JP" altLang="en-US" sz="1050"/>
            <a:t>機関）</a:t>
          </a:r>
          <a:endParaRPr kumimoji="1" lang="en-US" altLang="ja-JP" sz="1050"/>
        </a:p>
        <a:p>
          <a:pPr algn="ctr"/>
          <a:r>
            <a:rPr kumimoji="1" lang="en-US" altLang="ja-JP" sz="1050"/>
            <a:t>430</a:t>
          </a:r>
          <a:r>
            <a:rPr kumimoji="1" lang="ja-JP" altLang="en-US" sz="1050"/>
            <a:t>百万円</a:t>
          </a:r>
        </a:p>
      </xdr:txBody>
    </xdr:sp>
    <xdr:clientData/>
  </xdr:oneCellAnchor>
  <xdr:twoCellAnchor>
    <xdr:from>
      <xdr:col>31</xdr:col>
      <xdr:colOff>18063</xdr:colOff>
      <xdr:row>755</xdr:row>
      <xdr:rowOff>191376</xdr:rowOff>
    </xdr:from>
    <xdr:to>
      <xdr:col>37</xdr:col>
      <xdr:colOff>105758</xdr:colOff>
      <xdr:row>777</xdr:row>
      <xdr:rowOff>204105</xdr:rowOff>
    </xdr:to>
    <xdr:sp macro="" textlink="">
      <xdr:nvSpPr>
        <xdr:cNvPr id="28" name="大かっこ 27"/>
        <xdr:cNvSpPr/>
      </xdr:nvSpPr>
      <xdr:spPr>
        <a:xfrm>
          <a:off x="6345384" y="46550912"/>
          <a:ext cx="1312338" cy="3665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漁港整備に係る工事の実施</a:t>
          </a:r>
        </a:p>
      </xdr:txBody>
    </xdr:sp>
    <xdr:clientData/>
  </xdr:twoCellAnchor>
  <xdr:oneCellAnchor>
    <xdr:from>
      <xdr:col>29</xdr:col>
      <xdr:colOff>29506</xdr:colOff>
      <xdr:row>752</xdr:row>
      <xdr:rowOff>258863</xdr:rowOff>
    </xdr:from>
    <xdr:ext cx="1432159" cy="301626"/>
    <xdr:sp macro="" textlink="">
      <xdr:nvSpPr>
        <xdr:cNvPr id="29" name="テキスト ボックス 28"/>
        <xdr:cNvSpPr txBox="1"/>
      </xdr:nvSpPr>
      <xdr:spPr>
        <a:xfrm>
          <a:off x="5878977" y="45295304"/>
          <a:ext cx="1432159"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twoCellAnchor>
    <xdr:from>
      <xdr:col>26</xdr:col>
      <xdr:colOff>105796</xdr:colOff>
      <xdr:row>754</xdr:row>
      <xdr:rowOff>131386</xdr:rowOff>
    </xdr:from>
    <xdr:to>
      <xdr:col>30</xdr:col>
      <xdr:colOff>196171</xdr:colOff>
      <xdr:row>754</xdr:row>
      <xdr:rowOff>131386</xdr:rowOff>
    </xdr:to>
    <xdr:cxnSp macro="">
      <xdr:nvCxnSpPr>
        <xdr:cNvPr id="32" name="直線コネクタ 31"/>
        <xdr:cNvCxnSpPr/>
      </xdr:nvCxnSpPr>
      <xdr:spPr>
        <a:xfrm>
          <a:off x="5412582" y="46137136"/>
          <a:ext cx="906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746</xdr:row>
      <xdr:rowOff>298918</xdr:rowOff>
    </xdr:from>
    <xdr:to>
      <xdr:col>37</xdr:col>
      <xdr:colOff>109611</xdr:colOff>
      <xdr:row>748</xdr:row>
      <xdr:rowOff>34058</xdr:rowOff>
    </xdr:to>
    <xdr:sp macro="" textlink="">
      <xdr:nvSpPr>
        <xdr:cNvPr id="34" name="大かっこ 33"/>
        <xdr:cNvSpPr/>
      </xdr:nvSpPr>
      <xdr:spPr>
        <a:xfrm>
          <a:off x="6252882" y="43251065"/>
          <a:ext cx="1319847" cy="429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oneCellAnchor>
    <xdr:from>
      <xdr:col>19</xdr:col>
      <xdr:colOff>188178</xdr:colOff>
      <xdr:row>749</xdr:row>
      <xdr:rowOff>189627</xdr:rowOff>
    </xdr:from>
    <xdr:ext cx="1187824" cy="627357"/>
    <xdr:sp macro="" textlink="">
      <xdr:nvSpPr>
        <xdr:cNvPr id="35" name="テキスト ボックス 34"/>
        <xdr:cNvSpPr txBox="1"/>
      </xdr:nvSpPr>
      <xdr:spPr>
        <a:xfrm>
          <a:off x="4066214" y="44426448"/>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林野庁</a:t>
          </a:r>
          <a:endParaRPr kumimoji="1" lang="en-US" altLang="ja-JP" sz="1050"/>
        </a:p>
        <a:p>
          <a:pPr algn="ctr"/>
          <a:r>
            <a:rPr kumimoji="1" lang="en-US" altLang="ja-JP" sz="1050"/>
            <a:t>185</a:t>
          </a:r>
          <a:r>
            <a:rPr kumimoji="1" lang="ja-JP" altLang="en-US" sz="1050"/>
            <a:t>百万円</a:t>
          </a:r>
        </a:p>
      </xdr:txBody>
    </xdr:sp>
    <xdr:clientData/>
  </xdr:oneCellAnchor>
  <xdr:twoCellAnchor>
    <xdr:from>
      <xdr:col>20</xdr:col>
      <xdr:colOff>36099</xdr:colOff>
      <xdr:row>751</xdr:row>
      <xdr:rowOff>211397</xdr:rowOff>
    </xdr:from>
    <xdr:to>
      <xdr:col>26</xdr:col>
      <xdr:colOff>16716</xdr:colOff>
      <xdr:row>752</xdr:row>
      <xdr:rowOff>268941</xdr:rowOff>
    </xdr:to>
    <xdr:sp macro="" textlink="">
      <xdr:nvSpPr>
        <xdr:cNvPr id="36" name="大かっこ 35"/>
        <xdr:cNvSpPr/>
      </xdr:nvSpPr>
      <xdr:spPr>
        <a:xfrm>
          <a:off x="4070217" y="44900456"/>
          <a:ext cx="1190852" cy="4049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北海道が実施する治山事業に係る補助金の交付</a:t>
          </a:r>
        </a:p>
      </xdr:txBody>
    </xdr:sp>
    <xdr:clientData/>
  </xdr:twoCellAnchor>
  <xdr:oneCellAnchor>
    <xdr:from>
      <xdr:col>18</xdr:col>
      <xdr:colOff>170809</xdr:colOff>
      <xdr:row>748</xdr:row>
      <xdr:rowOff>257382</xdr:rowOff>
    </xdr:from>
    <xdr:ext cx="770520" cy="301626"/>
    <xdr:sp macro="" textlink="">
      <xdr:nvSpPr>
        <xdr:cNvPr id="37" name="テキスト ボックス 36"/>
        <xdr:cNvSpPr txBox="1"/>
      </xdr:nvSpPr>
      <xdr:spPr>
        <a:xfrm>
          <a:off x="3844738" y="44140418"/>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31</xdr:col>
      <xdr:colOff>4778</xdr:colOff>
      <xdr:row>749</xdr:row>
      <xdr:rowOff>185027</xdr:rowOff>
    </xdr:from>
    <xdr:ext cx="1332000" cy="627357"/>
    <xdr:sp macro="" textlink="">
      <xdr:nvSpPr>
        <xdr:cNvPr id="38" name="テキスト ボックス 37"/>
        <xdr:cNvSpPr txBox="1"/>
      </xdr:nvSpPr>
      <xdr:spPr>
        <a:xfrm>
          <a:off x="6332099" y="44421848"/>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Ｄ．北海道</a:t>
          </a:r>
          <a:endParaRPr kumimoji="1" lang="en-US" altLang="ja-JP" sz="1050"/>
        </a:p>
        <a:p>
          <a:pPr algn="ctr"/>
          <a:r>
            <a:rPr kumimoji="1" lang="en-US" altLang="ja-JP" sz="1050"/>
            <a:t>185</a:t>
          </a:r>
          <a:r>
            <a:rPr kumimoji="1" lang="ja-JP" altLang="en-US" sz="1050"/>
            <a:t>百万円</a:t>
          </a:r>
        </a:p>
      </xdr:txBody>
    </xdr:sp>
    <xdr:clientData/>
  </xdr:oneCellAnchor>
  <xdr:twoCellAnchor>
    <xdr:from>
      <xdr:col>31</xdr:col>
      <xdr:colOff>20786</xdr:colOff>
      <xdr:row>751</xdr:row>
      <xdr:rowOff>207707</xdr:rowOff>
    </xdr:from>
    <xdr:to>
      <xdr:col>37</xdr:col>
      <xdr:colOff>108481</xdr:colOff>
      <xdr:row>752</xdr:row>
      <xdr:rowOff>220435</xdr:rowOff>
    </xdr:to>
    <xdr:sp macro="" textlink="">
      <xdr:nvSpPr>
        <xdr:cNvPr id="39" name="大かっこ 38"/>
        <xdr:cNvSpPr/>
      </xdr:nvSpPr>
      <xdr:spPr>
        <a:xfrm>
          <a:off x="6348107" y="45152100"/>
          <a:ext cx="1312338" cy="3665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治山事業の実施</a:t>
          </a:r>
        </a:p>
      </xdr:txBody>
    </xdr:sp>
    <xdr:clientData/>
  </xdr:twoCellAnchor>
  <xdr:oneCellAnchor>
    <xdr:from>
      <xdr:col>29</xdr:col>
      <xdr:colOff>177907</xdr:colOff>
      <xdr:row>748</xdr:row>
      <xdr:rowOff>252782</xdr:rowOff>
    </xdr:from>
    <xdr:ext cx="1432159" cy="301626"/>
    <xdr:sp macro="" textlink="">
      <xdr:nvSpPr>
        <xdr:cNvPr id="40" name="テキスト ボックス 39"/>
        <xdr:cNvSpPr txBox="1"/>
      </xdr:nvSpPr>
      <xdr:spPr>
        <a:xfrm>
          <a:off x="6097014" y="44135818"/>
          <a:ext cx="1432159"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41</xdr:col>
      <xdr:colOff>190546</xdr:colOff>
      <xdr:row>749</xdr:row>
      <xdr:rowOff>157877</xdr:rowOff>
    </xdr:from>
    <xdr:ext cx="1410810" cy="627357"/>
    <xdr:sp macro="" textlink="">
      <xdr:nvSpPr>
        <xdr:cNvPr id="41" name="テキスト ボックス 40"/>
        <xdr:cNvSpPr txBox="1"/>
      </xdr:nvSpPr>
      <xdr:spPr>
        <a:xfrm>
          <a:off x="8558939" y="44394698"/>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185</a:t>
          </a:r>
          <a:r>
            <a:rPr kumimoji="1" lang="ja-JP" altLang="en-US" sz="1050"/>
            <a:t>百万円</a:t>
          </a:r>
          <a:endParaRPr kumimoji="1" lang="en-US" altLang="ja-JP" sz="105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&lt;</a:t>
          </a:r>
          <a:r>
            <a:rPr kumimoji="1" lang="ja-JP" altLang="ja-JP" sz="1100">
              <a:solidFill>
                <a:schemeClr val="tx1"/>
              </a:solidFill>
              <a:effectLst/>
              <a:latin typeface="+mn-lt"/>
              <a:ea typeface="+mn-ea"/>
              <a:cs typeface="+mn-cs"/>
            </a:rPr>
            <a:t>実績報告ベース</a:t>
          </a:r>
          <a:r>
            <a:rPr kumimoji="1" lang="en-US" altLang="ja-JP" sz="1100">
              <a:solidFill>
                <a:schemeClr val="tx1"/>
              </a:solidFill>
              <a:effectLst/>
              <a:latin typeface="+mn-lt"/>
              <a:ea typeface="+mn-ea"/>
              <a:cs typeface="+mn-cs"/>
            </a:rPr>
            <a:t>&gt;</a:t>
          </a:r>
          <a:endParaRPr lang="ja-JP" altLang="ja-JP" sz="1050">
            <a:effectLst/>
          </a:endParaRPr>
        </a:p>
      </xdr:txBody>
    </xdr:sp>
    <xdr:clientData/>
  </xdr:oneCellAnchor>
  <xdr:oneCellAnchor>
    <xdr:from>
      <xdr:col>40</xdr:col>
      <xdr:colOff>171061</xdr:colOff>
      <xdr:row>748</xdr:row>
      <xdr:rowOff>229034</xdr:rowOff>
    </xdr:from>
    <xdr:ext cx="834018" cy="301626"/>
    <xdr:sp macro="" textlink="">
      <xdr:nvSpPr>
        <xdr:cNvPr id="42" name="テキスト ボックス 41"/>
        <xdr:cNvSpPr txBox="1"/>
      </xdr:nvSpPr>
      <xdr:spPr>
        <a:xfrm>
          <a:off x="8335347" y="44112070"/>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26</xdr:col>
      <xdr:colOff>108519</xdr:colOff>
      <xdr:row>750</xdr:row>
      <xdr:rowOff>147717</xdr:rowOff>
    </xdr:from>
    <xdr:to>
      <xdr:col>30</xdr:col>
      <xdr:colOff>198894</xdr:colOff>
      <xdr:row>750</xdr:row>
      <xdr:rowOff>147717</xdr:rowOff>
    </xdr:to>
    <xdr:cxnSp macro="">
      <xdr:nvCxnSpPr>
        <xdr:cNvPr id="43" name="直線コネクタ 42"/>
        <xdr:cNvCxnSpPr/>
      </xdr:nvCxnSpPr>
      <xdr:spPr>
        <a:xfrm>
          <a:off x="5415305" y="44738324"/>
          <a:ext cx="906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45174</xdr:colOff>
      <xdr:row>750</xdr:row>
      <xdr:rowOff>142625</xdr:rowOff>
    </xdr:from>
    <xdr:to>
      <xdr:col>41</xdr:col>
      <xdr:colOff>193956</xdr:colOff>
      <xdr:row>750</xdr:row>
      <xdr:rowOff>142625</xdr:rowOff>
    </xdr:to>
    <xdr:cxnSp macro="">
      <xdr:nvCxnSpPr>
        <xdr:cNvPr id="44" name="直線コネクタ 43"/>
        <xdr:cNvCxnSpPr/>
      </xdr:nvCxnSpPr>
      <xdr:spPr>
        <a:xfrm>
          <a:off x="7801245" y="44733232"/>
          <a:ext cx="761104"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56295</xdr:colOff>
      <xdr:row>750</xdr:row>
      <xdr:rowOff>164646</xdr:rowOff>
    </xdr:from>
    <xdr:to>
      <xdr:col>19</xdr:col>
      <xdr:colOff>182148</xdr:colOff>
      <xdr:row>750</xdr:row>
      <xdr:rowOff>166954</xdr:rowOff>
    </xdr:to>
    <xdr:cxnSp macro="">
      <xdr:nvCxnSpPr>
        <xdr:cNvPr id="45" name="直線コネクタ 44"/>
        <xdr:cNvCxnSpPr/>
      </xdr:nvCxnSpPr>
      <xdr:spPr>
        <a:xfrm flipV="1">
          <a:off x="3526116" y="44755253"/>
          <a:ext cx="534068"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42</xdr:col>
      <xdr:colOff>91460</xdr:colOff>
      <xdr:row>753</xdr:row>
      <xdr:rowOff>161079</xdr:rowOff>
    </xdr:from>
    <xdr:ext cx="1332000" cy="627357"/>
    <xdr:sp macro="" textlink="">
      <xdr:nvSpPr>
        <xdr:cNvPr id="46" name="テキスト ボックス 45"/>
        <xdr:cNvSpPr txBox="1"/>
      </xdr:nvSpPr>
      <xdr:spPr>
        <a:xfrm>
          <a:off x="8563107" y="45544903"/>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Ｆ．民間企業（</a:t>
          </a:r>
          <a:r>
            <a:rPr kumimoji="1" lang="en-US" altLang="ja-JP" sz="1050"/>
            <a:t>3</a:t>
          </a:r>
          <a:r>
            <a:rPr kumimoji="1" lang="ja-JP" altLang="en-US" sz="1050"/>
            <a:t>社）</a:t>
          </a:r>
          <a:endParaRPr kumimoji="1" lang="en-US" altLang="ja-JP" sz="1050"/>
        </a:p>
        <a:p>
          <a:pPr algn="ctr"/>
          <a:r>
            <a:rPr kumimoji="1" lang="en-US" altLang="ja-JP" sz="1050"/>
            <a:t>430</a:t>
          </a:r>
          <a:r>
            <a:rPr kumimoji="1" lang="ja-JP" altLang="en-US" sz="1050"/>
            <a:t>百万円</a:t>
          </a:r>
        </a:p>
      </xdr:txBody>
    </xdr:sp>
    <xdr:clientData/>
  </xdr:oneCellAnchor>
  <xdr:twoCellAnchor>
    <xdr:from>
      <xdr:col>42</xdr:col>
      <xdr:colOff>107468</xdr:colOff>
      <xdr:row>755</xdr:row>
      <xdr:rowOff>178314</xdr:rowOff>
    </xdr:from>
    <xdr:to>
      <xdr:col>49</xdr:col>
      <xdr:colOff>9334</xdr:colOff>
      <xdr:row>777</xdr:row>
      <xdr:rowOff>259475</xdr:rowOff>
    </xdr:to>
    <xdr:sp macro="" textlink="">
      <xdr:nvSpPr>
        <xdr:cNvPr id="47" name="大かっこ 46"/>
        <xdr:cNvSpPr/>
      </xdr:nvSpPr>
      <xdr:spPr>
        <a:xfrm>
          <a:off x="8579115" y="46256902"/>
          <a:ext cx="1313807" cy="4285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41</xdr:col>
      <xdr:colOff>31603</xdr:colOff>
      <xdr:row>752</xdr:row>
      <xdr:rowOff>253248</xdr:rowOff>
    </xdr:from>
    <xdr:ext cx="2095134" cy="301626"/>
    <xdr:sp macro="" textlink="">
      <xdr:nvSpPr>
        <xdr:cNvPr id="48" name="テキスト ボックス 47"/>
        <xdr:cNvSpPr txBox="1"/>
      </xdr:nvSpPr>
      <xdr:spPr>
        <a:xfrm>
          <a:off x="8301544" y="45289689"/>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a:t>
          </a:r>
          <a:r>
            <a:rPr kumimoji="1" lang="en-US" altLang="ja-JP" sz="1050"/>
            <a:t>】</a:t>
          </a:r>
          <a:endParaRPr kumimoji="1" lang="ja-JP" altLang="en-US" sz="1050"/>
        </a:p>
      </xdr:txBody>
    </xdr:sp>
    <xdr:clientData/>
  </xdr:oneCellAnchor>
  <xdr:twoCellAnchor>
    <xdr:from>
      <xdr:col>38</xdr:col>
      <xdr:colOff>40553</xdr:colOff>
      <xdr:row>754</xdr:row>
      <xdr:rowOff>116169</xdr:rowOff>
    </xdr:from>
    <xdr:to>
      <xdr:col>42</xdr:col>
      <xdr:colOff>97730</xdr:colOff>
      <xdr:row>754</xdr:row>
      <xdr:rowOff>116169</xdr:rowOff>
    </xdr:to>
    <xdr:cxnSp macro="">
      <xdr:nvCxnSpPr>
        <xdr:cNvPr id="49" name="直線コネクタ 48"/>
        <xdr:cNvCxnSpPr/>
      </xdr:nvCxnSpPr>
      <xdr:spPr>
        <a:xfrm>
          <a:off x="7705377" y="45847375"/>
          <a:ext cx="864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413</v>
      </c>
      <c r="AT2" s="944"/>
      <c r="AU2" s="944"/>
      <c r="AV2" s="52" t="str">
        <f>IF(AW2="", "", "-")</f>
        <v/>
      </c>
      <c r="AW2" s="915"/>
      <c r="AX2" s="915"/>
    </row>
    <row r="3" spans="1:50" ht="21" customHeight="1" thickBot="1" x14ac:dyDescent="0.2">
      <c r="A3" s="871" t="s">
        <v>533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560</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559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176</v>
      </c>
      <c r="H5" s="844"/>
      <c r="I5" s="844"/>
      <c r="J5" s="844"/>
      <c r="K5" s="844"/>
      <c r="L5" s="844"/>
      <c r="M5" s="845" t="s">
        <v>66</v>
      </c>
      <c r="N5" s="846"/>
      <c r="O5" s="846"/>
      <c r="P5" s="846"/>
      <c r="Q5" s="846"/>
      <c r="R5" s="847"/>
      <c r="S5" s="848" t="s">
        <v>131</v>
      </c>
      <c r="T5" s="844"/>
      <c r="U5" s="844"/>
      <c r="V5" s="844"/>
      <c r="W5" s="844"/>
      <c r="X5" s="849"/>
      <c r="Y5" s="702" t="s">
        <v>3</v>
      </c>
      <c r="Z5" s="547"/>
      <c r="AA5" s="547"/>
      <c r="AB5" s="547"/>
      <c r="AC5" s="547"/>
      <c r="AD5" s="548"/>
      <c r="AE5" s="703" t="s">
        <v>562</v>
      </c>
      <c r="AF5" s="703"/>
      <c r="AG5" s="703"/>
      <c r="AH5" s="703"/>
      <c r="AI5" s="703"/>
      <c r="AJ5" s="703"/>
      <c r="AK5" s="703"/>
      <c r="AL5" s="703"/>
      <c r="AM5" s="703"/>
      <c r="AN5" s="703"/>
      <c r="AO5" s="703"/>
      <c r="AP5" s="704"/>
      <c r="AQ5" s="705" t="s">
        <v>566</v>
      </c>
      <c r="AR5" s="706"/>
      <c r="AS5" s="706"/>
      <c r="AT5" s="706"/>
      <c r="AU5" s="706"/>
      <c r="AV5" s="706"/>
      <c r="AW5" s="706"/>
      <c r="AX5" s="707"/>
    </row>
    <row r="6" spans="1:50" ht="39" customHeight="1" x14ac:dyDescent="0.15">
      <c r="A6" s="710" t="s">
        <v>4</v>
      </c>
      <c r="B6" s="711"/>
      <c r="C6" s="711"/>
      <c r="D6" s="711"/>
      <c r="E6" s="711"/>
      <c r="F6" s="711"/>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564</v>
      </c>
      <c r="H7" s="503"/>
      <c r="I7" s="503"/>
      <c r="J7" s="503"/>
      <c r="K7" s="503"/>
      <c r="L7" s="503"/>
      <c r="M7" s="503"/>
      <c r="N7" s="503"/>
      <c r="O7" s="503"/>
      <c r="P7" s="503"/>
      <c r="Q7" s="503"/>
      <c r="R7" s="503"/>
      <c r="S7" s="503"/>
      <c r="T7" s="503"/>
      <c r="U7" s="503"/>
      <c r="V7" s="503"/>
      <c r="W7" s="503"/>
      <c r="X7" s="504"/>
      <c r="Y7" s="926" t="s">
        <v>505</v>
      </c>
      <c r="Z7" s="447"/>
      <c r="AA7" s="447"/>
      <c r="AB7" s="447"/>
      <c r="AC7" s="447"/>
      <c r="AD7" s="927"/>
      <c r="AE7" s="916" t="s">
        <v>565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9" t="s">
        <v>374</v>
      </c>
      <c r="B8" s="500"/>
      <c r="C8" s="500"/>
      <c r="D8" s="500"/>
      <c r="E8" s="500"/>
      <c r="F8" s="501"/>
      <c r="G8" s="945" t="str">
        <f>入力規則等!A28</f>
        <v>-</v>
      </c>
      <c r="H8" s="724"/>
      <c r="I8" s="724"/>
      <c r="J8" s="724"/>
      <c r="K8" s="724"/>
      <c r="L8" s="724"/>
      <c r="M8" s="724"/>
      <c r="N8" s="724"/>
      <c r="O8" s="724"/>
      <c r="P8" s="724"/>
      <c r="Q8" s="724"/>
      <c r="R8" s="724"/>
      <c r="S8" s="724"/>
      <c r="T8" s="724"/>
      <c r="U8" s="724"/>
      <c r="V8" s="724"/>
      <c r="W8" s="724"/>
      <c r="X8" s="946"/>
      <c r="Y8" s="850" t="s">
        <v>375</v>
      </c>
      <c r="Z8" s="851"/>
      <c r="AA8" s="851"/>
      <c r="AB8" s="851"/>
      <c r="AC8" s="851"/>
      <c r="AD8" s="852"/>
      <c r="AE8" s="723" t="str">
        <f>入力規則等!K13</f>
        <v>公共事業</v>
      </c>
      <c r="AF8" s="724"/>
      <c r="AG8" s="724"/>
      <c r="AH8" s="724"/>
      <c r="AI8" s="724"/>
      <c r="AJ8" s="724"/>
      <c r="AK8" s="724"/>
      <c r="AL8" s="724"/>
      <c r="AM8" s="724"/>
      <c r="AN8" s="724"/>
      <c r="AO8" s="724"/>
      <c r="AP8" s="724"/>
      <c r="AQ8" s="724"/>
      <c r="AR8" s="724"/>
      <c r="AS8" s="724"/>
      <c r="AT8" s="724"/>
      <c r="AU8" s="724"/>
      <c r="AV8" s="724"/>
      <c r="AW8" s="724"/>
      <c r="AX8" s="725"/>
    </row>
    <row r="9" spans="1:50" ht="99.95" customHeight="1" x14ac:dyDescent="0.15">
      <c r="A9" s="853" t="s">
        <v>23</v>
      </c>
      <c r="B9" s="854"/>
      <c r="C9" s="854"/>
      <c r="D9" s="854"/>
      <c r="E9" s="854"/>
      <c r="F9" s="854"/>
      <c r="G9" s="855" t="s">
        <v>567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9.95" customHeight="1" x14ac:dyDescent="0.15">
      <c r="A10" s="664" t="s">
        <v>30</v>
      </c>
      <c r="B10" s="665"/>
      <c r="C10" s="665"/>
      <c r="D10" s="665"/>
      <c r="E10" s="665"/>
      <c r="F10" s="665"/>
      <c r="G10" s="758" t="s">
        <v>568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9" t="s">
        <v>524</v>
      </c>
      <c r="Q12" s="420"/>
      <c r="R12" s="420"/>
      <c r="S12" s="420"/>
      <c r="T12" s="420"/>
      <c r="U12" s="420"/>
      <c r="V12" s="421"/>
      <c r="W12" s="419" t="s">
        <v>521</v>
      </c>
      <c r="X12" s="420"/>
      <c r="Y12" s="420"/>
      <c r="Z12" s="420"/>
      <c r="AA12" s="420"/>
      <c r="AB12" s="420"/>
      <c r="AC12" s="421"/>
      <c r="AD12" s="419" t="s">
        <v>516</v>
      </c>
      <c r="AE12" s="420"/>
      <c r="AF12" s="420"/>
      <c r="AG12" s="420"/>
      <c r="AH12" s="420"/>
      <c r="AI12" s="420"/>
      <c r="AJ12" s="421"/>
      <c r="AK12" s="419" t="s">
        <v>509</v>
      </c>
      <c r="AL12" s="420"/>
      <c r="AM12" s="420"/>
      <c r="AN12" s="420"/>
      <c r="AO12" s="420"/>
      <c r="AP12" s="420"/>
      <c r="AQ12" s="421"/>
      <c r="AR12" s="419" t="s">
        <v>507</v>
      </c>
      <c r="AS12" s="420"/>
      <c r="AT12" s="420"/>
      <c r="AU12" s="420"/>
      <c r="AV12" s="420"/>
      <c r="AW12" s="420"/>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4443</v>
      </c>
      <c r="Q13" s="662"/>
      <c r="R13" s="662"/>
      <c r="S13" s="662"/>
      <c r="T13" s="662"/>
      <c r="U13" s="662"/>
      <c r="V13" s="663"/>
      <c r="W13" s="661">
        <v>4443</v>
      </c>
      <c r="X13" s="662"/>
      <c r="Y13" s="662"/>
      <c r="Z13" s="662"/>
      <c r="AA13" s="662"/>
      <c r="AB13" s="662"/>
      <c r="AC13" s="663"/>
      <c r="AD13" s="661">
        <v>4443</v>
      </c>
      <c r="AE13" s="662"/>
      <c r="AF13" s="662"/>
      <c r="AG13" s="662"/>
      <c r="AH13" s="662"/>
      <c r="AI13" s="662"/>
      <c r="AJ13" s="663"/>
      <c r="AK13" s="661">
        <v>4525</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570</v>
      </c>
      <c r="Q14" s="662"/>
      <c r="R14" s="662"/>
      <c r="S14" s="662"/>
      <c r="T14" s="662"/>
      <c r="U14" s="662"/>
      <c r="V14" s="663"/>
      <c r="W14" s="661" t="s">
        <v>570</v>
      </c>
      <c r="X14" s="662"/>
      <c r="Y14" s="662"/>
      <c r="Z14" s="662"/>
      <c r="AA14" s="662"/>
      <c r="AB14" s="662"/>
      <c r="AC14" s="663"/>
      <c r="AD14" s="661" t="s">
        <v>570</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570</v>
      </c>
      <c r="Q15" s="662"/>
      <c r="R15" s="662"/>
      <c r="S15" s="662"/>
      <c r="T15" s="662"/>
      <c r="U15" s="662"/>
      <c r="V15" s="663"/>
      <c r="W15" s="661" t="s">
        <v>570</v>
      </c>
      <c r="X15" s="662"/>
      <c r="Y15" s="662"/>
      <c r="Z15" s="662"/>
      <c r="AA15" s="662"/>
      <c r="AB15" s="662"/>
      <c r="AC15" s="663"/>
      <c r="AD15" s="661">
        <v>293</v>
      </c>
      <c r="AE15" s="662"/>
      <c r="AF15" s="662"/>
      <c r="AG15" s="662"/>
      <c r="AH15" s="662"/>
      <c r="AI15" s="662"/>
      <c r="AJ15" s="663"/>
      <c r="AK15" s="661">
        <v>715</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570</v>
      </c>
      <c r="Q16" s="662"/>
      <c r="R16" s="662"/>
      <c r="S16" s="662"/>
      <c r="T16" s="662"/>
      <c r="U16" s="662"/>
      <c r="V16" s="663"/>
      <c r="W16" s="661">
        <v>-293</v>
      </c>
      <c r="X16" s="662"/>
      <c r="Y16" s="662"/>
      <c r="Z16" s="662"/>
      <c r="AA16" s="662"/>
      <c r="AB16" s="662"/>
      <c r="AC16" s="663"/>
      <c r="AD16" s="661">
        <v>-715</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570</v>
      </c>
      <c r="Q17" s="662"/>
      <c r="R17" s="662"/>
      <c r="S17" s="662"/>
      <c r="T17" s="662"/>
      <c r="U17" s="662"/>
      <c r="V17" s="663"/>
      <c r="W17" s="661" t="s">
        <v>570</v>
      </c>
      <c r="X17" s="662"/>
      <c r="Y17" s="662"/>
      <c r="Z17" s="662"/>
      <c r="AA17" s="662"/>
      <c r="AB17" s="662"/>
      <c r="AC17" s="663"/>
      <c r="AD17" s="661" t="s">
        <v>570</v>
      </c>
      <c r="AE17" s="662"/>
      <c r="AF17" s="662"/>
      <c r="AG17" s="662"/>
      <c r="AH17" s="662"/>
      <c r="AI17" s="662"/>
      <c r="AJ17" s="663"/>
      <c r="AK17" s="661"/>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4443</v>
      </c>
      <c r="Q18" s="883"/>
      <c r="R18" s="883"/>
      <c r="S18" s="883"/>
      <c r="T18" s="883"/>
      <c r="U18" s="883"/>
      <c r="V18" s="884"/>
      <c r="W18" s="882">
        <f>SUM(W13:AC17)</f>
        <v>4150</v>
      </c>
      <c r="X18" s="883"/>
      <c r="Y18" s="883"/>
      <c r="Z18" s="883"/>
      <c r="AA18" s="883"/>
      <c r="AB18" s="883"/>
      <c r="AC18" s="884"/>
      <c r="AD18" s="882">
        <f>SUM(AD13:AJ17)</f>
        <v>4021</v>
      </c>
      <c r="AE18" s="883"/>
      <c r="AF18" s="883"/>
      <c r="AG18" s="883"/>
      <c r="AH18" s="883"/>
      <c r="AI18" s="883"/>
      <c r="AJ18" s="884"/>
      <c r="AK18" s="882">
        <f>SUM(AK13:AQ17)</f>
        <v>5240</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4371</v>
      </c>
      <c r="Q19" s="662"/>
      <c r="R19" s="662"/>
      <c r="S19" s="662"/>
      <c r="T19" s="662"/>
      <c r="U19" s="662"/>
      <c r="V19" s="663"/>
      <c r="W19" s="661">
        <v>4142</v>
      </c>
      <c r="X19" s="662"/>
      <c r="Y19" s="662"/>
      <c r="Z19" s="662"/>
      <c r="AA19" s="662"/>
      <c r="AB19" s="662"/>
      <c r="AC19" s="663"/>
      <c r="AD19" s="661">
        <v>4020</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0" t="s">
        <v>10</v>
      </c>
      <c r="H20" s="881"/>
      <c r="I20" s="881"/>
      <c r="J20" s="881"/>
      <c r="K20" s="881"/>
      <c r="L20" s="881"/>
      <c r="M20" s="881"/>
      <c r="N20" s="881"/>
      <c r="O20" s="881"/>
      <c r="P20" s="319">
        <f>IF(P18=0, "-", SUM(P19)/P18)</f>
        <v>0.98379473328831868</v>
      </c>
      <c r="Q20" s="319"/>
      <c r="R20" s="319"/>
      <c r="S20" s="319"/>
      <c r="T20" s="319"/>
      <c r="U20" s="319"/>
      <c r="V20" s="319"/>
      <c r="W20" s="319">
        <f t="shared" ref="W20" si="0">IF(W18=0, "-", SUM(W19)/W18)</f>
        <v>0.99807228915662649</v>
      </c>
      <c r="X20" s="319"/>
      <c r="Y20" s="319"/>
      <c r="Z20" s="319"/>
      <c r="AA20" s="319"/>
      <c r="AB20" s="319"/>
      <c r="AC20" s="319"/>
      <c r="AD20" s="319">
        <f t="shared" ref="AD20" si="1">IF(AD18=0, "-", SUM(AD19)/AD18)</f>
        <v>0.99975130564536185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3"/>
      <c r="B21" s="854"/>
      <c r="C21" s="854"/>
      <c r="D21" s="854"/>
      <c r="E21" s="854"/>
      <c r="F21" s="950"/>
      <c r="G21" s="317" t="s">
        <v>469</v>
      </c>
      <c r="H21" s="318"/>
      <c r="I21" s="318"/>
      <c r="J21" s="318"/>
      <c r="K21" s="318"/>
      <c r="L21" s="318"/>
      <c r="M21" s="318"/>
      <c r="N21" s="318"/>
      <c r="O21" s="318"/>
      <c r="P21" s="319">
        <f>IF(P19=0, "-", SUM(P19)/SUM(P13,P14))</f>
        <v>0.98379473328831868</v>
      </c>
      <c r="Q21" s="319"/>
      <c r="R21" s="319"/>
      <c r="S21" s="319"/>
      <c r="T21" s="319"/>
      <c r="U21" s="319"/>
      <c r="V21" s="319"/>
      <c r="W21" s="319">
        <f t="shared" ref="W21" si="2">IF(W19=0, "-", SUM(W19)/SUM(W13,W14))</f>
        <v>0.93225298221922126</v>
      </c>
      <c r="X21" s="319"/>
      <c r="Y21" s="319"/>
      <c r="Z21" s="319"/>
      <c r="AA21" s="319"/>
      <c r="AB21" s="319"/>
      <c r="AC21" s="319"/>
      <c r="AD21" s="319">
        <f t="shared" ref="AD21" si="3">IF(AD19=0, "-", SUM(AD19)/SUM(AD13,AD14))</f>
        <v>0.90479405806887236</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8" t="s">
        <v>549</v>
      </c>
      <c r="B22" s="969"/>
      <c r="C22" s="969"/>
      <c r="D22" s="969"/>
      <c r="E22" s="969"/>
      <c r="F22" s="970"/>
      <c r="G22" s="955" t="s">
        <v>448</v>
      </c>
      <c r="H22" s="223"/>
      <c r="I22" s="223"/>
      <c r="J22" s="223"/>
      <c r="K22" s="223"/>
      <c r="L22" s="223"/>
      <c r="M22" s="223"/>
      <c r="N22" s="223"/>
      <c r="O22" s="224"/>
      <c r="P22" s="940" t="s">
        <v>510</v>
      </c>
      <c r="Q22" s="223"/>
      <c r="R22" s="223"/>
      <c r="S22" s="223"/>
      <c r="T22" s="223"/>
      <c r="U22" s="223"/>
      <c r="V22" s="224"/>
      <c r="W22" s="940" t="s">
        <v>506</v>
      </c>
      <c r="X22" s="223"/>
      <c r="Y22" s="223"/>
      <c r="Z22" s="223"/>
      <c r="AA22" s="223"/>
      <c r="AB22" s="223"/>
      <c r="AC22" s="224"/>
      <c r="AD22" s="940" t="s">
        <v>447</v>
      </c>
      <c r="AE22" s="223"/>
      <c r="AF22" s="223"/>
      <c r="AG22" s="223"/>
      <c r="AH22" s="223"/>
      <c r="AI22" s="223"/>
      <c r="AJ22" s="223"/>
      <c r="AK22" s="223"/>
      <c r="AL22" s="223"/>
      <c r="AM22" s="223"/>
      <c r="AN22" s="223"/>
      <c r="AO22" s="223"/>
      <c r="AP22" s="223"/>
      <c r="AQ22" s="223"/>
      <c r="AR22" s="223"/>
      <c r="AS22" s="223"/>
      <c r="AT22" s="223"/>
      <c r="AU22" s="223"/>
      <c r="AV22" s="223"/>
      <c r="AW22" s="223"/>
      <c r="AX22" s="977"/>
    </row>
    <row r="23" spans="1:50" ht="25.5" customHeight="1" x14ac:dyDescent="0.15">
      <c r="A23" s="971"/>
      <c r="B23" s="972"/>
      <c r="C23" s="972"/>
      <c r="D23" s="972"/>
      <c r="E23" s="972"/>
      <c r="F23" s="973"/>
      <c r="G23" s="956" t="s">
        <v>647</v>
      </c>
      <c r="H23" s="957"/>
      <c r="I23" s="957"/>
      <c r="J23" s="957"/>
      <c r="K23" s="957"/>
      <c r="L23" s="957"/>
      <c r="M23" s="957"/>
      <c r="N23" s="957"/>
      <c r="O23" s="958"/>
      <c r="P23" s="923">
        <v>4525</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452</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449</v>
      </c>
      <c r="H29" s="966"/>
      <c r="I29" s="966"/>
      <c r="J29" s="966"/>
      <c r="K29" s="966"/>
      <c r="L29" s="966"/>
      <c r="M29" s="966"/>
      <c r="N29" s="966"/>
      <c r="O29" s="967"/>
      <c r="P29" s="661">
        <f>AK13</f>
        <v>4525</v>
      </c>
      <c r="Q29" s="662"/>
      <c r="R29" s="662"/>
      <c r="S29" s="662"/>
      <c r="T29" s="662"/>
      <c r="U29" s="662"/>
      <c r="V29" s="663"/>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464</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525</v>
      </c>
      <c r="AF30" s="863"/>
      <c r="AG30" s="863"/>
      <c r="AH30" s="864"/>
      <c r="AI30" s="862" t="s">
        <v>522</v>
      </c>
      <c r="AJ30" s="863"/>
      <c r="AK30" s="863"/>
      <c r="AL30" s="864"/>
      <c r="AM30" s="919" t="s">
        <v>517</v>
      </c>
      <c r="AN30" s="919"/>
      <c r="AO30" s="919"/>
      <c r="AP30" s="862"/>
      <c r="AQ30" s="771" t="s">
        <v>350</v>
      </c>
      <c r="AR30" s="772"/>
      <c r="AS30" s="772"/>
      <c r="AT30" s="773"/>
      <c r="AU30" s="778" t="s">
        <v>253</v>
      </c>
      <c r="AV30" s="778"/>
      <c r="AW30" s="778"/>
      <c r="AX30" s="920"/>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8"/>
      <c r="AC31" s="249"/>
      <c r="AD31" s="250"/>
      <c r="AE31" s="248"/>
      <c r="AF31" s="249"/>
      <c r="AG31" s="249"/>
      <c r="AH31" s="250"/>
      <c r="AI31" s="248"/>
      <c r="AJ31" s="249"/>
      <c r="AK31" s="249"/>
      <c r="AL31" s="250"/>
      <c r="AM31" s="252"/>
      <c r="AN31" s="252"/>
      <c r="AO31" s="252"/>
      <c r="AP31" s="248"/>
      <c r="AQ31" s="594" t="s">
        <v>570</v>
      </c>
      <c r="AR31" s="201"/>
      <c r="AS31" s="134" t="s">
        <v>351</v>
      </c>
      <c r="AT31" s="135"/>
      <c r="AU31" s="200" t="s">
        <v>570</v>
      </c>
      <c r="AV31" s="200"/>
      <c r="AW31" s="402" t="s">
        <v>300</v>
      </c>
      <c r="AX31" s="403"/>
    </row>
    <row r="32" spans="1:50" ht="23.25" customHeight="1" x14ac:dyDescent="0.15">
      <c r="A32" s="407"/>
      <c r="B32" s="405"/>
      <c r="C32" s="405"/>
      <c r="D32" s="405"/>
      <c r="E32" s="405"/>
      <c r="F32" s="406"/>
      <c r="G32" s="568" t="s">
        <v>571</v>
      </c>
      <c r="H32" s="569"/>
      <c r="I32" s="569"/>
      <c r="J32" s="569"/>
      <c r="K32" s="569"/>
      <c r="L32" s="569"/>
      <c r="M32" s="569"/>
      <c r="N32" s="569"/>
      <c r="O32" s="570"/>
      <c r="P32" s="106" t="s">
        <v>572</v>
      </c>
      <c r="Q32" s="106"/>
      <c r="R32" s="106"/>
      <c r="S32" s="106"/>
      <c r="T32" s="106"/>
      <c r="U32" s="106"/>
      <c r="V32" s="106"/>
      <c r="W32" s="106"/>
      <c r="X32" s="107"/>
      <c r="Y32" s="475" t="s">
        <v>12</v>
      </c>
      <c r="Z32" s="535"/>
      <c r="AA32" s="536"/>
      <c r="AB32" s="465" t="s">
        <v>573</v>
      </c>
      <c r="AC32" s="465"/>
      <c r="AD32" s="465"/>
      <c r="AE32" s="219">
        <v>11.8</v>
      </c>
      <c r="AF32" s="220"/>
      <c r="AG32" s="220"/>
      <c r="AH32" s="220"/>
      <c r="AI32" s="219">
        <v>11.3</v>
      </c>
      <c r="AJ32" s="220"/>
      <c r="AK32" s="220"/>
      <c r="AL32" s="220"/>
      <c r="AM32" s="219">
        <v>11.8</v>
      </c>
      <c r="AN32" s="220"/>
      <c r="AO32" s="220"/>
      <c r="AP32" s="220"/>
      <c r="AQ32" s="341" t="s">
        <v>570</v>
      </c>
      <c r="AR32" s="208"/>
      <c r="AS32" s="208"/>
      <c r="AT32" s="342"/>
      <c r="AU32" s="220" t="s">
        <v>570</v>
      </c>
      <c r="AV32" s="220"/>
      <c r="AW32" s="220"/>
      <c r="AX32" s="222"/>
    </row>
    <row r="33" spans="1:50" ht="23.25" customHeight="1" x14ac:dyDescent="0.15">
      <c r="A33" s="408"/>
      <c r="B33" s="409"/>
      <c r="C33" s="409"/>
      <c r="D33" s="409"/>
      <c r="E33" s="409"/>
      <c r="F33" s="410"/>
      <c r="G33" s="571"/>
      <c r="H33" s="572"/>
      <c r="I33" s="572"/>
      <c r="J33" s="572"/>
      <c r="K33" s="572"/>
      <c r="L33" s="572"/>
      <c r="M33" s="572"/>
      <c r="N33" s="572"/>
      <c r="O33" s="573"/>
      <c r="P33" s="109"/>
      <c r="Q33" s="109"/>
      <c r="R33" s="109"/>
      <c r="S33" s="109"/>
      <c r="T33" s="109"/>
      <c r="U33" s="109"/>
      <c r="V33" s="109"/>
      <c r="W33" s="109"/>
      <c r="X33" s="110"/>
      <c r="Y33" s="419" t="s">
        <v>54</v>
      </c>
      <c r="Z33" s="420"/>
      <c r="AA33" s="421"/>
      <c r="AB33" s="527" t="s">
        <v>573</v>
      </c>
      <c r="AC33" s="527"/>
      <c r="AD33" s="527"/>
      <c r="AE33" s="219">
        <v>12</v>
      </c>
      <c r="AF33" s="220"/>
      <c r="AG33" s="220"/>
      <c r="AH33" s="220"/>
      <c r="AI33" s="219">
        <v>12</v>
      </c>
      <c r="AJ33" s="220"/>
      <c r="AK33" s="220"/>
      <c r="AL33" s="220"/>
      <c r="AM33" s="219">
        <v>12</v>
      </c>
      <c r="AN33" s="220"/>
      <c r="AO33" s="220"/>
      <c r="AP33" s="220"/>
      <c r="AQ33" s="341" t="s">
        <v>570</v>
      </c>
      <c r="AR33" s="208"/>
      <c r="AS33" s="208"/>
      <c r="AT33" s="342"/>
      <c r="AU33" s="220" t="s">
        <v>570</v>
      </c>
      <c r="AV33" s="220"/>
      <c r="AW33" s="220"/>
      <c r="AX33" s="222"/>
    </row>
    <row r="34" spans="1:50" ht="23.25" customHeight="1" x14ac:dyDescent="0.15">
      <c r="A34" s="407"/>
      <c r="B34" s="405"/>
      <c r="C34" s="405"/>
      <c r="D34" s="405"/>
      <c r="E34" s="405"/>
      <c r="F34" s="406"/>
      <c r="G34" s="574"/>
      <c r="H34" s="575"/>
      <c r="I34" s="575"/>
      <c r="J34" s="575"/>
      <c r="K34" s="575"/>
      <c r="L34" s="575"/>
      <c r="M34" s="575"/>
      <c r="N34" s="575"/>
      <c r="O34" s="576"/>
      <c r="P34" s="112"/>
      <c r="Q34" s="112"/>
      <c r="R34" s="112"/>
      <c r="S34" s="112"/>
      <c r="T34" s="112"/>
      <c r="U34" s="112"/>
      <c r="V34" s="112"/>
      <c r="W34" s="112"/>
      <c r="X34" s="113"/>
      <c r="Y34" s="419" t="s">
        <v>13</v>
      </c>
      <c r="Z34" s="420"/>
      <c r="AA34" s="421"/>
      <c r="AB34" s="560" t="s">
        <v>301</v>
      </c>
      <c r="AC34" s="560"/>
      <c r="AD34" s="560"/>
      <c r="AE34" s="219">
        <v>98.3</v>
      </c>
      <c r="AF34" s="220"/>
      <c r="AG34" s="220"/>
      <c r="AH34" s="220"/>
      <c r="AI34" s="219">
        <v>94.2</v>
      </c>
      <c r="AJ34" s="220"/>
      <c r="AK34" s="220"/>
      <c r="AL34" s="220"/>
      <c r="AM34" s="219">
        <v>98.3</v>
      </c>
      <c r="AN34" s="220"/>
      <c r="AO34" s="220"/>
      <c r="AP34" s="220"/>
      <c r="AQ34" s="341" t="s">
        <v>570</v>
      </c>
      <c r="AR34" s="208"/>
      <c r="AS34" s="208"/>
      <c r="AT34" s="342"/>
      <c r="AU34" s="220" t="s">
        <v>570</v>
      </c>
      <c r="AV34" s="220"/>
      <c r="AW34" s="220"/>
      <c r="AX34" s="222"/>
    </row>
    <row r="35" spans="1:50" ht="23.25" customHeight="1" x14ac:dyDescent="0.15">
      <c r="A35" s="227" t="s">
        <v>495</v>
      </c>
      <c r="B35" s="228"/>
      <c r="C35" s="228"/>
      <c r="D35" s="228"/>
      <c r="E35" s="228"/>
      <c r="F35" s="229"/>
      <c r="G35" s="233" t="s">
        <v>574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4" t="s">
        <v>464</v>
      </c>
      <c r="B37" s="775"/>
      <c r="C37" s="775"/>
      <c r="D37" s="775"/>
      <c r="E37" s="775"/>
      <c r="F37" s="776"/>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5" t="s">
        <v>11</v>
      </c>
      <c r="AC37" s="246"/>
      <c r="AD37" s="247"/>
      <c r="AE37" s="245" t="s">
        <v>525</v>
      </c>
      <c r="AF37" s="246"/>
      <c r="AG37" s="246"/>
      <c r="AH37" s="247"/>
      <c r="AI37" s="245" t="s">
        <v>522</v>
      </c>
      <c r="AJ37" s="246"/>
      <c r="AK37" s="246"/>
      <c r="AL37" s="247"/>
      <c r="AM37" s="251" t="s">
        <v>517</v>
      </c>
      <c r="AN37" s="251"/>
      <c r="AO37" s="251"/>
      <c r="AP37" s="245"/>
      <c r="AQ37" s="152" t="s">
        <v>350</v>
      </c>
      <c r="AR37" s="153"/>
      <c r="AS37" s="153"/>
      <c r="AT37" s="154"/>
      <c r="AU37" s="415" t="s">
        <v>253</v>
      </c>
      <c r="AV37" s="415"/>
      <c r="AW37" s="415"/>
      <c r="AX37" s="914"/>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8"/>
      <c r="AC38" s="249"/>
      <c r="AD38" s="250"/>
      <c r="AE38" s="248"/>
      <c r="AF38" s="249"/>
      <c r="AG38" s="249"/>
      <c r="AH38" s="250"/>
      <c r="AI38" s="248"/>
      <c r="AJ38" s="249"/>
      <c r="AK38" s="249"/>
      <c r="AL38" s="250"/>
      <c r="AM38" s="252"/>
      <c r="AN38" s="252"/>
      <c r="AO38" s="252"/>
      <c r="AP38" s="248"/>
      <c r="AQ38" s="594"/>
      <c r="AR38" s="201"/>
      <c r="AS38" s="134" t="s">
        <v>351</v>
      </c>
      <c r="AT38" s="135"/>
      <c r="AU38" s="200"/>
      <c r="AV38" s="200"/>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106"/>
      <c r="Q39" s="106"/>
      <c r="R39" s="106"/>
      <c r="S39" s="106"/>
      <c r="T39" s="106"/>
      <c r="U39" s="106"/>
      <c r="V39" s="106"/>
      <c r="W39" s="106"/>
      <c r="X39" s="107"/>
      <c r="Y39" s="475" t="s">
        <v>12</v>
      </c>
      <c r="Z39" s="535"/>
      <c r="AA39" s="536"/>
      <c r="AB39" s="465"/>
      <c r="AC39" s="465"/>
      <c r="AD39" s="465"/>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8"/>
      <c r="B40" s="409"/>
      <c r="C40" s="409"/>
      <c r="D40" s="409"/>
      <c r="E40" s="409"/>
      <c r="F40" s="410"/>
      <c r="G40" s="571"/>
      <c r="H40" s="572"/>
      <c r="I40" s="572"/>
      <c r="J40" s="572"/>
      <c r="K40" s="572"/>
      <c r="L40" s="572"/>
      <c r="M40" s="572"/>
      <c r="N40" s="572"/>
      <c r="O40" s="573"/>
      <c r="P40" s="109"/>
      <c r="Q40" s="109"/>
      <c r="R40" s="109"/>
      <c r="S40" s="109"/>
      <c r="T40" s="109"/>
      <c r="U40" s="109"/>
      <c r="V40" s="109"/>
      <c r="W40" s="109"/>
      <c r="X40" s="110"/>
      <c r="Y40" s="419" t="s">
        <v>54</v>
      </c>
      <c r="Z40" s="420"/>
      <c r="AA40" s="421"/>
      <c r="AB40" s="527"/>
      <c r="AC40" s="527"/>
      <c r="AD40" s="527"/>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1"/>
      <c r="B41" s="412"/>
      <c r="C41" s="412"/>
      <c r="D41" s="412"/>
      <c r="E41" s="412"/>
      <c r="F41" s="413"/>
      <c r="G41" s="574"/>
      <c r="H41" s="575"/>
      <c r="I41" s="575"/>
      <c r="J41" s="575"/>
      <c r="K41" s="575"/>
      <c r="L41" s="575"/>
      <c r="M41" s="575"/>
      <c r="N41" s="575"/>
      <c r="O41" s="576"/>
      <c r="P41" s="112"/>
      <c r="Q41" s="112"/>
      <c r="R41" s="112"/>
      <c r="S41" s="112"/>
      <c r="T41" s="112"/>
      <c r="U41" s="112"/>
      <c r="V41" s="112"/>
      <c r="W41" s="112"/>
      <c r="X41" s="113"/>
      <c r="Y41" s="419" t="s">
        <v>13</v>
      </c>
      <c r="Z41" s="420"/>
      <c r="AA41" s="421"/>
      <c r="AB41" s="560" t="s">
        <v>301</v>
      </c>
      <c r="AC41" s="560"/>
      <c r="AD41" s="560"/>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495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4" t="s">
        <v>464</v>
      </c>
      <c r="B44" s="775"/>
      <c r="C44" s="775"/>
      <c r="D44" s="775"/>
      <c r="E44" s="775"/>
      <c r="F44" s="776"/>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5" t="s">
        <v>11</v>
      </c>
      <c r="AC44" s="246"/>
      <c r="AD44" s="247"/>
      <c r="AE44" s="245" t="s">
        <v>525</v>
      </c>
      <c r="AF44" s="246"/>
      <c r="AG44" s="246"/>
      <c r="AH44" s="247"/>
      <c r="AI44" s="245" t="s">
        <v>522</v>
      </c>
      <c r="AJ44" s="246"/>
      <c r="AK44" s="246"/>
      <c r="AL44" s="247"/>
      <c r="AM44" s="251" t="s">
        <v>517</v>
      </c>
      <c r="AN44" s="251"/>
      <c r="AO44" s="251"/>
      <c r="AP44" s="245"/>
      <c r="AQ44" s="152" t="s">
        <v>350</v>
      </c>
      <c r="AR44" s="153"/>
      <c r="AS44" s="153"/>
      <c r="AT44" s="154"/>
      <c r="AU44" s="415" t="s">
        <v>253</v>
      </c>
      <c r="AV44" s="415"/>
      <c r="AW44" s="415"/>
      <c r="AX44" s="914"/>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8"/>
      <c r="AC45" s="249"/>
      <c r="AD45" s="250"/>
      <c r="AE45" s="248"/>
      <c r="AF45" s="249"/>
      <c r="AG45" s="249"/>
      <c r="AH45" s="250"/>
      <c r="AI45" s="248"/>
      <c r="AJ45" s="249"/>
      <c r="AK45" s="249"/>
      <c r="AL45" s="250"/>
      <c r="AM45" s="252"/>
      <c r="AN45" s="252"/>
      <c r="AO45" s="252"/>
      <c r="AP45" s="248"/>
      <c r="AQ45" s="594"/>
      <c r="AR45" s="201"/>
      <c r="AS45" s="134" t="s">
        <v>351</v>
      </c>
      <c r="AT45" s="135"/>
      <c r="AU45" s="200"/>
      <c r="AV45" s="200"/>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6"/>
      <c r="Q46" s="106"/>
      <c r="R46" s="106"/>
      <c r="S46" s="106"/>
      <c r="T46" s="106"/>
      <c r="U46" s="106"/>
      <c r="V46" s="106"/>
      <c r="W46" s="106"/>
      <c r="X46" s="107"/>
      <c r="Y46" s="475" t="s">
        <v>12</v>
      </c>
      <c r="Z46" s="535"/>
      <c r="AA46" s="536"/>
      <c r="AB46" s="465"/>
      <c r="AC46" s="465"/>
      <c r="AD46" s="465"/>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8"/>
      <c r="B47" s="409"/>
      <c r="C47" s="409"/>
      <c r="D47" s="409"/>
      <c r="E47" s="409"/>
      <c r="F47" s="410"/>
      <c r="G47" s="571"/>
      <c r="H47" s="572"/>
      <c r="I47" s="572"/>
      <c r="J47" s="572"/>
      <c r="K47" s="572"/>
      <c r="L47" s="572"/>
      <c r="M47" s="572"/>
      <c r="N47" s="572"/>
      <c r="O47" s="573"/>
      <c r="P47" s="109"/>
      <c r="Q47" s="109"/>
      <c r="R47" s="109"/>
      <c r="S47" s="109"/>
      <c r="T47" s="109"/>
      <c r="U47" s="109"/>
      <c r="V47" s="109"/>
      <c r="W47" s="109"/>
      <c r="X47" s="110"/>
      <c r="Y47" s="419" t="s">
        <v>54</v>
      </c>
      <c r="Z47" s="420"/>
      <c r="AA47" s="421"/>
      <c r="AB47" s="527"/>
      <c r="AC47" s="527"/>
      <c r="AD47" s="52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1"/>
      <c r="B48" s="412"/>
      <c r="C48" s="412"/>
      <c r="D48" s="412"/>
      <c r="E48" s="412"/>
      <c r="F48" s="413"/>
      <c r="G48" s="574"/>
      <c r="H48" s="575"/>
      <c r="I48" s="575"/>
      <c r="J48" s="575"/>
      <c r="K48" s="575"/>
      <c r="L48" s="575"/>
      <c r="M48" s="575"/>
      <c r="N48" s="575"/>
      <c r="O48" s="576"/>
      <c r="P48" s="112"/>
      <c r="Q48" s="112"/>
      <c r="R48" s="112"/>
      <c r="S48" s="112"/>
      <c r="T48" s="112"/>
      <c r="U48" s="112"/>
      <c r="V48" s="112"/>
      <c r="W48" s="112"/>
      <c r="X48" s="113"/>
      <c r="Y48" s="419" t="s">
        <v>13</v>
      </c>
      <c r="Z48" s="420"/>
      <c r="AA48" s="421"/>
      <c r="AB48" s="560" t="s">
        <v>301</v>
      </c>
      <c r="AC48" s="560"/>
      <c r="AD48" s="56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495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4" t="s">
        <v>464</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5" t="s">
        <v>11</v>
      </c>
      <c r="AC51" s="246"/>
      <c r="AD51" s="247"/>
      <c r="AE51" s="245" t="s">
        <v>525</v>
      </c>
      <c r="AF51" s="246"/>
      <c r="AG51" s="246"/>
      <c r="AH51" s="247"/>
      <c r="AI51" s="245" t="s">
        <v>522</v>
      </c>
      <c r="AJ51" s="246"/>
      <c r="AK51" s="246"/>
      <c r="AL51" s="247"/>
      <c r="AM51" s="251" t="s">
        <v>518</v>
      </c>
      <c r="AN51" s="251"/>
      <c r="AO51" s="251"/>
      <c r="AP51" s="245"/>
      <c r="AQ51" s="152" t="s">
        <v>350</v>
      </c>
      <c r="AR51" s="153"/>
      <c r="AS51" s="153"/>
      <c r="AT51" s="154"/>
      <c r="AU51" s="928" t="s">
        <v>253</v>
      </c>
      <c r="AV51" s="928"/>
      <c r="AW51" s="928"/>
      <c r="AX51" s="929"/>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8"/>
      <c r="AC52" s="249"/>
      <c r="AD52" s="250"/>
      <c r="AE52" s="248"/>
      <c r="AF52" s="249"/>
      <c r="AG52" s="249"/>
      <c r="AH52" s="250"/>
      <c r="AI52" s="248"/>
      <c r="AJ52" s="249"/>
      <c r="AK52" s="249"/>
      <c r="AL52" s="250"/>
      <c r="AM52" s="252"/>
      <c r="AN52" s="252"/>
      <c r="AO52" s="252"/>
      <c r="AP52" s="248"/>
      <c r="AQ52" s="594"/>
      <c r="AR52" s="201"/>
      <c r="AS52" s="134" t="s">
        <v>351</v>
      </c>
      <c r="AT52" s="135"/>
      <c r="AU52" s="200"/>
      <c r="AV52" s="200"/>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6"/>
      <c r="Q53" s="106"/>
      <c r="R53" s="106"/>
      <c r="S53" s="106"/>
      <c r="T53" s="106"/>
      <c r="U53" s="106"/>
      <c r="V53" s="106"/>
      <c r="W53" s="106"/>
      <c r="X53" s="107"/>
      <c r="Y53" s="475" t="s">
        <v>12</v>
      </c>
      <c r="Z53" s="535"/>
      <c r="AA53" s="536"/>
      <c r="AB53" s="465"/>
      <c r="AC53" s="465"/>
      <c r="AD53" s="465"/>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8"/>
      <c r="B54" s="409"/>
      <c r="C54" s="409"/>
      <c r="D54" s="409"/>
      <c r="E54" s="409"/>
      <c r="F54" s="410"/>
      <c r="G54" s="571"/>
      <c r="H54" s="572"/>
      <c r="I54" s="572"/>
      <c r="J54" s="572"/>
      <c r="K54" s="572"/>
      <c r="L54" s="572"/>
      <c r="M54" s="572"/>
      <c r="N54" s="572"/>
      <c r="O54" s="573"/>
      <c r="P54" s="109"/>
      <c r="Q54" s="109"/>
      <c r="R54" s="109"/>
      <c r="S54" s="109"/>
      <c r="T54" s="109"/>
      <c r="U54" s="109"/>
      <c r="V54" s="109"/>
      <c r="W54" s="109"/>
      <c r="X54" s="110"/>
      <c r="Y54" s="419" t="s">
        <v>54</v>
      </c>
      <c r="Z54" s="420"/>
      <c r="AA54" s="421"/>
      <c r="AB54" s="527"/>
      <c r="AC54" s="527"/>
      <c r="AD54" s="52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1"/>
      <c r="B55" s="412"/>
      <c r="C55" s="412"/>
      <c r="D55" s="412"/>
      <c r="E55" s="412"/>
      <c r="F55" s="413"/>
      <c r="G55" s="574"/>
      <c r="H55" s="575"/>
      <c r="I55" s="575"/>
      <c r="J55" s="575"/>
      <c r="K55" s="575"/>
      <c r="L55" s="575"/>
      <c r="M55" s="575"/>
      <c r="N55" s="575"/>
      <c r="O55" s="576"/>
      <c r="P55" s="112"/>
      <c r="Q55" s="112"/>
      <c r="R55" s="112"/>
      <c r="S55" s="112"/>
      <c r="T55" s="112"/>
      <c r="U55" s="112"/>
      <c r="V55" s="112"/>
      <c r="W55" s="112"/>
      <c r="X55" s="113"/>
      <c r="Y55" s="419" t="s">
        <v>13</v>
      </c>
      <c r="Z55" s="420"/>
      <c r="AA55" s="421"/>
      <c r="AB55" s="598" t="s">
        <v>14</v>
      </c>
      <c r="AC55" s="598"/>
      <c r="AD55" s="59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495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4" t="s">
        <v>464</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5" t="s">
        <v>11</v>
      </c>
      <c r="AC58" s="246"/>
      <c r="AD58" s="247"/>
      <c r="AE58" s="245" t="s">
        <v>526</v>
      </c>
      <c r="AF58" s="246"/>
      <c r="AG58" s="246"/>
      <c r="AH58" s="247"/>
      <c r="AI58" s="245" t="s">
        <v>522</v>
      </c>
      <c r="AJ58" s="246"/>
      <c r="AK58" s="246"/>
      <c r="AL58" s="247"/>
      <c r="AM58" s="251" t="s">
        <v>517</v>
      </c>
      <c r="AN58" s="251"/>
      <c r="AO58" s="251"/>
      <c r="AP58" s="245"/>
      <c r="AQ58" s="152" t="s">
        <v>350</v>
      </c>
      <c r="AR58" s="153"/>
      <c r="AS58" s="153"/>
      <c r="AT58" s="154"/>
      <c r="AU58" s="928" t="s">
        <v>253</v>
      </c>
      <c r="AV58" s="928"/>
      <c r="AW58" s="928"/>
      <c r="AX58" s="929"/>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8"/>
      <c r="AC59" s="249"/>
      <c r="AD59" s="250"/>
      <c r="AE59" s="248"/>
      <c r="AF59" s="249"/>
      <c r="AG59" s="249"/>
      <c r="AH59" s="250"/>
      <c r="AI59" s="248"/>
      <c r="AJ59" s="249"/>
      <c r="AK59" s="249"/>
      <c r="AL59" s="250"/>
      <c r="AM59" s="252"/>
      <c r="AN59" s="252"/>
      <c r="AO59" s="252"/>
      <c r="AP59" s="248"/>
      <c r="AQ59" s="594"/>
      <c r="AR59" s="201"/>
      <c r="AS59" s="134" t="s">
        <v>351</v>
      </c>
      <c r="AT59" s="135"/>
      <c r="AU59" s="200"/>
      <c r="AV59" s="200"/>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6"/>
      <c r="Q60" s="106"/>
      <c r="R60" s="106"/>
      <c r="S60" s="106"/>
      <c r="T60" s="106"/>
      <c r="U60" s="106"/>
      <c r="V60" s="106"/>
      <c r="W60" s="106"/>
      <c r="X60" s="107"/>
      <c r="Y60" s="475" t="s">
        <v>12</v>
      </c>
      <c r="Z60" s="535"/>
      <c r="AA60" s="536"/>
      <c r="AB60" s="465"/>
      <c r="AC60" s="465"/>
      <c r="AD60" s="465"/>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8"/>
      <c r="B61" s="409"/>
      <c r="C61" s="409"/>
      <c r="D61" s="409"/>
      <c r="E61" s="409"/>
      <c r="F61" s="410"/>
      <c r="G61" s="571"/>
      <c r="H61" s="572"/>
      <c r="I61" s="572"/>
      <c r="J61" s="572"/>
      <c r="K61" s="572"/>
      <c r="L61" s="572"/>
      <c r="M61" s="572"/>
      <c r="N61" s="572"/>
      <c r="O61" s="573"/>
      <c r="P61" s="109"/>
      <c r="Q61" s="109"/>
      <c r="R61" s="109"/>
      <c r="S61" s="109"/>
      <c r="T61" s="109"/>
      <c r="U61" s="109"/>
      <c r="V61" s="109"/>
      <c r="W61" s="109"/>
      <c r="X61" s="110"/>
      <c r="Y61" s="419" t="s">
        <v>54</v>
      </c>
      <c r="Z61" s="420"/>
      <c r="AA61" s="421"/>
      <c r="AB61" s="527"/>
      <c r="AC61" s="527"/>
      <c r="AD61" s="5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8"/>
      <c r="B62" s="409"/>
      <c r="C62" s="409"/>
      <c r="D62" s="409"/>
      <c r="E62" s="409"/>
      <c r="F62" s="410"/>
      <c r="G62" s="574"/>
      <c r="H62" s="575"/>
      <c r="I62" s="575"/>
      <c r="J62" s="575"/>
      <c r="K62" s="575"/>
      <c r="L62" s="575"/>
      <c r="M62" s="575"/>
      <c r="N62" s="575"/>
      <c r="O62" s="576"/>
      <c r="P62" s="112"/>
      <c r="Q62" s="112"/>
      <c r="R62" s="112"/>
      <c r="S62" s="112"/>
      <c r="T62" s="112"/>
      <c r="U62" s="112"/>
      <c r="V62" s="112"/>
      <c r="W62" s="112"/>
      <c r="X62" s="113"/>
      <c r="Y62" s="419" t="s">
        <v>13</v>
      </c>
      <c r="Z62" s="420"/>
      <c r="AA62" s="421"/>
      <c r="AB62" s="560" t="s">
        <v>14</v>
      </c>
      <c r="AC62" s="560"/>
      <c r="AD62" s="56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495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6" t="s">
        <v>465</v>
      </c>
      <c r="B65" s="487"/>
      <c r="C65" s="487"/>
      <c r="D65" s="487"/>
      <c r="E65" s="487"/>
      <c r="F65" s="488"/>
      <c r="G65" s="489"/>
      <c r="H65" s="240" t="s">
        <v>265</v>
      </c>
      <c r="I65" s="240"/>
      <c r="J65" s="240"/>
      <c r="K65" s="240"/>
      <c r="L65" s="240"/>
      <c r="M65" s="240"/>
      <c r="N65" s="240"/>
      <c r="O65" s="241"/>
      <c r="P65" s="239" t="s">
        <v>59</v>
      </c>
      <c r="Q65" s="240"/>
      <c r="R65" s="240"/>
      <c r="S65" s="240"/>
      <c r="T65" s="240"/>
      <c r="U65" s="240"/>
      <c r="V65" s="241"/>
      <c r="W65" s="491" t="s">
        <v>460</v>
      </c>
      <c r="X65" s="492"/>
      <c r="Y65" s="495"/>
      <c r="Z65" s="495"/>
      <c r="AA65" s="496"/>
      <c r="AB65" s="239" t="s">
        <v>11</v>
      </c>
      <c r="AC65" s="240"/>
      <c r="AD65" s="241"/>
      <c r="AE65" s="245" t="s">
        <v>525</v>
      </c>
      <c r="AF65" s="246"/>
      <c r="AG65" s="246"/>
      <c r="AH65" s="247"/>
      <c r="AI65" s="245" t="s">
        <v>522</v>
      </c>
      <c r="AJ65" s="246"/>
      <c r="AK65" s="246"/>
      <c r="AL65" s="247"/>
      <c r="AM65" s="251" t="s">
        <v>517</v>
      </c>
      <c r="AN65" s="251"/>
      <c r="AO65" s="251"/>
      <c r="AP65" s="245"/>
      <c r="AQ65" s="239" t="s">
        <v>350</v>
      </c>
      <c r="AR65" s="240"/>
      <c r="AS65" s="240"/>
      <c r="AT65" s="241"/>
      <c r="AU65" s="253" t="s">
        <v>253</v>
      </c>
      <c r="AV65" s="253"/>
      <c r="AW65" s="253"/>
      <c r="AX65" s="254"/>
    </row>
    <row r="66" spans="1:50" ht="18.75" hidden="1" customHeight="1" x14ac:dyDescent="0.15">
      <c r="A66" s="479"/>
      <c r="B66" s="480"/>
      <c r="C66" s="480"/>
      <c r="D66" s="480"/>
      <c r="E66" s="480"/>
      <c r="F66" s="481"/>
      <c r="G66" s="490"/>
      <c r="H66" s="243"/>
      <c r="I66" s="243"/>
      <c r="J66" s="243"/>
      <c r="K66" s="243"/>
      <c r="L66" s="243"/>
      <c r="M66" s="243"/>
      <c r="N66" s="243"/>
      <c r="O66" s="244"/>
      <c r="P66" s="242"/>
      <c r="Q66" s="243"/>
      <c r="R66" s="243"/>
      <c r="S66" s="243"/>
      <c r="T66" s="243"/>
      <c r="U66" s="243"/>
      <c r="V66" s="244"/>
      <c r="W66" s="493"/>
      <c r="X66" s="494"/>
      <c r="Y66" s="497"/>
      <c r="Z66" s="497"/>
      <c r="AA66" s="498"/>
      <c r="AB66" s="242"/>
      <c r="AC66" s="243"/>
      <c r="AD66" s="244"/>
      <c r="AE66" s="248"/>
      <c r="AF66" s="249"/>
      <c r="AG66" s="249"/>
      <c r="AH66" s="250"/>
      <c r="AI66" s="248"/>
      <c r="AJ66" s="249"/>
      <c r="AK66" s="249"/>
      <c r="AL66" s="250"/>
      <c r="AM66" s="252"/>
      <c r="AN66" s="252"/>
      <c r="AO66" s="252"/>
      <c r="AP66" s="248"/>
      <c r="AQ66" s="199"/>
      <c r="AR66" s="200"/>
      <c r="AS66" s="243" t="s">
        <v>351</v>
      </c>
      <c r="AT66" s="244"/>
      <c r="AU66" s="200"/>
      <c r="AV66" s="200"/>
      <c r="AW66" s="243" t="s">
        <v>463</v>
      </c>
      <c r="AX66" s="255"/>
    </row>
    <row r="67" spans="1:50" ht="23.25" hidden="1" customHeight="1" x14ac:dyDescent="0.15">
      <c r="A67" s="479"/>
      <c r="B67" s="480"/>
      <c r="C67" s="480"/>
      <c r="D67" s="480"/>
      <c r="E67" s="480"/>
      <c r="F67" s="481"/>
      <c r="G67" s="256" t="s">
        <v>352</v>
      </c>
      <c r="H67" s="259"/>
      <c r="I67" s="260"/>
      <c r="J67" s="260"/>
      <c r="K67" s="260"/>
      <c r="L67" s="260"/>
      <c r="M67" s="260"/>
      <c r="N67" s="260"/>
      <c r="O67" s="261"/>
      <c r="P67" s="259"/>
      <c r="Q67" s="260"/>
      <c r="R67" s="260"/>
      <c r="S67" s="260"/>
      <c r="T67" s="260"/>
      <c r="U67" s="260"/>
      <c r="V67" s="261"/>
      <c r="W67" s="265"/>
      <c r="X67" s="266"/>
      <c r="Y67" s="271" t="s">
        <v>12</v>
      </c>
      <c r="Z67" s="271"/>
      <c r="AA67" s="272"/>
      <c r="AB67" s="273" t="s">
        <v>485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9"/>
      <c r="B68" s="480"/>
      <c r="C68" s="480"/>
      <c r="D68" s="480"/>
      <c r="E68" s="480"/>
      <c r="F68" s="48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9"/>
      <c r="B69" s="480"/>
      <c r="C69" s="480"/>
      <c r="D69" s="480"/>
      <c r="E69" s="480"/>
      <c r="F69" s="48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9" t="s">
        <v>470</v>
      </c>
      <c r="B70" s="480"/>
      <c r="C70" s="480"/>
      <c r="D70" s="480"/>
      <c r="E70" s="480"/>
      <c r="F70" s="481"/>
      <c r="G70" s="257" t="s">
        <v>353</v>
      </c>
      <c r="H70" s="308"/>
      <c r="I70" s="308"/>
      <c r="J70" s="308"/>
      <c r="K70" s="308"/>
      <c r="L70" s="308"/>
      <c r="M70" s="308"/>
      <c r="N70" s="308"/>
      <c r="O70" s="308"/>
      <c r="P70" s="308"/>
      <c r="Q70" s="308"/>
      <c r="R70" s="308"/>
      <c r="S70" s="308"/>
      <c r="T70" s="308"/>
      <c r="U70" s="308"/>
      <c r="V70" s="308"/>
      <c r="W70" s="311" t="s">
        <v>484</v>
      </c>
      <c r="X70" s="312"/>
      <c r="Y70" s="271" t="s">
        <v>12</v>
      </c>
      <c r="Z70" s="271"/>
      <c r="AA70" s="272"/>
      <c r="AB70" s="273" t="s">
        <v>485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9"/>
      <c r="B71" s="480"/>
      <c r="C71" s="480"/>
      <c r="D71" s="480"/>
      <c r="E71" s="480"/>
      <c r="F71" s="48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2"/>
      <c r="B72" s="483"/>
      <c r="C72" s="483"/>
      <c r="D72" s="483"/>
      <c r="E72" s="483"/>
      <c r="F72" s="48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486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0" t="s">
        <v>465</v>
      </c>
      <c r="B73" s="511"/>
      <c r="C73" s="511"/>
      <c r="D73" s="511"/>
      <c r="E73" s="511"/>
      <c r="F73" s="512"/>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525</v>
      </c>
      <c r="AF73" s="246"/>
      <c r="AG73" s="246"/>
      <c r="AH73" s="247"/>
      <c r="AI73" s="245" t="s">
        <v>522</v>
      </c>
      <c r="AJ73" s="246"/>
      <c r="AK73" s="246"/>
      <c r="AL73" s="247"/>
      <c r="AM73" s="251" t="s">
        <v>517</v>
      </c>
      <c r="AN73" s="251"/>
      <c r="AO73" s="251"/>
      <c r="AP73" s="245"/>
      <c r="AQ73" s="160" t="s">
        <v>350</v>
      </c>
      <c r="AR73" s="131"/>
      <c r="AS73" s="131"/>
      <c r="AT73" s="132"/>
      <c r="AU73" s="136" t="s">
        <v>253</v>
      </c>
      <c r="AV73" s="137"/>
      <c r="AW73" s="137"/>
      <c r="AX73" s="138"/>
    </row>
    <row r="74" spans="1:50" ht="18.75" hidden="1" customHeight="1" x14ac:dyDescent="0.15">
      <c r="A74" s="513"/>
      <c r="B74" s="514"/>
      <c r="C74" s="514"/>
      <c r="D74" s="514"/>
      <c r="E74" s="514"/>
      <c r="F74" s="515"/>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4"/>
      <c r="AR74" s="201"/>
      <c r="AS74" s="134" t="s">
        <v>351</v>
      </c>
      <c r="AT74" s="135"/>
      <c r="AU74" s="594"/>
      <c r="AV74" s="201"/>
      <c r="AW74" s="134" t="s">
        <v>300</v>
      </c>
      <c r="AX74" s="196"/>
    </row>
    <row r="75" spans="1:50" ht="23.25" hidden="1" customHeight="1" x14ac:dyDescent="0.15">
      <c r="A75" s="513"/>
      <c r="B75" s="514"/>
      <c r="C75" s="514"/>
      <c r="D75" s="514"/>
      <c r="E75" s="514"/>
      <c r="F75" s="515"/>
      <c r="G75" s="613" t="s">
        <v>352</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3"/>
      <c r="B76" s="514"/>
      <c r="C76" s="514"/>
      <c r="D76" s="514"/>
      <c r="E76" s="514"/>
      <c r="F76" s="515"/>
      <c r="G76" s="614"/>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3"/>
      <c r="B77" s="514"/>
      <c r="C77" s="514"/>
      <c r="D77" s="514"/>
      <c r="E77" s="514"/>
      <c r="F77" s="515"/>
      <c r="G77" s="615"/>
      <c r="H77" s="112"/>
      <c r="I77" s="112"/>
      <c r="J77" s="112"/>
      <c r="K77" s="112"/>
      <c r="L77" s="112"/>
      <c r="M77" s="112"/>
      <c r="N77" s="112"/>
      <c r="O77" s="113"/>
      <c r="P77" s="109"/>
      <c r="Q77" s="109"/>
      <c r="R77" s="109"/>
      <c r="S77" s="109"/>
      <c r="T77" s="109"/>
      <c r="U77" s="109"/>
      <c r="V77" s="109"/>
      <c r="W77" s="109"/>
      <c r="X77" s="110"/>
      <c r="Y77" s="160" t="s">
        <v>13</v>
      </c>
      <c r="Z77" s="131"/>
      <c r="AA77" s="132"/>
      <c r="AB77" s="583" t="s">
        <v>14</v>
      </c>
      <c r="AC77" s="583"/>
      <c r="AD77" s="583"/>
      <c r="AE77" s="894"/>
      <c r="AF77" s="895"/>
      <c r="AG77" s="895"/>
      <c r="AH77" s="895"/>
      <c r="AI77" s="894"/>
      <c r="AJ77" s="895"/>
      <c r="AK77" s="895"/>
      <c r="AL77" s="895"/>
      <c r="AM77" s="894"/>
      <c r="AN77" s="895"/>
      <c r="AO77" s="895"/>
      <c r="AP77" s="895"/>
      <c r="AQ77" s="341"/>
      <c r="AR77" s="208"/>
      <c r="AS77" s="208"/>
      <c r="AT77" s="342"/>
      <c r="AU77" s="220"/>
      <c r="AV77" s="220"/>
      <c r="AW77" s="220"/>
      <c r="AX77" s="222"/>
    </row>
    <row r="78" spans="1:50" ht="69.75" hidden="1" customHeight="1" x14ac:dyDescent="0.15">
      <c r="A78" s="336" t="s">
        <v>498</v>
      </c>
      <c r="B78" s="337"/>
      <c r="C78" s="337"/>
      <c r="D78" s="337"/>
      <c r="E78" s="334" t="s">
        <v>442</v>
      </c>
      <c r="F78" s="335"/>
      <c r="G78" s="57" t="s">
        <v>353</v>
      </c>
      <c r="H78" s="591"/>
      <c r="I78" s="592"/>
      <c r="J78" s="592"/>
      <c r="K78" s="592"/>
      <c r="L78" s="592"/>
      <c r="M78" s="592"/>
      <c r="N78" s="592"/>
      <c r="O78" s="593"/>
      <c r="P78" s="148"/>
      <c r="Q78" s="148"/>
      <c r="R78" s="148"/>
      <c r="S78" s="148"/>
      <c r="T78" s="148"/>
      <c r="U78" s="148"/>
      <c r="V78" s="148"/>
      <c r="W78" s="148"/>
      <c r="X78" s="148"/>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459</v>
      </c>
      <c r="AP79" s="280"/>
      <c r="AQ79" s="280"/>
      <c r="AR79" s="81" t="s">
        <v>457</v>
      </c>
      <c r="AS79" s="279"/>
      <c r="AT79" s="280"/>
      <c r="AU79" s="280"/>
      <c r="AV79" s="280"/>
      <c r="AW79" s="280"/>
      <c r="AX79" s="951"/>
    </row>
    <row r="80" spans="1:50" ht="18.75" hidden="1" customHeight="1" x14ac:dyDescent="0.15">
      <c r="A80" s="868" t="s">
        <v>266</v>
      </c>
      <c r="B80" s="528" t="s">
        <v>456</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9"/>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9"/>
      <c r="B82" s="531"/>
      <c r="C82" s="432"/>
      <c r="D82" s="432"/>
      <c r="E82" s="432"/>
      <c r="F82" s="433"/>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1"/>
      <c r="C83" s="432"/>
      <c r="D83" s="432"/>
      <c r="E83" s="432"/>
      <c r="F83" s="433"/>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5"/>
      <c r="Z85" s="166"/>
      <c r="AA85" s="167"/>
      <c r="AB85" s="561" t="s">
        <v>11</v>
      </c>
      <c r="AC85" s="562"/>
      <c r="AD85" s="563"/>
      <c r="AE85" s="245" t="s">
        <v>525</v>
      </c>
      <c r="AF85" s="246"/>
      <c r="AG85" s="246"/>
      <c r="AH85" s="247"/>
      <c r="AI85" s="245" t="s">
        <v>522</v>
      </c>
      <c r="AJ85" s="246"/>
      <c r="AK85" s="246"/>
      <c r="AL85" s="247"/>
      <c r="AM85" s="251" t="s">
        <v>517</v>
      </c>
      <c r="AN85" s="251"/>
      <c r="AO85" s="251"/>
      <c r="AP85" s="245"/>
      <c r="AQ85" s="160" t="s">
        <v>350</v>
      </c>
      <c r="AR85" s="131"/>
      <c r="AS85" s="131"/>
      <c r="AT85" s="132"/>
      <c r="AU85" s="537" t="s">
        <v>253</v>
      </c>
      <c r="AV85" s="537"/>
      <c r="AW85" s="537"/>
      <c r="AX85" s="538"/>
      <c r="AY85" s="10"/>
      <c r="AZ85" s="10"/>
      <c r="BA85" s="10"/>
      <c r="BB85" s="10"/>
      <c r="BC85" s="10"/>
    </row>
    <row r="86" spans="1:60" ht="18.75" hidden="1" customHeight="1" x14ac:dyDescent="0.15">
      <c r="A86" s="869"/>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5"/>
      <c r="Z86" s="166"/>
      <c r="AA86" s="167"/>
      <c r="AB86" s="248"/>
      <c r="AC86" s="249"/>
      <c r="AD86" s="250"/>
      <c r="AE86" s="248"/>
      <c r="AF86" s="249"/>
      <c r="AG86" s="249"/>
      <c r="AH86" s="250"/>
      <c r="AI86" s="248"/>
      <c r="AJ86" s="249"/>
      <c r="AK86" s="249"/>
      <c r="AL86" s="250"/>
      <c r="AM86" s="252"/>
      <c r="AN86" s="252"/>
      <c r="AO86" s="252"/>
      <c r="AP86" s="248"/>
      <c r="AQ86" s="199"/>
      <c r="AR86" s="200"/>
      <c r="AS86" s="134" t="s">
        <v>351</v>
      </c>
      <c r="AT86" s="135"/>
      <c r="AU86" s="200"/>
      <c r="AV86" s="200"/>
      <c r="AW86" s="402" t="s">
        <v>300</v>
      </c>
      <c r="AX86" s="403"/>
      <c r="AY86" s="10"/>
      <c r="AZ86" s="10"/>
      <c r="BA86" s="10"/>
      <c r="BB86" s="10"/>
      <c r="BC86" s="10"/>
      <c r="BD86" s="10"/>
      <c r="BE86" s="10"/>
      <c r="BF86" s="10"/>
      <c r="BG86" s="10"/>
      <c r="BH86" s="10"/>
    </row>
    <row r="87" spans="1:60" ht="23.25" hidden="1" customHeight="1" x14ac:dyDescent="0.15">
      <c r="A87" s="869"/>
      <c r="B87" s="432"/>
      <c r="C87" s="432"/>
      <c r="D87" s="432"/>
      <c r="E87" s="432"/>
      <c r="F87" s="433"/>
      <c r="G87" s="105"/>
      <c r="H87" s="106"/>
      <c r="I87" s="106"/>
      <c r="J87" s="106"/>
      <c r="K87" s="106"/>
      <c r="L87" s="106"/>
      <c r="M87" s="106"/>
      <c r="N87" s="106"/>
      <c r="O87" s="107"/>
      <c r="P87" s="106"/>
      <c r="Q87" s="518"/>
      <c r="R87" s="518"/>
      <c r="S87" s="518"/>
      <c r="T87" s="518"/>
      <c r="U87" s="518"/>
      <c r="V87" s="518"/>
      <c r="W87" s="518"/>
      <c r="X87" s="519"/>
      <c r="Y87" s="565" t="s">
        <v>62</v>
      </c>
      <c r="Z87" s="566"/>
      <c r="AA87" s="567"/>
      <c r="AB87" s="465"/>
      <c r="AC87" s="465"/>
      <c r="AD87" s="465"/>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9"/>
      <c r="B88" s="432"/>
      <c r="C88" s="432"/>
      <c r="D88" s="432"/>
      <c r="E88" s="432"/>
      <c r="F88" s="433"/>
      <c r="G88" s="108"/>
      <c r="H88" s="109"/>
      <c r="I88" s="109"/>
      <c r="J88" s="109"/>
      <c r="K88" s="109"/>
      <c r="L88" s="109"/>
      <c r="M88" s="109"/>
      <c r="N88" s="109"/>
      <c r="O88" s="110"/>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9"/>
      <c r="B89" s="533"/>
      <c r="C89" s="533"/>
      <c r="D89" s="533"/>
      <c r="E89" s="533"/>
      <c r="F89" s="534"/>
      <c r="G89" s="111"/>
      <c r="H89" s="112"/>
      <c r="I89" s="112"/>
      <c r="J89" s="112"/>
      <c r="K89" s="112"/>
      <c r="L89" s="112"/>
      <c r="M89" s="112"/>
      <c r="N89" s="112"/>
      <c r="O89" s="113"/>
      <c r="P89" s="177"/>
      <c r="Q89" s="177"/>
      <c r="R89" s="177"/>
      <c r="S89" s="177"/>
      <c r="T89" s="177"/>
      <c r="U89" s="177"/>
      <c r="V89" s="177"/>
      <c r="W89" s="177"/>
      <c r="X89" s="564"/>
      <c r="Y89" s="462" t="s">
        <v>13</v>
      </c>
      <c r="Z89" s="463"/>
      <c r="AA89" s="464"/>
      <c r="AB89" s="598" t="s">
        <v>14</v>
      </c>
      <c r="AC89" s="598"/>
      <c r="AD89" s="598"/>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9"/>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5"/>
      <c r="Z90" s="166"/>
      <c r="AA90" s="167"/>
      <c r="AB90" s="561" t="s">
        <v>11</v>
      </c>
      <c r="AC90" s="562"/>
      <c r="AD90" s="563"/>
      <c r="AE90" s="245" t="s">
        <v>525</v>
      </c>
      <c r="AF90" s="246"/>
      <c r="AG90" s="246"/>
      <c r="AH90" s="247"/>
      <c r="AI90" s="245" t="s">
        <v>522</v>
      </c>
      <c r="AJ90" s="246"/>
      <c r="AK90" s="246"/>
      <c r="AL90" s="247"/>
      <c r="AM90" s="251" t="s">
        <v>517</v>
      </c>
      <c r="AN90" s="251"/>
      <c r="AO90" s="251"/>
      <c r="AP90" s="245"/>
      <c r="AQ90" s="160" t="s">
        <v>350</v>
      </c>
      <c r="AR90" s="131"/>
      <c r="AS90" s="131"/>
      <c r="AT90" s="132"/>
      <c r="AU90" s="537" t="s">
        <v>253</v>
      </c>
      <c r="AV90" s="537"/>
      <c r="AW90" s="537"/>
      <c r="AX90" s="538"/>
    </row>
    <row r="91" spans="1:60" ht="18.75" hidden="1" customHeight="1" x14ac:dyDescent="0.15">
      <c r="A91" s="869"/>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5"/>
      <c r="Z91" s="166"/>
      <c r="AA91" s="167"/>
      <c r="AB91" s="248"/>
      <c r="AC91" s="249"/>
      <c r="AD91" s="250"/>
      <c r="AE91" s="248"/>
      <c r="AF91" s="249"/>
      <c r="AG91" s="249"/>
      <c r="AH91" s="250"/>
      <c r="AI91" s="248"/>
      <c r="AJ91" s="249"/>
      <c r="AK91" s="249"/>
      <c r="AL91" s="250"/>
      <c r="AM91" s="252"/>
      <c r="AN91" s="252"/>
      <c r="AO91" s="252"/>
      <c r="AP91" s="248"/>
      <c r="AQ91" s="199"/>
      <c r="AR91" s="200"/>
      <c r="AS91" s="134" t="s">
        <v>351</v>
      </c>
      <c r="AT91" s="135"/>
      <c r="AU91" s="200"/>
      <c r="AV91" s="200"/>
      <c r="AW91" s="402" t="s">
        <v>300</v>
      </c>
      <c r="AX91" s="403"/>
      <c r="AY91" s="10"/>
      <c r="AZ91" s="10"/>
      <c r="BA91" s="10"/>
      <c r="BB91" s="10"/>
      <c r="BC91" s="10"/>
    </row>
    <row r="92" spans="1:60" ht="23.25" hidden="1" customHeight="1" x14ac:dyDescent="0.15">
      <c r="A92" s="869"/>
      <c r="B92" s="432"/>
      <c r="C92" s="432"/>
      <c r="D92" s="432"/>
      <c r="E92" s="432"/>
      <c r="F92" s="433"/>
      <c r="G92" s="105"/>
      <c r="H92" s="106"/>
      <c r="I92" s="106"/>
      <c r="J92" s="106"/>
      <c r="K92" s="106"/>
      <c r="L92" s="106"/>
      <c r="M92" s="106"/>
      <c r="N92" s="106"/>
      <c r="O92" s="107"/>
      <c r="P92" s="106"/>
      <c r="Q92" s="518"/>
      <c r="R92" s="518"/>
      <c r="S92" s="518"/>
      <c r="T92" s="518"/>
      <c r="U92" s="518"/>
      <c r="V92" s="518"/>
      <c r="W92" s="518"/>
      <c r="X92" s="519"/>
      <c r="Y92" s="565" t="s">
        <v>62</v>
      </c>
      <c r="Z92" s="566"/>
      <c r="AA92" s="567"/>
      <c r="AB92" s="465"/>
      <c r="AC92" s="465"/>
      <c r="AD92" s="465"/>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9"/>
      <c r="B93" s="432"/>
      <c r="C93" s="432"/>
      <c r="D93" s="432"/>
      <c r="E93" s="432"/>
      <c r="F93" s="433"/>
      <c r="G93" s="108"/>
      <c r="H93" s="109"/>
      <c r="I93" s="109"/>
      <c r="J93" s="109"/>
      <c r="K93" s="109"/>
      <c r="L93" s="109"/>
      <c r="M93" s="109"/>
      <c r="N93" s="109"/>
      <c r="O93" s="110"/>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9"/>
      <c r="B94" s="533"/>
      <c r="C94" s="533"/>
      <c r="D94" s="533"/>
      <c r="E94" s="533"/>
      <c r="F94" s="534"/>
      <c r="G94" s="111"/>
      <c r="H94" s="112"/>
      <c r="I94" s="112"/>
      <c r="J94" s="112"/>
      <c r="K94" s="112"/>
      <c r="L94" s="112"/>
      <c r="M94" s="112"/>
      <c r="N94" s="112"/>
      <c r="O94" s="113"/>
      <c r="P94" s="177"/>
      <c r="Q94" s="177"/>
      <c r="R94" s="177"/>
      <c r="S94" s="177"/>
      <c r="T94" s="177"/>
      <c r="U94" s="177"/>
      <c r="V94" s="177"/>
      <c r="W94" s="177"/>
      <c r="X94" s="564"/>
      <c r="Y94" s="462" t="s">
        <v>13</v>
      </c>
      <c r="Z94" s="463"/>
      <c r="AA94" s="464"/>
      <c r="AB94" s="598" t="s">
        <v>14</v>
      </c>
      <c r="AC94" s="598"/>
      <c r="AD94" s="598"/>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9"/>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5"/>
      <c r="Z95" s="166"/>
      <c r="AA95" s="167"/>
      <c r="AB95" s="561" t="s">
        <v>11</v>
      </c>
      <c r="AC95" s="562"/>
      <c r="AD95" s="563"/>
      <c r="AE95" s="245" t="s">
        <v>525</v>
      </c>
      <c r="AF95" s="246"/>
      <c r="AG95" s="246"/>
      <c r="AH95" s="247"/>
      <c r="AI95" s="245" t="s">
        <v>522</v>
      </c>
      <c r="AJ95" s="246"/>
      <c r="AK95" s="246"/>
      <c r="AL95" s="247"/>
      <c r="AM95" s="251" t="s">
        <v>517</v>
      </c>
      <c r="AN95" s="251"/>
      <c r="AO95" s="251"/>
      <c r="AP95" s="245"/>
      <c r="AQ95" s="160" t="s">
        <v>350</v>
      </c>
      <c r="AR95" s="131"/>
      <c r="AS95" s="131"/>
      <c r="AT95" s="132"/>
      <c r="AU95" s="537" t="s">
        <v>253</v>
      </c>
      <c r="AV95" s="537"/>
      <c r="AW95" s="537"/>
      <c r="AX95" s="538"/>
      <c r="AY95" s="10"/>
      <c r="AZ95" s="10"/>
      <c r="BA95" s="10"/>
      <c r="BB95" s="10"/>
      <c r="BC95" s="10"/>
      <c r="BD95" s="10"/>
      <c r="BE95" s="10"/>
      <c r="BF95" s="10"/>
      <c r="BG95" s="10"/>
      <c r="BH95" s="10"/>
    </row>
    <row r="96" spans="1:60" ht="18.75" hidden="1" customHeight="1" x14ac:dyDescent="0.15">
      <c r="A96" s="869"/>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5"/>
      <c r="Z96" s="166"/>
      <c r="AA96" s="167"/>
      <c r="AB96" s="248"/>
      <c r="AC96" s="249"/>
      <c r="AD96" s="250"/>
      <c r="AE96" s="248"/>
      <c r="AF96" s="249"/>
      <c r="AG96" s="249"/>
      <c r="AH96" s="250"/>
      <c r="AI96" s="248"/>
      <c r="AJ96" s="249"/>
      <c r="AK96" s="249"/>
      <c r="AL96" s="250"/>
      <c r="AM96" s="252"/>
      <c r="AN96" s="252"/>
      <c r="AO96" s="252"/>
      <c r="AP96" s="248"/>
      <c r="AQ96" s="199"/>
      <c r="AR96" s="200"/>
      <c r="AS96" s="134" t="s">
        <v>351</v>
      </c>
      <c r="AT96" s="135"/>
      <c r="AU96" s="200"/>
      <c r="AV96" s="200"/>
      <c r="AW96" s="402" t="s">
        <v>300</v>
      </c>
      <c r="AX96" s="403"/>
    </row>
    <row r="97" spans="1:60" ht="23.25" hidden="1" customHeight="1" x14ac:dyDescent="0.15">
      <c r="A97" s="869"/>
      <c r="B97" s="432"/>
      <c r="C97" s="432"/>
      <c r="D97" s="432"/>
      <c r="E97" s="432"/>
      <c r="F97" s="433"/>
      <c r="G97" s="105"/>
      <c r="H97" s="106"/>
      <c r="I97" s="106"/>
      <c r="J97" s="106"/>
      <c r="K97" s="106"/>
      <c r="L97" s="106"/>
      <c r="M97" s="106"/>
      <c r="N97" s="106"/>
      <c r="O97" s="107"/>
      <c r="P97" s="106"/>
      <c r="Q97" s="518"/>
      <c r="R97" s="518"/>
      <c r="S97" s="518"/>
      <c r="T97" s="518"/>
      <c r="U97" s="518"/>
      <c r="V97" s="518"/>
      <c r="W97" s="518"/>
      <c r="X97" s="519"/>
      <c r="Y97" s="565" t="s">
        <v>62</v>
      </c>
      <c r="Z97" s="566"/>
      <c r="AA97" s="567"/>
      <c r="AB97" s="472"/>
      <c r="AC97" s="473"/>
      <c r="AD97" s="474"/>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9"/>
      <c r="B98" s="432"/>
      <c r="C98" s="432"/>
      <c r="D98" s="432"/>
      <c r="E98" s="432"/>
      <c r="F98" s="433"/>
      <c r="G98" s="108"/>
      <c r="H98" s="109"/>
      <c r="I98" s="109"/>
      <c r="J98" s="109"/>
      <c r="K98" s="109"/>
      <c r="L98" s="109"/>
      <c r="M98" s="109"/>
      <c r="N98" s="109"/>
      <c r="O98" s="110"/>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0"/>
      <c r="B99" s="434"/>
      <c r="C99" s="434"/>
      <c r="D99" s="434"/>
      <c r="E99" s="434"/>
      <c r="F99" s="435"/>
      <c r="G99" s="584"/>
      <c r="H99" s="216"/>
      <c r="I99" s="216"/>
      <c r="J99" s="216"/>
      <c r="K99" s="216"/>
      <c r="L99" s="216"/>
      <c r="M99" s="216"/>
      <c r="N99" s="216"/>
      <c r="O99" s="585"/>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466</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525</v>
      </c>
      <c r="AF100" s="544"/>
      <c r="AG100" s="544"/>
      <c r="AH100" s="545"/>
      <c r="AI100" s="543" t="s">
        <v>522</v>
      </c>
      <c r="AJ100" s="544"/>
      <c r="AK100" s="544"/>
      <c r="AL100" s="545"/>
      <c r="AM100" s="543" t="s">
        <v>518</v>
      </c>
      <c r="AN100" s="544"/>
      <c r="AO100" s="544"/>
      <c r="AP100" s="545"/>
      <c r="AQ100" s="321" t="s">
        <v>511</v>
      </c>
      <c r="AR100" s="322"/>
      <c r="AS100" s="322"/>
      <c r="AT100" s="323"/>
      <c r="AU100" s="321" t="s">
        <v>508</v>
      </c>
      <c r="AV100" s="322"/>
      <c r="AW100" s="322"/>
      <c r="AX100" s="324"/>
    </row>
    <row r="101" spans="1:60" ht="23.25" customHeight="1" x14ac:dyDescent="0.15">
      <c r="A101" s="426"/>
      <c r="B101" s="427"/>
      <c r="C101" s="427"/>
      <c r="D101" s="427"/>
      <c r="E101" s="427"/>
      <c r="F101" s="428"/>
      <c r="G101" s="106" t="s">
        <v>575</v>
      </c>
      <c r="H101" s="106"/>
      <c r="I101" s="106"/>
      <c r="J101" s="106"/>
      <c r="K101" s="106"/>
      <c r="L101" s="106"/>
      <c r="M101" s="106"/>
      <c r="N101" s="106"/>
      <c r="O101" s="106"/>
      <c r="P101" s="106"/>
      <c r="Q101" s="106"/>
      <c r="R101" s="106"/>
      <c r="S101" s="106"/>
      <c r="T101" s="106"/>
      <c r="U101" s="106"/>
      <c r="V101" s="106"/>
      <c r="W101" s="106"/>
      <c r="X101" s="107"/>
      <c r="Y101" s="546" t="s">
        <v>55</v>
      </c>
      <c r="Z101" s="547"/>
      <c r="AA101" s="548"/>
      <c r="AB101" s="465" t="s">
        <v>576</v>
      </c>
      <c r="AC101" s="465"/>
      <c r="AD101" s="465"/>
      <c r="AE101" s="219">
        <v>21</v>
      </c>
      <c r="AF101" s="220"/>
      <c r="AG101" s="220"/>
      <c r="AH101" s="221"/>
      <c r="AI101" s="219">
        <v>20</v>
      </c>
      <c r="AJ101" s="220"/>
      <c r="AK101" s="220"/>
      <c r="AL101" s="221"/>
      <c r="AM101" s="219">
        <v>16</v>
      </c>
      <c r="AN101" s="220"/>
      <c r="AO101" s="220"/>
      <c r="AP101" s="221"/>
      <c r="AQ101" s="219" t="s">
        <v>570</v>
      </c>
      <c r="AR101" s="220"/>
      <c r="AS101" s="220"/>
      <c r="AT101" s="221"/>
      <c r="AU101" s="219" t="s">
        <v>570</v>
      </c>
      <c r="AV101" s="220"/>
      <c r="AW101" s="220"/>
      <c r="AX101" s="221"/>
    </row>
    <row r="102" spans="1:60" ht="23.25" customHeight="1" x14ac:dyDescent="0.15">
      <c r="A102" s="429"/>
      <c r="B102" s="430"/>
      <c r="C102" s="430"/>
      <c r="D102" s="430"/>
      <c r="E102" s="430"/>
      <c r="F102" s="431"/>
      <c r="G102" s="112"/>
      <c r="H102" s="112"/>
      <c r="I102" s="112"/>
      <c r="J102" s="112"/>
      <c r="K102" s="112"/>
      <c r="L102" s="112"/>
      <c r="M102" s="112"/>
      <c r="N102" s="112"/>
      <c r="O102" s="112"/>
      <c r="P102" s="112"/>
      <c r="Q102" s="112"/>
      <c r="R102" s="112"/>
      <c r="S102" s="112"/>
      <c r="T102" s="112"/>
      <c r="U102" s="112"/>
      <c r="V102" s="112"/>
      <c r="W102" s="112"/>
      <c r="X102" s="113"/>
      <c r="Y102" s="449" t="s">
        <v>56</v>
      </c>
      <c r="Z102" s="450"/>
      <c r="AA102" s="451"/>
      <c r="AB102" s="465" t="s">
        <v>570</v>
      </c>
      <c r="AC102" s="465"/>
      <c r="AD102" s="465"/>
      <c r="AE102" s="422" t="s">
        <v>570</v>
      </c>
      <c r="AF102" s="422"/>
      <c r="AG102" s="422"/>
      <c r="AH102" s="422"/>
      <c r="AI102" s="422" t="s">
        <v>570</v>
      </c>
      <c r="AJ102" s="422"/>
      <c r="AK102" s="422"/>
      <c r="AL102" s="422"/>
      <c r="AM102" s="422" t="s">
        <v>570</v>
      </c>
      <c r="AN102" s="422"/>
      <c r="AO102" s="422"/>
      <c r="AP102" s="422"/>
      <c r="AQ102" s="274" t="s">
        <v>570</v>
      </c>
      <c r="AR102" s="275"/>
      <c r="AS102" s="275"/>
      <c r="AT102" s="320"/>
      <c r="AU102" s="274" t="s">
        <v>570</v>
      </c>
      <c r="AV102" s="275"/>
      <c r="AW102" s="275"/>
      <c r="AX102" s="320"/>
    </row>
    <row r="103" spans="1:60" ht="31.5" hidden="1" customHeight="1" x14ac:dyDescent="0.15">
      <c r="A103" s="423" t="s">
        <v>466</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525</v>
      </c>
      <c r="AF103" s="420"/>
      <c r="AG103" s="420"/>
      <c r="AH103" s="421"/>
      <c r="AI103" s="419" t="s">
        <v>522</v>
      </c>
      <c r="AJ103" s="420"/>
      <c r="AK103" s="420"/>
      <c r="AL103" s="421"/>
      <c r="AM103" s="419" t="s">
        <v>518</v>
      </c>
      <c r="AN103" s="420"/>
      <c r="AO103" s="420"/>
      <c r="AP103" s="421"/>
      <c r="AQ103" s="285" t="s">
        <v>511</v>
      </c>
      <c r="AR103" s="286"/>
      <c r="AS103" s="286"/>
      <c r="AT103" s="325"/>
      <c r="AU103" s="285" t="s">
        <v>508</v>
      </c>
      <c r="AV103" s="286"/>
      <c r="AW103" s="286"/>
      <c r="AX103" s="287"/>
    </row>
    <row r="104" spans="1:60" ht="23.25" hidden="1" customHeight="1" x14ac:dyDescent="0.15">
      <c r="A104" s="426"/>
      <c r="B104" s="427"/>
      <c r="C104" s="427"/>
      <c r="D104" s="427"/>
      <c r="E104" s="427"/>
      <c r="F104" s="428"/>
      <c r="G104" s="106"/>
      <c r="H104" s="106"/>
      <c r="I104" s="106"/>
      <c r="J104" s="106"/>
      <c r="K104" s="106"/>
      <c r="L104" s="106"/>
      <c r="M104" s="106"/>
      <c r="N104" s="106"/>
      <c r="O104" s="106"/>
      <c r="P104" s="106"/>
      <c r="Q104" s="106"/>
      <c r="R104" s="106"/>
      <c r="S104" s="106"/>
      <c r="T104" s="106"/>
      <c r="U104" s="106"/>
      <c r="V104" s="106"/>
      <c r="W104" s="106"/>
      <c r="X104" s="107"/>
      <c r="Y104" s="469" t="s">
        <v>55</v>
      </c>
      <c r="Z104" s="470"/>
      <c r="AA104" s="471"/>
      <c r="AB104" s="549"/>
      <c r="AC104" s="550"/>
      <c r="AD104" s="55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9"/>
      <c r="B105" s="430"/>
      <c r="C105" s="430"/>
      <c r="D105" s="430"/>
      <c r="E105" s="430"/>
      <c r="F105" s="431"/>
      <c r="G105" s="112"/>
      <c r="H105" s="112"/>
      <c r="I105" s="112"/>
      <c r="J105" s="112"/>
      <c r="K105" s="112"/>
      <c r="L105" s="112"/>
      <c r="M105" s="112"/>
      <c r="N105" s="112"/>
      <c r="O105" s="112"/>
      <c r="P105" s="112"/>
      <c r="Q105" s="112"/>
      <c r="R105" s="112"/>
      <c r="S105" s="112"/>
      <c r="T105" s="112"/>
      <c r="U105" s="112"/>
      <c r="V105" s="112"/>
      <c r="W105" s="112"/>
      <c r="X105" s="113"/>
      <c r="Y105" s="449" t="s">
        <v>56</v>
      </c>
      <c r="Z105" s="552"/>
      <c r="AA105" s="553"/>
      <c r="AB105" s="472"/>
      <c r="AC105" s="473"/>
      <c r="AD105" s="474"/>
      <c r="AE105" s="422"/>
      <c r="AF105" s="422"/>
      <c r="AG105" s="422"/>
      <c r="AH105" s="422"/>
      <c r="AI105" s="422"/>
      <c r="AJ105" s="422"/>
      <c r="AK105" s="422"/>
      <c r="AL105" s="422"/>
      <c r="AM105" s="422"/>
      <c r="AN105" s="422"/>
      <c r="AO105" s="422"/>
      <c r="AP105" s="422"/>
      <c r="AQ105" s="219"/>
      <c r="AR105" s="220"/>
      <c r="AS105" s="220"/>
      <c r="AT105" s="221"/>
      <c r="AU105" s="274"/>
      <c r="AV105" s="275"/>
      <c r="AW105" s="275"/>
      <c r="AX105" s="320"/>
    </row>
    <row r="106" spans="1:60" ht="31.5" hidden="1" customHeight="1" x14ac:dyDescent="0.15">
      <c r="A106" s="423" t="s">
        <v>466</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525</v>
      </c>
      <c r="AF106" s="420"/>
      <c r="AG106" s="420"/>
      <c r="AH106" s="421"/>
      <c r="AI106" s="419" t="s">
        <v>522</v>
      </c>
      <c r="AJ106" s="420"/>
      <c r="AK106" s="420"/>
      <c r="AL106" s="421"/>
      <c r="AM106" s="419" t="s">
        <v>517</v>
      </c>
      <c r="AN106" s="420"/>
      <c r="AO106" s="420"/>
      <c r="AP106" s="421"/>
      <c r="AQ106" s="285" t="s">
        <v>511</v>
      </c>
      <c r="AR106" s="286"/>
      <c r="AS106" s="286"/>
      <c r="AT106" s="325"/>
      <c r="AU106" s="285" t="s">
        <v>508</v>
      </c>
      <c r="AV106" s="286"/>
      <c r="AW106" s="286"/>
      <c r="AX106" s="287"/>
    </row>
    <row r="107" spans="1:60" ht="23.25" hidden="1" customHeight="1" x14ac:dyDescent="0.15">
      <c r="A107" s="426"/>
      <c r="B107" s="427"/>
      <c r="C107" s="427"/>
      <c r="D107" s="427"/>
      <c r="E107" s="427"/>
      <c r="F107" s="428"/>
      <c r="G107" s="106"/>
      <c r="H107" s="106"/>
      <c r="I107" s="106"/>
      <c r="J107" s="106"/>
      <c r="K107" s="106"/>
      <c r="L107" s="106"/>
      <c r="M107" s="106"/>
      <c r="N107" s="106"/>
      <c r="O107" s="106"/>
      <c r="P107" s="106"/>
      <c r="Q107" s="106"/>
      <c r="R107" s="106"/>
      <c r="S107" s="106"/>
      <c r="T107" s="106"/>
      <c r="U107" s="106"/>
      <c r="V107" s="106"/>
      <c r="W107" s="106"/>
      <c r="X107" s="107"/>
      <c r="Y107" s="469" t="s">
        <v>55</v>
      </c>
      <c r="Z107" s="470"/>
      <c r="AA107" s="471"/>
      <c r="AB107" s="549"/>
      <c r="AC107" s="550"/>
      <c r="AD107" s="551"/>
      <c r="AE107" s="422"/>
      <c r="AF107" s="422"/>
      <c r="AG107" s="422"/>
      <c r="AH107" s="422"/>
      <c r="AI107" s="422"/>
      <c r="AJ107" s="422"/>
      <c r="AK107" s="422"/>
      <c r="AL107" s="422"/>
      <c r="AM107" s="422"/>
      <c r="AN107" s="422"/>
      <c r="AO107" s="422"/>
      <c r="AP107" s="422"/>
      <c r="AQ107" s="219"/>
      <c r="AR107" s="220"/>
      <c r="AS107" s="220"/>
      <c r="AT107" s="221"/>
      <c r="AU107" s="219"/>
      <c r="AV107" s="220"/>
      <c r="AW107" s="220"/>
      <c r="AX107" s="221"/>
    </row>
    <row r="108" spans="1:60" ht="23.25" hidden="1" customHeight="1" x14ac:dyDescent="0.15">
      <c r="A108" s="429"/>
      <c r="B108" s="430"/>
      <c r="C108" s="430"/>
      <c r="D108" s="430"/>
      <c r="E108" s="430"/>
      <c r="F108" s="431"/>
      <c r="G108" s="112"/>
      <c r="H108" s="112"/>
      <c r="I108" s="112"/>
      <c r="J108" s="112"/>
      <c r="K108" s="112"/>
      <c r="L108" s="112"/>
      <c r="M108" s="112"/>
      <c r="N108" s="112"/>
      <c r="O108" s="112"/>
      <c r="P108" s="112"/>
      <c r="Q108" s="112"/>
      <c r="R108" s="112"/>
      <c r="S108" s="112"/>
      <c r="T108" s="112"/>
      <c r="U108" s="112"/>
      <c r="V108" s="112"/>
      <c r="W108" s="112"/>
      <c r="X108" s="113"/>
      <c r="Y108" s="449" t="s">
        <v>56</v>
      </c>
      <c r="Z108" s="552"/>
      <c r="AA108" s="553"/>
      <c r="AB108" s="472"/>
      <c r="AC108" s="473"/>
      <c r="AD108" s="474"/>
      <c r="AE108" s="422"/>
      <c r="AF108" s="422"/>
      <c r="AG108" s="422"/>
      <c r="AH108" s="422"/>
      <c r="AI108" s="422"/>
      <c r="AJ108" s="422"/>
      <c r="AK108" s="422"/>
      <c r="AL108" s="422"/>
      <c r="AM108" s="422"/>
      <c r="AN108" s="422"/>
      <c r="AO108" s="422"/>
      <c r="AP108" s="422"/>
      <c r="AQ108" s="219"/>
      <c r="AR108" s="220"/>
      <c r="AS108" s="220"/>
      <c r="AT108" s="221"/>
      <c r="AU108" s="274"/>
      <c r="AV108" s="275"/>
      <c r="AW108" s="275"/>
      <c r="AX108" s="320"/>
    </row>
    <row r="109" spans="1:60" ht="31.5" hidden="1" customHeight="1" x14ac:dyDescent="0.15">
      <c r="A109" s="423" t="s">
        <v>466</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525</v>
      </c>
      <c r="AF109" s="420"/>
      <c r="AG109" s="420"/>
      <c r="AH109" s="421"/>
      <c r="AI109" s="419" t="s">
        <v>522</v>
      </c>
      <c r="AJ109" s="420"/>
      <c r="AK109" s="420"/>
      <c r="AL109" s="421"/>
      <c r="AM109" s="419" t="s">
        <v>518</v>
      </c>
      <c r="AN109" s="420"/>
      <c r="AO109" s="420"/>
      <c r="AP109" s="421"/>
      <c r="AQ109" s="285" t="s">
        <v>511</v>
      </c>
      <c r="AR109" s="286"/>
      <c r="AS109" s="286"/>
      <c r="AT109" s="325"/>
      <c r="AU109" s="285" t="s">
        <v>508</v>
      </c>
      <c r="AV109" s="286"/>
      <c r="AW109" s="286"/>
      <c r="AX109" s="287"/>
    </row>
    <row r="110" spans="1:60" ht="23.25" hidden="1" customHeight="1" x14ac:dyDescent="0.15">
      <c r="A110" s="426"/>
      <c r="B110" s="427"/>
      <c r="C110" s="427"/>
      <c r="D110" s="427"/>
      <c r="E110" s="427"/>
      <c r="F110" s="428"/>
      <c r="G110" s="106"/>
      <c r="H110" s="106"/>
      <c r="I110" s="106"/>
      <c r="J110" s="106"/>
      <c r="K110" s="106"/>
      <c r="L110" s="106"/>
      <c r="M110" s="106"/>
      <c r="N110" s="106"/>
      <c r="O110" s="106"/>
      <c r="P110" s="106"/>
      <c r="Q110" s="106"/>
      <c r="R110" s="106"/>
      <c r="S110" s="106"/>
      <c r="T110" s="106"/>
      <c r="U110" s="106"/>
      <c r="V110" s="106"/>
      <c r="W110" s="106"/>
      <c r="X110" s="107"/>
      <c r="Y110" s="469" t="s">
        <v>55</v>
      </c>
      <c r="Z110" s="470"/>
      <c r="AA110" s="471"/>
      <c r="AB110" s="549"/>
      <c r="AC110" s="550"/>
      <c r="AD110" s="551"/>
      <c r="AE110" s="422"/>
      <c r="AF110" s="422"/>
      <c r="AG110" s="422"/>
      <c r="AH110" s="422"/>
      <c r="AI110" s="422"/>
      <c r="AJ110" s="422"/>
      <c r="AK110" s="422"/>
      <c r="AL110" s="422"/>
      <c r="AM110" s="422"/>
      <c r="AN110" s="422"/>
      <c r="AO110" s="422"/>
      <c r="AP110" s="422"/>
      <c r="AQ110" s="219"/>
      <c r="AR110" s="220"/>
      <c r="AS110" s="220"/>
      <c r="AT110" s="221"/>
      <c r="AU110" s="219"/>
      <c r="AV110" s="220"/>
      <c r="AW110" s="220"/>
      <c r="AX110" s="221"/>
    </row>
    <row r="111" spans="1:60" ht="23.25" hidden="1" customHeight="1" x14ac:dyDescent="0.15">
      <c r="A111" s="429"/>
      <c r="B111" s="430"/>
      <c r="C111" s="430"/>
      <c r="D111" s="430"/>
      <c r="E111" s="430"/>
      <c r="F111" s="431"/>
      <c r="G111" s="112"/>
      <c r="H111" s="112"/>
      <c r="I111" s="112"/>
      <c r="J111" s="112"/>
      <c r="K111" s="112"/>
      <c r="L111" s="112"/>
      <c r="M111" s="112"/>
      <c r="N111" s="112"/>
      <c r="O111" s="112"/>
      <c r="P111" s="112"/>
      <c r="Q111" s="112"/>
      <c r="R111" s="112"/>
      <c r="S111" s="112"/>
      <c r="T111" s="112"/>
      <c r="U111" s="112"/>
      <c r="V111" s="112"/>
      <c r="W111" s="112"/>
      <c r="X111" s="113"/>
      <c r="Y111" s="449" t="s">
        <v>56</v>
      </c>
      <c r="Z111" s="552"/>
      <c r="AA111" s="553"/>
      <c r="AB111" s="472"/>
      <c r="AC111" s="473"/>
      <c r="AD111" s="474"/>
      <c r="AE111" s="422"/>
      <c r="AF111" s="422"/>
      <c r="AG111" s="422"/>
      <c r="AH111" s="422"/>
      <c r="AI111" s="422"/>
      <c r="AJ111" s="422"/>
      <c r="AK111" s="422"/>
      <c r="AL111" s="422"/>
      <c r="AM111" s="422"/>
      <c r="AN111" s="422"/>
      <c r="AO111" s="422"/>
      <c r="AP111" s="422"/>
      <c r="AQ111" s="219"/>
      <c r="AR111" s="220"/>
      <c r="AS111" s="220"/>
      <c r="AT111" s="221"/>
      <c r="AU111" s="274"/>
      <c r="AV111" s="275"/>
      <c r="AW111" s="275"/>
      <c r="AX111" s="320"/>
    </row>
    <row r="112" spans="1:60" ht="31.5" hidden="1" customHeight="1" x14ac:dyDescent="0.15">
      <c r="A112" s="423" t="s">
        <v>466</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525</v>
      </c>
      <c r="AF112" s="420"/>
      <c r="AG112" s="420"/>
      <c r="AH112" s="421"/>
      <c r="AI112" s="419" t="s">
        <v>522</v>
      </c>
      <c r="AJ112" s="420"/>
      <c r="AK112" s="420"/>
      <c r="AL112" s="421"/>
      <c r="AM112" s="419" t="s">
        <v>517</v>
      </c>
      <c r="AN112" s="420"/>
      <c r="AO112" s="420"/>
      <c r="AP112" s="421"/>
      <c r="AQ112" s="285" t="s">
        <v>511</v>
      </c>
      <c r="AR112" s="286"/>
      <c r="AS112" s="286"/>
      <c r="AT112" s="325"/>
      <c r="AU112" s="285" t="s">
        <v>508</v>
      </c>
      <c r="AV112" s="286"/>
      <c r="AW112" s="286"/>
      <c r="AX112" s="287"/>
    </row>
    <row r="113" spans="1:50" ht="23.25" hidden="1" customHeight="1" x14ac:dyDescent="0.15">
      <c r="A113" s="426"/>
      <c r="B113" s="427"/>
      <c r="C113" s="427"/>
      <c r="D113" s="427"/>
      <c r="E113" s="427"/>
      <c r="F113" s="428"/>
      <c r="G113" s="106"/>
      <c r="H113" s="106"/>
      <c r="I113" s="106"/>
      <c r="J113" s="106"/>
      <c r="K113" s="106"/>
      <c r="L113" s="106"/>
      <c r="M113" s="106"/>
      <c r="N113" s="106"/>
      <c r="O113" s="106"/>
      <c r="P113" s="106"/>
      <c r="Q113" s="106"/>
      <c r="R113" s="106"/>
      <c r="S113" s="106"/>
      <c r="T113" s="106"/>
      <c r="U113" s="106"/>
      <c r="V113" s="106"/>
      <c r="W113" s="106"/>
      <c r="X113" s="107"/>
      <c r="Y113" s="469" t="s">
        <v>55</v>
      </c>
      <c r="Z113" s="470"/>
      <c r="AA113" s="471"/>
      <c r="AB113" s="549"/>
      <c r="AC113" s="550"/>
      <c r="AD113" s="551"/>
      <c r="AE113" s="422"/>
      <c r="AF113" s="422"/>
      <c r="AG113" s="422"/>
      <c r="AH113" s="422"/>
      <c r="AI113" s="422"/>
      <c r="AJ113" s="422"/>
      <c r="AK113" s="422"/>
      <c r="AL113" s="422"/>
      <c r="AM113" s="422"/>
      <c r="AN113" s="422"/>
      <c r="AO113" s="422"/>
      <c r="AP113" s="422"/>
      <c r="AQ113" s="219"/>
      <c r="AR113" s="220"/>
      <c r="AS113" s="220"/>
      <c r="AT113" s="221"/>
      <c r="AU113" s="219"/>
      <c r="AV113" s="220"/>
      <c r="AW113" s="220"/>
      <c r="AX113" s="221"/>
    </row>
    <row r="114" spans="1:50" ht="23.25" hidden="1" customHeight="1" x14ac:dyDescent="0.15">
      <c r="A114" s="429"/>
      <c r="B114" s="430"/>
      <c r="C114" s="430"/>
      <c r="D114" s="430"/>
      <c r="E114" s="430"/>
      <c r="F114" s="431"/>
      <c r="G114" s="112"/>
      <c r="H114" s="112"/>
      <c r="I114" s="112"/>
      <c r="J114" s="112"/>
      <c r="K114" s="112"/>
      <c r="L114" s="112"/>
      <c r="M114" s="112"/>
      <c r="N114" s="112"/>
      <c r="O114" s="112"/>
      <c r="P114" s="112"/>
      <c r="Q114" s="112"/>
      <c r="R114" s="112"/>
      <c r="S114" s="112"/>
      <c r="T114" s="112"/>
      <c r="U114" s="112"/>
      <c r="V114" s="112"/>
      <c r="W114" s="112"/>
      <c r="X114" s="113"/>
      <c r="Y114" s="449" t="s">
        <v>56</v>
      </c>
      <c r="Z114" s="552"/>
      <c r="AA114" s="553"/>
      <c r="AB114" s="472"/>
      <c r="AC114" s="473"/>
      <c r="AD114" s="474"/>
      <c r="AE114" s="422"/>
      <c r="AF114" s="422"/>
      <c r="AG114" s="422"/>
      <c r="AH114" s="422"/>
      <c r="AI114" s="422"/>
      <c r="AJ114" s="422"/>
      <c r="AK114" s="422"/>
      <c r="AL114" s="422"/>
      <c r="AM114" s="422"/>
      <c r="AN114" s="422"/>
      <c r="AO114" s="422"/>
      <c r="AP114" s="422"/>
      <c r="AQ114" s="219"/>
      <c r="AR114" s="220"/>
      <c r="AS114" s="220"/>
      <c r="AT114" s="221"/>
      <c r="AU114" s="219"/>
      <c r="AV114" s="220"/>
      <c r="AW114" s="220"/>
      <c r="AX114" s="221"/>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525</v>
      </c>
      <c r="AF115" s="420"/>
      <c r="AG115" s="420"/>
      <c r="AH115" s="421"/>
      <c r="AI115" s="419" t="s">
        <v>522</v>
      </c>
      <c r="AJ115" s="420"/>
      <c r="AK115" s="420"/>
      <c r="AL115" s="421"/>
      <c r="AM115" s="419" t="s">
        <v>517</v>
      </c>
      <c r="AN115" s="420"/>
      <c r="AO115" s="420"/>
      <c r="AP115" s="421"/>
      <c r="AQ115" s="595" t="s">
        <v>512</v>
      </c>
      <c r="AR115" s="596"/>
      <c r="AS115" s="596"/>
      <c r="AT115" s="596"/>
      <c r="AU115" s="596"/>
      <c r="AV115" s="596"/>
      <c r="AW115" s="596"/>
      <c r="AX115" s="597"/>
    </row>
    <row r="116" spans="1:50" ht="23.25" customHeight="1" x14ac:dyDescent="0.15">
      <c r="A116" s="443"/>
      <c r="B116" s="444"/>
      <c r="C116" s="444"/>
      <c r="D116" s="444"/>
      <c r="E116" s="444"/>
      <c r="F116" s="445"/>
      <c r="G116" s="397" t="s">
        <v>577</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578</v>
      </c>
      <c r="AC116" s="467"/>
      <c r="AD116" s="468"/>
      <c r="AE116" s="422">
        <v>208</v>
      </c>
      <c r="AF116" s="422"/>
      <c r="AG116" s="422"/>
      <c r="AH116" s="422"/>
      <c r="AI116" s="422">
        <v>207</v>
      </c>
      <c r="AJ116" s="422"/>
      <c r="AK116" s="422"/>
      <c r="AL116" s="422"/>
      <c r="AM116" s="422">
        <v>251</v>
      </c>
      <c r="AN116" s="422"/>
      <c r="AO116" s="422"/>
      <c r="AP116" s="422"/>
      <c r="AQ116" s="219" t="s">
        <v>570</v>
      </c>
      <c r="AR116" s="220"/>
      <c r="AS116" s="220"/>
      <c r="AT116" s="220"/>
      <c r="AU116" s="220"/>
      <c r="AV116" s="220"/>
      <c r="AW116" s="220"/>
      <c r="AX116" s="222"/>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579</v>
      </c>
      <c r="AC117" s="477"/>
      <c r="AD117" s="478"/>
      <c r="AE117" s="555" t="s">
        <v>580</v>
      </c>
      <c r="AF117" s="555"/>
      <c r="AG117" s="555"/>
      <c r="AH117" s="555"/>
      <c r="AI117" s="555" t="s">
        <v>581</v>
      </c>
      <c r="AJ117" s="555"/>
      <c r="AK117" s="555"/>
      <c r="AL117" s="555"/>
      <c r="AM117" s="555" t="s">
        <v>655</v>
      </c>
      <c r="AN117" s="555"/>
      <c r="AO117" s="555"/>
      <c r="AP117" s="555"/>
      <c r="AQ117" s="555" t="s">
        <v>570</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525</v>
      </c>
      <c r="AF118" s="420"/>
      <c r="AG118" s="420"/>
      <c r="AH118" s="421"/>
      <c r="AI118" s="419" t="s">
        <v>522</v>
      </c>
      <c r="AJ118" s="420"/>
      <c r="AK118" s="420"/>
      <c r="AL118" s="421"/>
      <c r="AM118" s="419" t="s">
        <v>517</v>
      </c>
      <c r="AN118" s="420"/>
      <c r="AO118" s="420"/>
      <c r="AP118" s="421"/>
      <c r="AQ118" s="595" t="s">
        <v>512</v>
      </c>
      <c r="AR118" s="596"/>
      <c r="AS118" s="596"/>
      <c r="AT118" s="596"/>
      <c r="AU118" s="596"/>
      <c r="AV118" s="596"/>
      <c r="AW118" s="596"/>
      <c r="AX118" s="597"/>
    </row>
    <row r="119" spans="1:50" ht="23.25" hidden="1" customHeight="1" x14ac:dyDescent="0.15">
      <c r="A119" s="443"/>
      <c r="B119" s="444"/>
      <c r="C119" s="444"/>
      <c r="D119" s="444"/>
      <c r="E119" s="444"/>
      <c r="F119" s="445"/>
      <c r="G119" s="397" t="s">
        <v>474</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473</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525</v>
      </c>
      <c r="AF121" s="420"/>
      <c r="AG121" s="420"/>
      <c r="AH121" s="421"/>
      <c r="AI121" s="419" t="s">
        <v>522</v>
      </c>
      <c r="AJ121" s="420"/>
      <c r="AK121" s="420"/>
      <c r="AL121" s="421"/>
      <c r="AM121" s="419" t="s">
        <v>517</v>
      </c>
      <c r="AN121" s="420"/>
      <c r="AO121" s="420"/>
      <c r="AP121" s="421"/>
      <c r="AQ121" s="595" t="s">
        <v>512</v>
      </c>
      <c r="AR121" s="596"/>
      <c r="AS121" s="596"/>
      <c r="AT121" s="596"/>
      <c r="AU121" s="596"/>
      <c r="AV121" s="596"/>
      <c r="AW121" s="596"/>
      <c r="AX121" s="597"/>
    </row>
    <row r="122" spans="1:50" ht="23.25" hidden="1" customHeight="1" x14ac:dyDescent="0.15">
      <c r="A122" s="443"/>
      <c r="B122" s="444"/>
      <c r="C122" s="444"/>
      <c r="D122" s="444"/>
      <c r="E122" s="444"/>
      <c r="F122" s="445"/>
      <c r="G122" s="397" t="s">
        <v>475</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476</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526</v>
      </c>
      <c r="AF124" s="420"/>
      <c r="AG124" s="420"/>
      <c r="AH124" s="421"/>
      <c r="AI124" s="419" t="s">
        <v>522</v>
      </c>
      <c r="AJ124" s="420"/>
      <c r="AK124" s="420"/>
      <c r="AL124" s="421"/>
      <c r="AM124" s="419" t="s">
        <v>517</v>
      </c>
      <c r="AN124" s="420"/>
      <c r="AO124" s="420"/>
      <c r="AP124" s="421"/>
      <c r="AQ124" s="595" t="s">
        <v>512</v>
      </c>
      <c r="AR124" s="596"/>
      <c r="AS124" s="596"/>
      <c r="AT124" s="596"/>
      <c r="AU124" s="596"/>
      <c r="AV124" s="596"/>
      <c r="AW124" s="596"/>
      <c r="AX124" s="597"/>
    </row>
    <row r="125" spans="1:50" ht="23.25" hidden="1" customHeight="1" x14ac:dyDescent="0.15">
      <c r="A125" s="443"/>
      <c r="B125" s="444"/>
      <c r="C125" s="444"/>
      <c r="D125" s="444"/>
      <c r="E125" s="444"/>
      <c r="F125" s="445"/>
      <c r="G125" s="397" t="s">
        <v>475</v>
      </c>
      <c r="H125" s="397"/>
      <c r="I125" s="397"/>
      <c r="J125" s="397"/>
      <c r="K125" s="397"/>
      <c r="L125" s="397"/>
      <c r="M125" s="397"/>
      <c r="N125" s="397"/>
      <c r="O125" s="397"/>
      <c r="P125" s="397"/>
      <c r="Q125" s="397"/>
      <c r="R125" s="397"/>
      <c r="S125" s="397"/>
      <c r="T125" s="397"/>
      <c r="U125" s="397"/>
      <c r="V125" s="397"/>
      <c r="W125" s="397"/>
      <c r="X125" s="933"/>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4"/>
      <c r="Y126" s="475" t="s">
        <v>49</v>
      </c>
      <c r="Z126" s="450"/>
      <c r="AA126" s="451"/>
      <c r="AB126" s="476" t="s">
        <v>473</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4"/>
      <c r="C127" s="444"/>
      <c r="D127" s="444"/>
      <c r="E127" s="444"/>
      <c r="F127" s="445"/>
      <c r="G127" s="249" t="s">
        <v>16</v>
      </c>
      <c r="H127" s="249"/>
      <c r="I127" s="249"/>
      <c r="J127" s="249"/>
      <c r="K127" s="249"/>
      <c r="L127" s="249"/>
      <c r="M127" s="249"/>
      <c r="N127" s="249"/>
      <c r="O127" s="249"/>
      <c r="P127" s="249"/>
      <c r="Q127" s="249"/>
      <c r="R127" s="249"/>
      <c r="S127" s="249"/>
      <c r="T127" s="249"/>
      <c r="U127" s="249"/>
      <c r="V127" s="249"/>
      <c r="W127" s="249"/>
      <c r="X127" s="250"/>
      <c r="Y127" s="930"/>
      <c r="Z127" s="931"/>
      <c r="AA127" s="932"/>
      <c r="AB127" s="248" t="s">
        <v>11</v>
      </c>
      <c r="AC127" s="249"/>
      <c r="AD127" s="250"/>
      <c r="AE127" s="419" t="s">
        <v>525</v>
      </c>
      <c r="AF127" s="420"/>
      <c r="AG127" s="420"/>
      <c r="AH127" s="421"/>
      <c r="AI127" s="419" t="s">
        <v>522</v>
      </c>
      <c r="AJ127" s="420"/>
      <c r="AK127" s="420"/>
      <c r="AL127" s="421"/>
      <c r="AM127" s="419" t="s">
        <v>517</v>
      </c>
      <c r="AN127" s="420"/>
      <c r="AO127" s="420"/>
      <c r="AP127" s="421"/>
      <c r="AQ127" s="595" t="s">
        <v>512</v>
      </c>
      <c r="AR127" s="596"/>
      <c r="AS127" s="596"/>
      <c r="AT127" s="596"/>
      <c r="AU127" s="596"/>
      <c r="AV127" s="596"/>
      <c r="AW127" s="596"/>
      <c r="AX127" s="597"/>
    </row>
    <row r="128" spans="1:50" ht="23.25" hidden="1" customHeight="1" x14ac:dyDescent="0.15">
      <c r="A128" s="443"/>
      <c r="B128" s="444"/>
      <c r="C128" s="444"/>
      <c r="D128" s="444"/>
      <c r="E128" s="444"/>
      <c r="F128" s="445"/>
      <c r="G128" s="397" t="s">
        <v>475</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473</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9" t="s">
        <v>555</v>
      </c>
      <c r="B130" s="186"/>
      <c r="C130" s="185" t="s">
        <v>354</v>
      </c>
      <c r="D130" s="186"/>
      <c r="E130" s="170" t="s">
        <v>383</v>
      </c>
      <c r="F130" s="171"/>
      <c r="G130" s="172" t="s">
        <v>648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382</v>
      </c>
      <c r="F131" s="176"/>
      <c r="G131" s="111" t="s">
        <v>649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355</v>
      </c>
      <c r="F132" s="180"/>
      <c r="G132" s="161" t="s">
        <v>364</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525</v>
      </c>
      <c r="AF132" s="156"/>
      <c r="AG132" s="156"/>
      <c r="AH132" s="156"/>
      <c r="AI132" s="156" t="s">
        <v>522</v>
      </c>
      <c r="AJ132" s="156"/>
      <c r="AK132" s="156"/>
      <c r="AL132" s="156"/>
      <c r="AM132" s="156" t="s">
        <v>517</v>
      </c>
      <c r="AN132" s="156"/>
      <c r="AO132" s="156"/>
      <c r="AP132" s="152"/>
      <c r="AQ132" s="152" t="s">
        <v>350</v>
      </c>
      <c r="AR132" s="153"/>
      <c r="AS132" s="153"/>
      <c r="AT132" s="154"/>
      <c r="AU132" s="197" t="s">
        <v>366</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639</v>
      </c>
      <c r="AR133" s="200"/>
      <c r="AS133" s="134" t="s">
        <v>351</v>
      </c>
      <c r="AT133" s="135"/>
      <c r="AU133" s="201" t="s">
        <v>639</v>
      </c>
      <c r="AV133" s="201"/>
      <c r="AW133" s="134" t="s">
        <v>300</v>
      </c>
      <c r="AX133" s="196"/>
    </row>
    <row r="134" spans="1:50" ht="39.75" customHeight="1" x14ac:dyDescent="0.15">
      <c r="A134" s="190"/>
      <c r="B134" s="187"/>
      <c r="C134" s="181"/>
      <c r="D134" s="187"/>
      <c r="E134" s="181"/>
      <c r="F134" s="182"/>
      <c r="G134" s="105" t="s">
        <v>651</v>
      </c>
      <c r="H134" s="106"/>
      <c r="I134" s="106"/>
      <c r="J134" s="106"/>
      <c r="K134" s="106"/>
      <c r="L134" s="106"/>
      <c r="M134" s="106"/>
      <c r="N134" s="106"/>
      <c r="O134" s="106"/>
      <c r="P134" s="106"/>
      <c r="Q134" s="106"/>
      <c r="R134" s="106"/>
      <c r="S134" s="106"/>
      <c r="T134" s="106"/>
      <c r="U134" s="106"/>
      <c r="V134" s="106"/>
      <c r="W134" s="106"/>
      <c r="X134" s="107"/>
      <c r="Y134" s="202" t="s">
        <v>365</v>
      </c>
      <c r="Z134" s="203"/>
      <c r="AA134" s="204"/>
      <c r="AB134" s="205" t="s">
        <v>650</v>
      </c>
      <c r="AC134" s="206"/>
      <c r="AD134" s="206"/>
      <c r="AE134" s="207">
        <v>3</v>
      </c>
      <c r="AF134" s="208"/>
      <c r="AG134" s="208"/>
      <c r="AH134" s="208"/>
      <c r="AI134" s="207" t="s">
        <v>656</v>
      </c>
      <c r="AJ134" s="208"/>
      <c r="AK134" s="208"/>
      <c r="AL134" s="208"/>
      <c r="AM134" s="207" t="s">
        <v>656</v>
      </c>
      <c r="AN134" s="208"/>
      <c r="AO134" s="208"/>
      <c r="AP134" s="208"/>
      <c r="AQ134" s="207" t="s">
        <v>639</v>
      </c>
      <c r="AR134" s="208"/>
      <c r="AS134" s="208"/>
      <c r="AT134" s="208"/>
      <c r="AU134" s="207" t="s">
        <v>639</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650</v>
      </c>
      <c r="AC135" s="214"/>
      <c r="AD135" s="214"/>
      <c r="AE135" s="207">
        <v>3</v>
      </c>
      <c r="AF135" s="208"/>
      <c r="AG135" s="208"/>
      <c r="AH135" s="208"/>
      <c r="AI135" s="207">
        <v>3</v>
      </c>
      <c r="AJ135" s="208"/>
      <c r="AK135" s="208"/>
      <c r="AL135" s="208"/>
      <c r="AM135" s="207">
        <v>3</v>
      </c>
      <c r="AN135" s="208"/>
      <c r="AO135" s="208"/>
      <c r="AP135" s="208"/>
      <c r="AQ135" s="207" t="s">
        <v>639</v>
      </c>
      <c r="AR135" s="208"/>
      <c r="AS135" s="208"/>
      <c r="AT135" s="208"/>
      <c r="AU135" s="207" t="s">
        <v>639</v>
      </c>
      <c r="AV135" s="208"/>
      <c r="AW135" s="208"/>
      <c r="AX135" s="209"/>
    </row>
    <row r="136" spans="1:50" ht="18.75" hidden="1" customHeight="1" x14ac:dyDescent="0.15">
      <c r="A136" s="190"/>
      <c r="B136" s="187"/>
      <c r="C136" s="181"/>
      <c r="D136" s="187"/>
      <c r="E136" s="181"/>
      <c r="F136" s="182"/>
      <c r="G136" s="161" t="s">
        <v>364</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525</v>
      </c>
      <c r="AF136" s="156"/>
      <c r="AG136" s="156"/>
      <c r="AH136" s="156"/>
      <c r="AI136" s="156" t="s">
        <v>522</v>
      </c>
      <c r="AJ136" s="156"/>
      <c r="AK136" s="156"/>
      <c r="AL136" s="156"/>
      <c r="AM136" s="156" t="s">
        <v>517</v>
      </c>
      <c r="AN136" s="156"/>
      <c r="AO136" s="156"/>
      <c r="AP136" s="152"/>
      <c r="AQ136" s="152" t="s">
        <v>350</v>
      </c>
      <c r="AR136" s="153"/>
      <c r="AS136" s="153"/>
      <c r="AT136" s="154"/>
      <c r="AU136" s="197" t="s">
        <v>366</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351</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365</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364</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525</v>
      </c>
      <c r="AF140" s="156"/>
      <c r="AG140" s="156"/>
      <c r="AH140" s="156"/>
      <c r="AI140" s="156" t="s">
        <v>522</v>
      </c>
      <c r="AJ140" s="156"/>
      <c r="AK140" s="156"/>
      <c r="AL140" s="156"/>
      <c r="AM140" s="156" t="s">
        <v>517</v>
      </c>
      <c r="AN140" s="156"/>
      <c r="AO140" s="156"/>
      <c r="AP140" s="152"/>
      <c r="AQ140" s="152" t="s">
        <v>350</v>
      </c>
      <c r="AR140" s="153"/>
      <c r="AS140" s="153"/>
      <c r="AT140" s="154"/>
      <c r="AU140" s="197" t="s">
        <v>366</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351</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365</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364</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525</v>
      </c>
      <c r="AF144" s="156"/>
      <c r="AG144" s="156"/>
      <c r="AH144" s="156"/>
      <c r="AI144" s="156" t="s">
        <v>522</v>
      </c>
      <c r="AJ144" s="156"/>
      <c r="AK144" s="156"/>
      <c r="AL144" s="156"/>
      <c r="AM144" s="156" t="s">
        <v>517</v>
      </c>
      <c r="AN144" s="156"/>
      <c r="AO144" s="156"/>
      <c r="AP144" s="152"/>
      <c r="AQ144" s="152" t="s">
        <v>350</v>
      </c>
      <c r="AR144" s="153"/>
      <c r="AS144" s="153"/>
      <c r="AT144" s="154"/>
      <c r="AU144" s="197" t="s">
        <v>366</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351</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365</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364</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525</v>
      </c>
      <c r="AF148" s="156"/>
      <c r="AG148" s="156"/>
      <c r="AH148" s="156"/>
      <c r="AI148" s="156" t="s">
        <v>522</v>
      </c>
      <c r="AJ148" s="156"/>
      <c r="AK148" s="156"/>
      <c r="AL148" s="156"/>
      <c r="AM148" s="156" t="s">
        <v>517</v>
      </c>
      <c r="AN148" s="156"/>
      <c r="AO148" s="156"/>
      <c r="AP148" s="152"/>
      <c r="AQ148" s="152" t="s">
        <v>350</v>
      </c>
      <c r="AR148" s="153"/>
      <c r="AS148" s="153"/>
      <c r="AT148" s="154"/>
      <c r="AU148" s="197" t="s">
        <v>366</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351</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365</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367</v>
      </c>
      <c r="H152" s="131"/>
      <c r="I152" s="131"/>
      <c r="J152" s="131"/>
      <c r="K152" s="131"/>
      <c r="L152" s="131"/>
      <c r="M152" s="131"/>
      <c r="N152" s="131"/>
      <c r="O152" s="131"/>
      <c r="P152" s="132"/>
      <c r="Q152" s="160" t="s">
        <v>450</v>
      </c>
      <c r="R152" s="131"/>
      <c r="S152" s="131"/>
      <c r="T152" s="131"/>
      <c r="U152" s="131"/>
      <c r="V152" s="131"/>
      <c r="W152" s="131"/>
      <c r="X152" s="131"/>
      <c r="Y152" s="131"/>
      <c r="Z152" s="131"/>
      <c r="AA152" s="131"/>
      <c r="AB152" s="130" t="s">
        <v>451</v>
      </c>
      <c r="AC152" s="131"/>
      <c r="AD152" s="132"/>
      <c r="AE152" s="160" t="s">
        <v>368</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369</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367</v>
      </c>
      <c r="H159" s="131"/>
      <c r="I159" s="131"/>
      <c r="J159" s="131"/>
      <c r="K159" s="131"/>
      <c r="L159" s="131"/>
      <c r="M159" s="131"/>
      <c r="N159" s="131"/>
      <c r="O159" s="131"/>
      <c r="P159" s="132"/>
      <c r="Q159" s="160" t="s">
        <v>450</v>
      </c>
      <c r="R159" s="131"/>
      <c r="S159" s="131"/>
      <c r="T159" s="131"/>
      <c r="U159" s="131"/>
      <c r="V159" s="131"/>
      <c r="W159" s="131"/>
      <c r="X159" s="131"/>
      <c r="Y159" s="131"/>
      <c r="Z159" s="131"/>
      <c r="AA159" s="131"/>
      <c r="AB159" s="130" t="s">
        <v>451</v>
      </c>
      <c r="AC159" s="131"/>
      <c r="AD159" s="132"/>
      <c r="AE159" s="136" t="s">
        <v>368</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369</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367</v>
      </c>
      <c r="H166" s="131"/>
      <c r="I166" s="131"/>
      <c r="J166" s="131"/>
      <c r="K166" s="131"/>
      <c r="L166" s="131"/>
      <c r="M166" s="131"/>
      <c r="N166" s="131"/>
      <c r="O166" s="131"/>
      <c r="P166" s="132"/>
      <c r="Q166" s="160" t="s">
        <v>450</v>
      </c>
      <c r="R166" s="131"/>
      <c r="S166" s="131"/>
      <c r="T166" s="131"/>
      <c r="U166" s="131"/>
      <c r="V166" s="131"/>
      <c r="W166" s="131"/>
      <c r="X166" s="131"/>
      <c r="Y166" s="131"/>
      <c r="Z166" s="131"/>
      <c r="AA166" s="131"/>
      <c r="AB166" s="130" t="s">
        <v>451</v>
      </c>
      <c r="AC166" s="131"/>
      <c r="AD166" s="132"/>
      <c r="AE166" s="136" t="s">
        <v>368</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369</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367</v>
      </c>
      <c r="H173" s="131"/>
      <c r="I173" s="131"/>
      <c r="J173" s="131"/>
      <c r="K173" s="131"/>
      <c r="L173" s="131"/>
      <c r="M173" s="131"/>
      <c r="N173" s="131"/>
      <c r="O173" s="131"/>
      <c r="P173" s="132"/>
      <c r="Q173" s="160" t="s">
        <v>450</v>
      </c>
      <c r="R173" s="131"/>
      <c r="S173" s="131"/>
      <c r="T173" s="131"/>
      <c r="U173" s="131"/>
      <c r="V173" s="131"/>
      <c r="W173" s="131"/>
      <c r="X173" s="131"/>
      <c r="Y173" s="131"/>
      <c r="Z173" s="131"/>
      <c r="AA173" s="131"/>
      <c r="AB173" s="130" t="s">
        <v>451</v>
      </c>
      <c r="AC173" s="131"/>
      <c r="AD173" s="132"/>
      <c r="AE173" s="136" t="s">
        <v>368</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369</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367</v>
      </c>
      <c r="H180" s="131"/>
      <c r="I180" s="131"/>
      <c r="J180" s="131"/>
      <c r="K180" s="131"/>
      <c r="L180" s="131"/>
      <c r="M180" s="131"/>
      <c r="N180" s="131"/>
      <c r="O180" s="131"/>
      <c r="P180" s="132"/>
      <c r="Q180" s="160" t="s">
        <v>450</v>
      </c>
      <c r="R180" s="131"/>
      <c r="S180" s="131"/>
      <c r="T180" s="131"/>
      <c r="U180" s="131"/>
      <c r="V180" s="131"/>
      <c r="W180" s="131"/>
      <c r="X180" s="131"/>
      <c r="Y180" s="131"/>
      <c r="Z180" s="131"/>
      <c r="AA180" s="131"/>
      <c r="AB180" s="130" t="s">
        <v>451</v>
      </c>
      <c r="AC180" s="131"/>
      <c r="AD180" s="132"/>
      <c r="AE180" s="136" t="s">
        <v>368</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369</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414</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652</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383</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382</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355</v>
      </c>
      <c r="F192" s="180"/>
      <c r="G192" s="161" t="s">
        <v>364</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525</v>
      </c>
      <c r="AF192" s="156"/>
      <c r="AG192" s="156"/>
      <c r="AH192" s="156"/>
      <c r="AI192" s="156" t="s">
        <v>522</v>
      </c>
      <c r="AJ192" s="156"/>
      <c r="AK192" s="156"/>
      <c r="AL192" s="156"/>
      <c r="AM192" s="156" t="s">
        <v>517</v>
      </c>
      <c r="AN192" s="156"/>
      <c r="AO192" s="156"/>
      <c r="AP192" s="152"/>
      <c r="AQ192" s="152" t="s">
        <v>350</v>
      </c>
      <c r="AR192" s="153"/>
      <c r="AS192" s="153"/>
      <c r="AT192" s="154"/>
      <c r="AU192" s="197" t="s">
        <v>366</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351</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365</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364</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526</v>
      </c>
      <c r="AF196" s="156"/>
      <c r="AG196" s="156"/>
      <c r="AH196" s="156"/>
      <c r="AI196" s="156" t="s">
        <v>522</v>
      </c>
      <c r="AJ196" s="156"/>
      <c r="AK196" s="156"/>
      <c r="AL196" s="156"/>
      <c r="AM196" s="156" t="s">
        <v>517</v>
      </c>
      <c r="AN196" s="156"/>
      <c r="AO196" s="156"/>
      <c r="AP196" s="152"/>
      <c r="AQ196" s="152" t="s">
        <v>350</v>
      </c>
      <c r="AR196" s="153"/>
      <c r="AS196" s="153"/>
      <c r="AT196" s="154"/>
      <c r="AU196" s="197" t="s">
        <v>366</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351</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365</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364</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525</v>
      </c>
      <c r="AF200" s="156"/>
      <c r="AG200" s="156"/>
      <c r="AH200" s="156"/>
      <c r="AI200" s="156" t="s">
        <v>522</v>
      </c>
      <c r="AJ200" s="156"/>
      <c r="AK200" s="156"/>
      <c r="AL200" s="156"/>
      <c r="AM200" s="156" t="s">
        <v>517</v>
      </c>
      <c r="AN200" s="156"/>
      <c r="AO200" s="156"/>
      <c r="AP200" s="152"/>
      <c r="AQ200" s="152" t="s">
        <v>350</v>
      </c>
      <c r="AR200" s="153"/>
      <c r="AS200" s="153"/>
      <c r="AT200" s="154"/>
      <c r="AU200" s="197" t="s">
        <v>366</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351</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365</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364</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525</v>
      </c>
      <c r="AF204" s="156"/>
      <c r="AG204" s="156"/>
      <c r="AH204" s="156"/>
      <c r="AI204" s="156" t="s">
        <v>522</v>
      </c>
      <c r="AJ204" s="156"/>
      <c r="AK204" s="156"/>
      <c r="AL204" s="156"/>
      <c r="AM204" s="156" t="s">
        <v>517</v>
      </c>
      <c r="AN204" s="156"/>
      <c r="AO204" s="156"/>
      <c r="AP204" s="152"/>
      <c r="AQ204" s="152" t="s">
        <v>350</v>
      </c>
      <c r="AR204" s="153"/>
      <c r="AS204" s="153"/>
      <c r="AT204" s="154"/>
      <c r="AU204" s="197" t="s">
        <v>366</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351</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365</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364</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525</v>
      </c>
      <c r="AF208" s="156"/>
      <c r="AG208" s="156"/>
      <c r="AH208" s="156"/>
      <c r="AI208" s="156" t="s">
        <v>522</v>
      </c>
      <c r="AJ208" s="156"/>
      <c r="AK208" s="156"/>
      <c r="AL208" s="156"/>
      <c r="AM208" s="156" t="s">
        <v>517</v>
      </c>
      <c r="AN208" s="156"/>
      <c r="AO208" s="156"/>
      <c r="AP208" s="152"/>
      <c r="AQ208" s="152" t="s">
        <v>350</v>
      </c>
      <c r="AR208" s="153"/>
      <c r="AS208" s="153"/>
      <c r="AT208" s="154"/>
      <c r="AU208" s="197" t="s">
        <v>366</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351</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365</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367</v>
      </c>
      <c r="H212" s="131"/>
      <c r="I212" s="131"/>
      <c r="J212" s="131"/>
      <c r="K212" s="131"/>
      <c r="L212" s="131"/>
      <c r="M212" s="131"/>
      <c r="N212" s="131"/>
      <c r="O212" s="131"/>
      <c r="P212" s="132"/>
      <c r="Q212" s="160" t="s">
        <v>450</v>
      </c>
      <c r="R212" s="131"/>
      <c r="S212" s="131"/>
      <c r="T212" s="131"/>
      <c r="U212" s="131"/>
      <c r="V212" s="131"/>
      <c r="W212" s="131"/>
      <c r="X212" s="131"/>
      <c r="Y212" s="131"/>
      <c r="Z212" s="131"/>
      <c r="AA212" s="131"/>
      <c r="AB212" s="130" t="s">
        <v>451</v>
      </c>
      <c r="AC212" s="131"/>
      <c r="AD212" s="132"/>
      <c r="AE212" s="160" t="s">
        <v>368</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369</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367</v>
      </c>
      <c r="H219" s="131"/>
      <c r="I219" s="131"/>
      <c r="J219" s="131"/>
      <c r="K219" s="131"/>
      <c r="L219" s="131"/>
      <c r="M219" s="131"/>
      <c r="N219" s="131"/>
      <c r="O219" s="131"/>
      <c r="P219" s="132"/>
      <c r="Q219" s="160" t="s">
        <v>450</v>
      </c>
      <c r="R219" s="131"/>
      <c r="S219" s="131"/>
      <c r="T219" s="131"/>
      <c r="U219" s="131"/>
      <c r="V219" s="131"/>
      <c r="W219" s="131"/>
      <c r="X219" s="131"/>
      <c r="Y219" s="131"/>
      <c r="Z219" s="131"/>
      <c r="AA219" s="131"/>
      <c r="AB219" s="130" t="s">
        <v>451</v>
      </c>
      <c r="AC219" s="131"/>
      <c r="AD219" s="132"/>
      <c r="AE219" s="136" t="s">
        <v>368</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369</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367</v>
      </c>
      <c r="H226" s="131"/>
      <c r="I226" s="131"/>
      <c r="J226" s="131"/>
      <c r="K226" s="131"/>
      <c r="L226" s="131"/>
      <c r="M226" s="131"/>
      <c r="N226" s="131"/>
      <c r="O226" s="131"/>
      <c r="P226" s="132"/>
      <c r="Q226" s="160" t="s">
        <v>450</v>
      </c>
      <c r="R226" s="131"/>
      <c r="S226" s="131"/>
      <c r="T226" s="131"/>
      <c r="U226" s="131"/>
      <c r="V226" s="131"/>
      <c r="W226" s="131"/>
      <c r="X226" s="131"/>
      <c r="Y226" s="131"/>
      <c r="Z226" s="131"/>
      <c r="AA226" s="131"/>
      <c r="AB226" s="130" t="s">
        <v>451</v>
      </c>
      <c r="AC226" s="131"/>
      <c r="AD226" s="132"/>
      <c r="AE226" s="136" t="s">
        <v>368</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369</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367</v>
      </c>
      <c r="H233" s="131"/>
      <c r="I233" s="131"/>
      <c r="J233" s="131"/>
      <c r="K233" s="131"/>
      <c r="L233" s="131"/>
      <c r="M233" s="131"/>
      <c r="N233" s="131"/>
      <c r="O233" s="131"/>
      <c r="P233" s="132"/>
      <c r="Q233" s="160" t="s">
        <v>450</v>
      </c>
      <c r="R233" s="131"/>
      <c r="S233" s="131"/>
      <c r="T233" s="131"/>
      <c r="U233" s="131"/>
      <c r="V233" s="131"/>
      <c r="W233" s="131"/>
      <c r="X233" s="131"/>
      <c r="Y233" s="131"/>
      <c r="Z233" s="131"/>
      <c r="AA233" s="131"/>
      <c r="AB233" s="130" t="s">
        <v>451</v>
      </c>
      <c r="AC233" s="131"/>
      <c r="AD233" s="132"/>
      <c r="AE233" s="136" t="s">
        <v>368</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369</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367</v>
      </c>
      <c r="H240" s="131"/>
      <c r="I240" s="131"/>
      <c r="J240" s="131"/>
      <c r="K240" s="131"/>
      <c r="L240" s="131"/>
      <c r="M240" s="131"/>
      <c r="N240" s="131"/>
      <c r="O240" s="131"/>
      <c r="P240" s="132"/>
      <c r="Q240" s="160" t="s">
        <v>450</v>
      </c>
      <c r="R240" s="131"/>
      <c r="S240" s="131"/>
      <c r="T240" s="131"/>
      <c r="U240" s="131"/>
      <c r="V240" s="131"/>
      <c r="W240" s="131"/>
      <c r="X240" s="131"/>
      <c r="Y240" s="131"/>
      <c r="Z240" s="131"/>
      <c r="AA240" s="131"/>
      <c r="AB240" s="130" t="s">
        <v>451</v>
      </c>
      <c r="AC240" s="131"/>
      <c r="AD240" s="132"/>
      <c r="AE240" s="136" t="s">
        <v>368</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369</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414</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383</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382</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355</v>
      </c>
      <c r="F252" s="180"/>
      <c r="G252" s="161" t="s">
        <v>364</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525</v>
      </c>
      <c r="AF252" s="156"/>
      <c r="AG252" s="156"/>
      <c r="AH252" s="156"/>
      <c r="AI252" s="156" t="s">
        <v>522</v>
      </c>
      <c r="AJ252" s="156"/>
      <c r="AK252" s="156"/>
      <c r="AL252" s="156"/>
      <c r="AM252" s="156" t="s">
        <v>517</v>
      </c>
      <c r="AN252" s="156"/>
      <c r="AO252" s="156"/>
      <c r="AP252" s="152"/>
      <c r="AQ252" s="152" t="s">
        <v>350</v>
      </c>
      <c r="AR252" s="153"/>
      <c r="AS252" s="153"/>
      <c r="AT252" s="154"/>
      <c r="AU252" s="197" t="s">
        <v>366</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351</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365</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364</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525</v>
      </c>
      <c r="AF256" s="156"/>
      <c r="AG256" s="156"/>
      <c r="AH256" s="156"/>
      <c r="AI256" s="156" t="s">
        <v>522</v>
      </c>
      <c r="AJ256" s="156"/>
      <c r="AK256" s="156"/>
      <c r="AL256" s="156"/>
      <c r="AM256" s="156" t="s">
        <v>518</v>
      </c>
      <c r="AN256" s="156"/>
      <c r="AO256" s="156"/>
      <c r="AP256" s="152"/>
      <c r="AQ256" s="152" t="s">
        <v>350</v>
      </c>
      <c r="AR256" s="153"/>
      <c r="AS256" s="153"/>
      <c r="AT256" s="154"/>
      <c r="AU256" s="197" t="s">
        <v>366</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351</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365</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364</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525</v>
      </c>
      <c r="AF260" s="156"/>
      <c r="AG260" s="156"/>
      <c r="AH260" s="156"/>
      <c r="AI260" s="156" t="s">
        <v>522</v>
      </c>
      <c r="AJ260" s="156"/>
      <c r="AK260" s="156"/>
      <c r="AL260" s="156"/>
      <c r="AM260" s="156" t="s">
        <v>518</v>
      </c>
      <c r="AN260" s="156"/>
      <c r="AO260" s="156"/>
      <c r="AP260" s="152"/>
      <c r="AQ260" s="152" t="s">
        <v>350</v>
      </c>
      <c r="AR260" s="153"/>
      <c r="AS260" s="153"/>
      <c r="AT260" s="154"/>
      <c r="AU260" s="197" t="s">
        <v>366</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351</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365</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364</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525</v>
      </c>
      <c r="AF264" s="218"/>
      <c r="AG264" s="218"/>
      <c r="AH264" s="218"/>
      <c r="AI264" s="218" t="s">
        <v>522</v>
      </c>
      <c r="AJ264" s="218"/>
      <c r="AK264" s="218"/>
      <c r="AL264" s="218"/>
      <c r="AM264" s="218" t="s">
        <v>517</v>
      </c>
      <c r="AN264" s="218"/>
      <c r="AO264" s="218"/>
      <c r="AP264" s="160"/>
      <c r="AQ264" s="160" t="s">
        <v>350</v>
      </c>
      <c r="AR264" s="131"/>
      <c r="AS264" s="131"/>
      <c r="AT264" s="132"/>
      <c r="AU264" s="137" t="s">
        <v>366</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351</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365</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364</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526</v>
      </c>
      <c r="AF268" s="156"/>
      <c r="AG268" s="156"/>
      <c r="AH268" s="156"/>
      <c r="AI268" s="156" t="s">
        <v>522</v>
      </c>
      <c r="AJ268" s="156"/>
      <c r="AK268" s="156"/>
      <c r="AL268" s="156"/>
      <c r="AM268" s="156" t="s">
        <v>517</v>
      </c>
      <c r="AN268" s="156"/>
      <c r="AO268" s="156"/>
      <c r="AP268" s="152"/>
      <c r="AQ268" s="152" t="s">
        <v>350</v>
      </c>
      <c r="AR268" s="153"/>
      <c r="AS268" s="153"/>
      <c r="AT268" s="154"/>
      <c r="AU268" s="197" t="s">
        <v>366</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351</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365</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367</v>
      </c>
      <c r="H272" s="131"/>
      <c r="I272" s="131"/>
      <c r="J272" s="131"/>
      <c r="K272" s="131"/>
      <c r="L272" s="131"/>
      <c r="M272" s="131"/>
      <c r="N272" s="131"/>
      <c r="O272" s="131"/>
      <c r="P272" s="132"/>
      <c r="Q272" s="160" t="s">
        <v>450</v>
      </c>
      <c r="R272" s="131"/>
      <c r="S272" s="131"/>
      <c r="T272" s="131"/>
      <c r="U272" s="131"/>
      <c r="V272" s="131"/>
      <c r="W272" s="131"/>
      <c r="X272" s="131"/>
      <c r="Y272" s="131"/>
      <c r="Z272" s="131"/>
      <c r="AA272" s="131"/>
      <c r="AB272" s="130" t="s">
        <v>451</v>
      </c>
      <c r="AC272" s="131"/>
      <c r="AD272" s="132"/>
      <c r="AE272" s="160" t="s">
        <v>368</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369</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367</v>
      </c>
      <c r="H279" s="131"/>
      <c r="I279" s="131"/>
      <c r="J279" s="131"/>
      <c r="K279" s="131"/>
      <c r="L279" s="131"/>
      <c r="M279" s="131"/>
      <c r="N279" s="131"/>
      <c r="O279" s="131"/>
      <c r="P279" s="132"/>
      <c r="Q279" s="160" t="s">
        <v>450</v>
      </c>
      <c r="R279" s="131"/>
      <c r="S279" s="131"/>
      <c r="T279" s="131"/>
      <c r="U279" s="131"/>
      <c r="V279" s="131"/>
      <c r="W279" s="131"/>
      <c r="X279" s="131"/>
      <c r="Y279" s="131"/>
      <c r="Z279" s="131"/>
      <c r="AA279" s="131"/>
      <c r="AB279" s="130" t="s">
        <v>451</v>
      </c>
      <c r="AC279" s="131"/>
      <c r="AD279" s="132"/>
      <c r="AE279" s="136" t="s">
        <v>368</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369</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367</v>
      </c>
      <c r="H286" s="131"/>
      <c r="I286" s="131"/>
      <c r="J286" s="131"/>
      <c r="K286" s="131"/>
      <c r="L286" s="131"/>
      <c r="M286" s="131"/>
      <c r="N286" s="131"/>
      <c r="O286" s="131"/>
      <c r="P286" s="132"/>
      <c r="Q286" s="160" t="s">
        <v>450</v>
      </c>
      <c r="R286" s="131"/>
      <c r="S286" s="131"/>
      <c r="T286" s="131"/>
      <c r="U286" s="131"/>
      <c r="V286" s="131"/>
      <c r="W286" s="131"/>
      <c r="X286" s="131"/>
      <c r="Y286" s="131"/>
      <c r="Z286" s="131"/>
      <c r="AA286" s="131"/>
      <c r="AB286" s="130" t="s">
        <v>451</v>
      </c>
      <c r="AC286" s="131"/>
      <c r="AD286" s="132"/>
      <c r="AE286" s="136" t="s">
        <v>368</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369</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367</v>
      </c>
      <c r="H293" s="131"/>
      <c r="I293" s="131"/>
      <c r="J293" s="131"/>
      <c r="K293" s="131"/>
      <c r="L293" s="131"/>
      <c r="M293" s="131"/>
      <c r="N293" s="131"/>
      <c r="O293" s="131"/>
      <c r="P293" s="132"/>
      <c r="Q293" s="160" t="s">
        <v>450</v>
      </c>
      <c r="R293" s="131"/>
      <c r="S293" s="131"/>
      <c r="T293" s="131"/>
      <c r="U293" s="131"/>
      <c r="V293" s="131"/>
      <c r="W293" s="131"/>
      <c r="X293" s="131"/>
      <c r="Y293" s="131"/>
      <c r="Z293" s="131"/>
      <c r="AA293" s="131"/>
      <c r="AB293" s="130" t="s">
        <v>451</v>
      </c>
      <c r="AC293" s="131"/>
      <c r="AD293" s="132"/>
      <c r="AE293" s="136" t="s">
        <v>368</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369</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367</v>
      </c>
      <c r="H300" s="131"/>
      <c r="I300" s="131"/>
      <c r="J300" s="131"/>
      <c r="K300" s="131"/>
      <c r="L300" s="131"/>
      <c r="M300" s="131"/>
      <c r="N300" s="131"/>
      <c r="O300" s="131"/>
      <c r="P300" s="132"/>
      <c r="Q300" s="160" t="s">
        <v>450</v>
      </c>
      <c r="R300" s="131"/>
      <c r="S300" s="131"/>
      <c r="T300" s="131"/>
      <c r="U300" s="131"/>
      <c r="V300" s="131"/>
      <c r="W300" s="131"/>
      <c r="X300" s="131"/>
      <c r="Y300" s="131"/>
      <c r="Z300" s="131"/>
      <c r="AA300" s="131"/>
      <c r="AB300" s="130" t="s">
        <v>451</v>
      </c>
      <c r="AC300" s="131"/>
      <c r="AD300" s="132"/>
      <c r="AE300" s="136" t="s">
        <v>368</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369</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414</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383</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382</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355</v>
      </c>
      <c r="F312" s="180"/>
      <c r="G312" s="161" t="s">
        <v>364</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525</v>
      </c>
      <c r="AF312" s="156"/>
      <c r="AG312" s="156"/>
      <c r="AH312" s="156"/>
      <c r="AI312" s="156" t="s">
        <v>522</v>
      </c>
      <c r="AJ312" s="156"/>
      <c r="AK312" s="156"/>
      <c r="AL312" s="156"/>
      <c r="AM312" s="156" t="s">
        <v>517</v>
      </c>
      <c r="AN312" s="156"/>
      <c r="AO312" s="156"/>
      <c r="AP312" s="152"/>
      <c r="AQ312" s="152" t="s">
        <v>350</v>
      </c>
      <c r="AR312" s="153"/>
      <c r="AS312" s="153"/>
      <c r="AT312" s="154"/>
      <c r="AU312" s="197" t="s">
        <v>366</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351</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365</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364</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525</v>
      </c>
      <c r="AF316" s="156"/>
      <c r="AG316" s="156"/>
      <c r="AH316" s="156"/>
      <c r="AI316" s="156" t="s">
        <v>522</v>
      </c>
      <c r="AJ316" s="156"/>
      <c r="AK316" s="156"/>
      <c r="AL316" s="156"/>
      <c r="AM316" s="156" t="s">
        <v>517</v>
      </c>
      <c r="AN316" s="156"/>
      <c r="AO316" s="156"/>
      <c r="AP316" s="152"/>
      <c r="AQ316" s="152" t="s">
        <v>350</v>
      </c>
      <c r="AR316" s="153"/>
      <c r="AS316" s="153"/>
      <c r="AT316" s="154"/>
      <c r="AU316" s="197" t="s">
        <v>366</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351</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365</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364</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525</v>
      </c>
      <c r="AF320" s="156"/>
      <c r="AG320" s="156"/>
      <c r="AH320" s="156"/>
      <c r="AI320" s="156" t="s">
        <v>522</v>
      </c>
      <c r="AJ320" s="156"/>
      <c r="AK320" s="156"/>
      <c r="AL320" s="156"/>
      <c r="AM320" s="156" t="s">
        <v>518</v>
      </c>
      <c r="AN320" s="156"/>
      <c r="AO320" s="156"/>
      <c r="AP320" s="152"/>
      <c r="AQ320" s="152" t="s">
        <v>350</v>
      </c>
      <c r="AR320" s="153"/>
      <c r="AS320" s="153"/>
      <c r="AT320" s="154"/>
      <c r="AU320" s="197" t="s">
        <v>366</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351</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365</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364</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525</v>
      </c>
      <c r="AF324" s="156"/>
      <c r="AG324" s="156"/>
      <c r="AH324" s="156"/>
      <c r="AI324" s="156" t="s">
        <v>522</v>
      </c>
      <c r="AJ324" s="156"/>
      <c r="AK324" s="156"/>
      <c r="AL324" s="156"/>
      <c r="AM324" s="156" t="s">
        <v>517</v>
      </c>
      <c r="AN324" s="156"/>
      <c r="AO324" s="156"/>
      <c r="AP324" s="152"/>
      <c r="AQ324" s="152" t="s">
        <v>350</v>
      </c>
      <c r="AR324" s="153"/>
      <c r="AS324" s="153"/>
      <c r="AT324" s="154"/>
      <c r="AU324" s="197" t="s">
        <v>366</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351</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365</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364</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526</v>
      </c>
      <c r="AF328" s="156"/>
      <c r="AG328" s="156"/>
      <c r="AH328" s="156"/>
      <c r="AI328" s="156" t="s">
        <v>522</v>
      </c>
      <c r="AJ328" s="156"/>
      <c r="AK328" s="156"/>
      <c r="AL328" s="156"/>
      <c r="AM328" s="156" t="s">
        <v>518</v>
      </c>
      <c r="AN328" s="156"/>
      <c r="AO328" s="156"/>
      <c r="AP328" s="152"/>
      <c r="AQ328" s="152" t="s">
        <v>350</v>
      </c>
      <c r="AR328" s="153"/>
      <c r="AS328" s="153"/>
      <c r="AT328" s="154"/>
      <c r="AU328" s="197" t="s">
        <v>366</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351</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365</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367</v>
      </c>
      <c r="H332" s="131"/>
      <c r="I332" s="131"/>
      <c r="J332" s="131"/>
      <c r="K332" s="131"/>
      <c r="L332" s="131"/>
      <c r="M332" s="131"/>
      <c r="N332" s="131"/>
      <c r="O332" s="131"/>
      <c r="P332" s="132"/>
      <c r="Q332" s="160" t="s">
        <v>450</v>
      </c>
      <c r="R332" s="131"/>
      <c r="S332" s="131"/>
      <c r="T332" s="131"/>
      <c r="U332" s="131"/>
      <c r="V332" s="131"/>
      <c r="W332" s="131"/>
      <c r="X332" s="131"/>
      <c r="Y332" s="131"/>
      <c r="Z332" s="131"/>
      <c r="AA332" s="131"/>
      <c r="AB332" s="130" t="s">
        <v>451</v>
      </c>
      <c r="AC332" s="131"/>
      <c r="AD332" s="132"/>
      <c r="AE332" s="160" t="s">
        <v>368</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369</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367</v>
      </c>
      <c r="H339" s="131"/>
      <c r="I339" s="131"/>
      <c r="J339" s="131"/>
      <c r="K339" s="131"/>
      <c r="L339" s="131"/>
      <c r="M339" s="131"/>
      <c r="N339" s="131"/>
      <c r="O339" s="131"/>
      <c r="P339" s="132"/>
      <c r="Q339" s="160" t="s">
        <v>450</v>
      </c>
      <c r="R339" s="131"/>
      <c r="S339" s="131"/>
      <c r="T339" s="131"/>
      <c r="U339" s="131"/>
      <c r="V339" s="131"/>
      <c r="W339" s="131"/>
      <c r="X339" s="131"/>
      <c r="Y339" s="131"/>
      <c r="Z339" s="131"/>
      <c r="AA339" s="131"/>
      <c r="AB339" s="130" t="s">
        <v>451</v>
      </c>
      <c r="AC339" s="131"/>
      <c r="AD339" s="132"/>
      <c r="AE339" s="136" t="s">
        <v>368</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369</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367</v>
      </c>
      <c r="H346" s="131"/>
      <c r="I346" s="131"/>
      <c r="J346" s="131"/>
      <c r="K346" s="131"/>
      <c r="L346" s="131"/>
      <c r="M346" s="131"/>
      <c r="N346" s="131"/>
      <c r="O346" s="131"/>
      <c r="P346" s="132"/>
      <c r="Q346" s="160" t="s">
        <v>450</v>
      </c>
      <c r="R346" s="131"/>
      <c r="S346" s="131"/>
      <c r="T346" s="131"/>
      <c r="U346" s="131"/>
      <c r="V346" s="131"/>
      <c r="W346" s="131"/>
      <c r="X346" s="131"/>
      <c r="Y346" s="131"/>
      <c r="Z346" s="131"/>
      <c r="AA346" s="131"/>
      <c r="AB346" s="130" t="s">
        <v>451</v>
      </c>
      <c r="AC346" s="131"/>
      <c r="AD346" s="132"/>
      <c r="AE346" s="136" t="s">
        <v>368</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369</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367</v>
      </c>
      <c r="H353" s="131"/>
      <c r="I353" s="131"/>
      <c r="J353" s="131"/>
      <c r="K353" s="131"/>
      <c r="L353" s="131"/>
      <c r="M353" s="131"/>
      <c r="N353" s="131"/>
      <c r="O353" s="131"/>
      <c r="P353" s="132"/>
      <c r="Q353" s="160" t="s">
        <v>450</v>
      </c>
      <c r="R353" s="131"/>
      <c r="S353" s="131"/>
      <c r="T353" s="131"/>
      <c r="U353" s="131"/>
      <c r="V353" s="131"/>
      <c r="W353" s="131"/>
      <c r="X353" s="131"/>
      <c r="Y353" s="131"/>
      <c r="Z353" s="131"/>
      <c r="AA353" s="131"/>
      <c r="AB353" s="130" t="s">
        <v>451</v>
      </c>
      <c r="AC353" s="131"/>
      <c r="AD353" s="132"/>
      <c r="AE353" s="136" t="s">
        <v>368</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369</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367</v>
      </c>
      <c r="H360" s="131"/>
      <c r="I360" s="131"/>
      <c r="J360" s="131"/>
      <c r="K360" s="131"/>
      <c r="L360" s="131"/>
      <c r="M360" s="131"/>
      <c r="N360" s="131"/>
      <c r="O360" s="131"/>
      <c r="P360" s="132"/>
      <c r="Q360" s="160" t="s">
        <v>450</v>
      </c>
      <c r="R360" s="131"/>
      <c r="S360" s="131"/>
      <c r="T360" s="131"/>
      <c r="U360" s="131"/>
      <c r="V360" s="131"/>
      <c r="W360" s="131"/>
      <c r="X360" s="131"/>
      <c r="Y360" s="131"/>
      <c r="Z360" s="131"/>
      <c r="AA360" s="131"/>
      <c r="AB360" s="130" t="s">
        <v>451</v>
      </c>
      <c r="AC360" s="131"/>
      <c r="AD360" s="132"/>
      <c r="AE360" s="136" t="s">
        <v>368</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369</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414</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383</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382</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355</v>
      </c>
      <c r="F372" s="180"/>
      <c r="G372" s="161" t="s">
        <v>364</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525</v>
      </c>
      <c r="AF372" s="156"/>
      <c r="AG372" s="156"/>
      <c r="AH372" s="156"/>
      <c r="AI372" s="156" t="s">
        <v>522</v>
      </c>
      <c r="AJ372" s="156"/>
      <c r="AK372" s="156"/>
      <c r="AL372" s="156"/>
      <c r="AM372" s="156" t="s">
        <v>517</v>
      </c>
      <c r="AN372" s="156"/>
      <c r="AO372" s="156"/>
      <c r="AP372" s="152"/>
      <c r="AQ372" s="152" t="s">
        <v>350</v>
      </c>
      <c r="AR372" s="153"/>
      <c r="AS372" s="153"/>
      <c r="AT372" s="154"/>
      <c r="AU372" s="197" t="s">
        <v>366</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351</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365</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364</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525</v>
      </c>
      <c r="AF376" s="156"/>
      <c r="AG376" s="156"/>
      <c r="AH376" s="156"/>
      <c r="AI376" s="156" t="s">
        <v>522</v>
      </c>
      <c r="AJ376" s="156"/>
      <c r="AK376" s="156"/>
      <c r="AL376" s="156"/>
      <c r="AM376" s="156" t="s">
        <v>517</v>
      </c>
      <c r="AN376" s="156"/>
      <c r="AO376" s="156"/>
      <c r="AP376" s="152"/>
      <c r="AQ376" s="152" t="s">
        <v>350</v>
      </c>
      <c r="AR376" s="153"/>
      <c r="AS376" s="153"/>
      <c r="AT376" s="154"/>
      <c r="AU376" s="197" t="s">
        <v>366</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351</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365</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364</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525</v>
      </c>
      <c r="AF380" s="156"/>
      <c r="AG380" s="156"/>
      <c r="AH380" s="156"/>
      <c r="AI380" s="156" t="s">
        <v>522</v>
      </c>
      <c r="AJ380" s="156"/>
      <c r="AK380" s="156"/>
      <c r="AL380" s="156"/>
      <c r="AM380" s="156" t="s">
        <v>517</v>
      </c>
      <c r="AN380" s="156"/>
      <c r="AO380" s="156"/>
      <c r="AP380" s="152"/>
      <c r="AQ380" s="152" t="s">
        <v>350</v>
      </c>
      <c r="AR380" s="153"/>
      <c r="AS380" s="153"/>
      <c r="AT380" s="154"/>
      <c r="AU380" s="197" t="s">
        <v>366</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351</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365</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364</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525</v>
      </c>
      <c r="AF384" s="156"/>
      <c r="AG384" s="156"/>
      <c r="AH384" s="156"/>
      <c r="AI384" s="156" t="s">
        <v>522</v>
      </c>
      <c r="AJ384" s="156"/>
      <c r="AK384" s="156"/>
      <c r="AL384" s="156"/>
      <c r="AM384" s="156" t="s">
        <v>517</v>
      </c>
      <c r="AN384" s="156"/>
      <c r="AO384" s="156"/>
      <c r="AP384" s="152"/>
      <c r="AQ384" s="152" t="s">
        <v>350</v>
      </c>
      <c r="AR384" s="153"/>
      <c r="AS384" s="153"/>
      <c r="AT384" s="154"/>
      <c r="AU384" s="197" t="s">
        <v>366</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351</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365</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364</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525</v>
      </c>
      <c r="AF388" s="156"/>
      <c r="AG388" s="156"/>
      <c r="AH388" s="156"/>
      <c r="AI388" s="156" t="s">
        <v>522</v>
      </c>
      <c r="AJ388" s="156"/>
      <c r="AK388" s="156"/>
      <c r="AL388" s="156"/>
      <c r="AM388" s="156" t="s">
        <v>517</v>
      </c>
      <c r="AN388" s="156"/>
      <c r="AO388" s="156"/>
      <c r="AP388" s="152"/>
      <c r="AQ388" s="152" t="s">
        <v>350</v>
      </c>
      <c r="AR388" s="153"/>
      <c r="AS388" s="153"/>
      <c r="AT388" s="154"/>
      <c r="AU388" s="197" t="s">
        <v>366</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351</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365</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367</v>
      </c>
      <c r="H392" s="131"/>
      <c r="I392" s="131"/>
      <c r="J392" s="131"/>
      <c r="K392" s="131"/>
      <c r="L392" s="131"/>
      <c r="M392" s="131"/>
      <c r="N392" s="131"/>
      <c r="O392" s="131"/>
      <c r="P392" s="132"/>
      <c r="Q392" s="160" t="s">
        <v>450</v>
      </c>
      <c r="R392" s="131"/>
      <c r="S392" s="131"/>
      <c r="T392" s="131"/>
      <c r="U392" s="131"/>
      <c r="V392" s="131"/>
      <c r="W392" s="131"/>
      <c r="X392" s="131"/>
      <c r="Y392" s="131"/>
      <c r="Z392" s="131"/>
      <c r="AA392" s="131"/>
      <c r="AB392" s="130" t="s">
        <v>451</v>
      </c>
      <c r="AC392" s="131"/>
      <c r="AD392" s="132"/>
      <c r="AE392" s="160" t="s">
        <v>368</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369</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367</v>
      </c>
      <c r="H399" s="131"/>
      <c r="I399" s="131"/>
      <c r="J399" s="131"/>
      <c r="K399" s="131"/>
      <c r="L399" s="131"/>
      <c r="M399" s="131"/>
      <c r="N399" s="131"/>
      <c r="O399" s="131"/>
      <c r="P399" s="132"/>
      <c r="Q399" s="160" t="s">
        <v>450</v>
      </c>
      <c r="R399" s="131"/>
      <c r="S399" s="131"/>
      <c r="T399" s="131"/>
      <c r="U399" s="131"/>
      <c r="V399" s="131"/>
      <c r="W399" s="131"/>
      <c r="X399" s="131"/>
      <c r="Y399" s="131"/>
      <c r="Z399" s="131"/>
      <c r="AA399" s="131"/>
      <c r="AB399" s="130" t="s">
        <v>451</v>
      </c>
      <c r="AC399" s="131"/>
      <c r="AD399" s="132"/>
      <c r="AE399" s="136" t="s">
        <v>368</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369</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367</v>
      </c>
      <c r="H406" s="131"/>
      <c r="I406" s="131"/>
      <c r="J406" s="131"/>
      <c r="K406" s="131"/>
      <c r="L406" s="131"/>
      <c r="M406" s="131"/>
      <c r="N406" s="131"/>
      <c r="O406" s="131"/>
      <c r="P406" s="132"/>
      <c r="Q406" s="160" t="s">
        <v>450</v>
      </c>
      <c r="R406" s="131"/>
      <c r="S406" s="131"/>
      <c r="T406" s="131"/>
      <c r="U406" s="131"/>
      <c r="V406" s="131"/>
      <c r="W406" s="131"/>
      <c r="X406" s="131"/>
      <c r="Y406" s="131"/>
      <c r="Z406" s="131"/>
      <c r="AA406" s="131"/>
      <c r="AB406" s="130" t="s">
        <v>451</v>
      </c>
      <c r="AC406" s="131"/>
      <c r="AD406" s="132"/>
      <c r="AE406" s="136" t="s">
        <v>368</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369</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367</v>
      </c>
      <c r="H413" s="131"/>
      <c r="I413" s="131"/>
      <c r="J413" s="131"/>
      <c r="K413" s="131"/>
      <c r="L413" s="131"/>
      <c r="M413" s="131"/>
      <c r="N413" s="131"/>
      <c r="O413" s="131"/>
      <c r="P413" s="132"/>
      <c r="Q413" s="160" t="s">
        <v>450</v>
      </c>
      <c r="R413" s="131"/>
      <c r="S413" s="131"/>
      <c r="T413" s="131"/>
      <c r="U413" s="131"/>
      <c r="V413" s="131"/>
      <c r="W413" s="131"/>
      <c r="X413" s="131"/>
      <c r="Y413" s="131"/>
      <c r="Z413" s="131"/>
      <c r="AA413" s="131"/>
      <c r="AB413" s="130" t="s">
        <v>451</v>
      </c>
      <c r="AC413" s="131"/>
      <c r="AD413" s="132"/>
      <c r="AE413" s="136" t="s">
        <v>368</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369</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367</v>
      </c>
      <c r="H420" s="131"/>
      <c r="I420" s="131"/>
      <c r="J420" s="131"/>
      <c r="K420" s="131"/>
      <c r="L420" s="131"/>
      <c r="M420" s="131"/>
      <c r="N420" s="131"/>
      <c r="O420" s="131"/>
      <c r="P420" s="132"/>
      <c r="Q420" s="160" t="s">
        <v>450</v>
      </c>
      <c r="R420" s="131"/>
      <c r="S420" s="131"/>
      <c r="T420" s="131"/>
      <c r="U420" s="131"/>
      <c r="V420" s="131"/>
      <c r="W420" s="131"/>
      <c r="X420" s="131"/>
      <c r="Y420" s="131"/>
      <c r="Z420" s="131"/>
      <c r="AA420" s="131"/>
      <c r="AB420" s="130" t="s">
        <v>451</v>
      </c>
      <c r="AC420" s="131"/>
      <c r="AD420" s="132"/>
      <c r="AE420" s="136" t="s">
        <v>368</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369</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414</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551</v>
      </c>
      <c r="D430" s="935"/>
      <c r="E430" s="175" t="s">
        <v>535</v>
      </c>
      <c r="F430" s="902"/>
      <c r="G430" s="903" t="s">
        <v>370</v>
      </c>
      <c r="H430" s="124"/>
      <c r="I430" s="124"/>
      <c r="J430" s="904" t="s">
        <v>569</v>
      </c>
      <c r="K430" s="905"/>
      <c r="L430" s="905"/>
      <c r="M430" s="905"/>
      <c r="N430" s="905"/>
      <c r="O430" s="905"/>
      <c r="P430" s="905"/>
      <c r="Q430" s="905"/>
      <c r="R430" s="905"/>
      <c r="S430" s="905"/>
      <c r="T430" s="906"/>
      <c r="U430" s="592" t="s">
        <v>570</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customHeight="1" x14ac:dyDescent="0.15">
      <c r="A431" s="190"/>
      <c r="B431" s="187"/>
      <c r="C431" s="181"/>
      <c r="D431" s="187"/>
      <c r="E431" s="343" t="s">
        <v>359</v>
      </c>
      <c r="F431" s="344"/>
      <c r="G431" s="345" t="s">
        <v>356</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358</v>
      </c>
      <c r="AF431" s="339"/>
      <c r="AG431" s="339"/>
      <c r="AH431" s="340"/>
      <c r="AI431" s="218" t="s">
        <v>518</v>
      </c>
      <c r="AJ431" s="218"/>
      <c r="AK431" s="218"/>
      <c r="AL431" s="160"/>
      <c r="AM431" s="218" t="s">
        <v>513</v>
      </c>
      <c r="AN431" s="218"/>
      <c r="AO431" s="218"/>
      <c r="AP431" s="160"/>
      <c r="AQ431" s="160" t="s">
        <v>350</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570</v>
      </c>
      <c r="AF432" s="201"/>
      <c r="AG432" s="134" t="s">
        <v>351</v>
      </c>
      <c r="AH432" s="135"/>
      <c r="AI432" s="157"/>
      <c r="AJ432" s="157"/>
      <c r="AK432" s="157"/>
      <c r="AL432" s="155"/>
      <c r="AM432" s="157"/>
      <c r="AN432" s="157"/>
      <c r="AO432" s="157"/>
      <c r="AP432" s="155"/>
      <c r="AQ432" s="594" t="s">
        <v>570</v>
      </c>
      <c r="AR432" s="201"/>
      <c r="AS432" s="134" t="s">
        <v>351</v>
      </c>
      <c r="AT432" s="135"/>
      <c r="AU432" s="201" t="s">
        <v>570</v>
      </c>
      <c r="AV432" s="201"/>
      <c r="AW432" s="134" t="s">
        <v>300</v>
      </c>
      <c r="AX432" s="196"/>
    </row>
    <row r="433" spans="1:50" ht="23.25" customHeight="1" x14ac:dyDescent="0.15">
      <c r="A433" s="190"/>
      <c r="B433" s="187"/>
      <c r="C433" s="181"/>
      <c r="D433" s="187"/>
      <c r="E433" s="343"/>
      <c r="F433" s="344"/>
      <c r="G433" s="105" t="s">
        <v>570</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570</v>
      </c>
      <c r="AC433" s="214"/>
      <c r="AD433" s="214"/>
      <c r="AE433" s="341" t="s">
        <v>570</v>
      </c>
      <c r="AF433" s="208"/>
      <c r="AG433" s="208"/>
      <c r="AH433" s="208"/>
      <c r="AI433" s="341" t="s">
        <v>570</v>
      </c>
      <c r="AJ433" s="208"/>
      <c r="AK433" s="208"/>
      <c r="AL433" s="208"/>
      <c r="AM433" s="341" t="s">
        <v>570</v>
      </c>
      <c r="AN433" s="208"/>
      <c r="AO433" s="208"/>
      <c r="AP433" s="342"/>
      <c r="AQ433" s="341" t="s">
        <v>570</v>
      </c>
      <c r="AR433" s="208"/>
      <c r="AS433" s="208"/>
      <c r="AT433" s="342"/>
      <c r="AU433" s="208" t="s">
        <v>570</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570</v>
      </c>
      <c r="AC434" s="206"/>
      <c r="AD434" s="206"/>
      <c r="AE434" s="341" t="s">
        <v>570</v>
      </c>
      <c r="AF434" s="208"/>
      <c r="AG434" s="208"/>
      <c r="AH434" s="342"/>
      <c r="AI434" s="341" t="s">
        <v>570</v>
      </c>
      <c r="AJ434" s="208"/>
      <c r="AK434" s="208"/>
      <c r="AL434" s="208"/>
      <c r="AM434" s="341" t="s">
        <v>570</v>
      </c>
      <c r="AN434" s="208"/>
      <c r="AO434" s="208"/>
      <c r="AP434" s="342"/>
      <c r="AQ434" s="341" t="s">
        <v>570</v>
      </c>
      <c r="AR434" s="208"/>
      <c r="AS434" s="208"/>
      <c r="AT434" s="342"/>
      <c r="AU434" s="208" t="s">
        <v>570</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3" t="s">
        <v>301</v>
      </c>
      <c r="AC435" s="583"/>
      <c r="AD435" s="583"/>
      <c r="AE435" s="341" t="s">
        <v>570</v>
      </c>
      <c r="AF435" s="208"/>
      <c r="AG435" s="208"/>
      <c r="AH435" s="342"/>
      <c r="AI435" s="341" t="s">
        <v>570</v>
      </c>
      <c r="AJ435" s="208"/>
      <c r="AK435" s="208"/>
      <c r="AL435" s="208"/>
      <c r="AM435" s="341" t="s">
        <v>570</v>
      </c>
      <c r="AN435" s="208"/>
      <c r="AO435" s="208"/>
      <c r="AP435" s="342"/>
      <c r="AQ435" s="341" t="s">
        <v>570</v>
      </c>
      <c r="AR435" s="208"/>
      <c r="AS435" s="208"/>
      <c r="AT435" s="342"/>
      <c r="AU435" s="208" t="s">
        <v>570</v>
      </c>
      <c r="AV435" s="208"/>
      <c r="AW435" s="208"/>
      <c r="AX435" s="209"/>
    </row>
    <row r="436" spans="1:50" ht="18.75" hidden="1" customHeight="1" x14ac:dyDescent="0.15">
      <c r="A436" s="190"/>
      <c r="B436" s="187"/>
      <c r="C436" s="181"/>
      <c r="D436" s="187"/>
      <c r="E436" s="343" t="s">
        <v>359</v>
      </c>
      <c r="F436" s="344"/>
      <c r="G436" s="345" t="s">
        <v>356</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358</v>
      </c>
      <c r="AF436" s="339"/>
      <c r="AG436" s="339"/>
      <c r="AH436" s="340"/>
      <c r="AI436" s="218" t="s">
        <v>517</v>
      </c>
      <c r="AJ436" s="218"/>
      <c r="AK436" s="218"/>
      <c r="AL436" s="160"/>
      <c r="AM436" s="218" t="s">
        <v>513</v>
      </c>
      <c r="AN436" s="218"/>
      <c r="AO436" s="218"/>
      <c r="AP436" s="160"/>
      <c r="AQ436" s="160" t="s">
        <v>350</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351</v>
      </c>
      <c r="AH437" s="135"/>
      <c r="AI437" s="157"/>
      <c r="AJ437" s="157"/>
      <c r="AK437" s="157"/>
      <c r="AL437" s="155"/>
      <c r="AM437" s="157"/>
      <c r="AN437" s="157"/>
      <c r="AO437" s="157"/>
      <c r="AP437" s="155"/>
      <c r="AQ437" s="594"/>
      <c r="AR437" s="201"/>
      <c r="AS437" s="134" t="s">
        <v>351</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3" t="s">
        <v>301</v>
      </c>
      <c r="AC440" s="583"/>
      <c r="AD440" s="583"/>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359</v>
      </c>
      <c r="F441" s="344"/>
      <c r="G441" s="345" t="s">
        <v>356</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358</v>
      </c>
      <c r="AF441" s="339"/>
      <c r="AG441" s="339"/>
      <c r="AH441" s="340"/>
      <c r="AI441" s="218" t="s">
        <v>517</v>
      </c>
      <c r="AJ441" s="218"/>
      <c r="AK441" s="218"/>
      <c r="AL441" s="160"/>
      <c r="AM441" s="218" t="s">
        <v>509</v>
      </c>
      <c r="AN441" s="218"/>
      <c r="AO441" s="218"/>
      <c r="AP441" s="160"/>
      <c r="AQ441" s="160" t="s">
        <v>350</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351</v>
      </c>
      <c r="AH442" s="135"/>
      <c r="AI442" s="157"/>
      <c r="AJ442" s="157"/>
      <c r="AK442" s="157"/>
      <c r="AL442" s="155"/>
      <c r="AM442" s="157"/>
      <c r="AN442" s="157"/>
      <c r="AO442" s="157"/>
      <c r="AP442" s="155"/>
      <c r="AQ442" s="594"/>
      <c r="AR442" s="201"/>
      <c r="AS442" s="134" t="s">
        <v>351</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3" t="s">
        <v>301</v>
      </c>
      <c r="AC445" s="583"/>
      <c r="AD445" s="583"/>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359</v>
      </c>
      <c r="F446" s="344"/>
      <c r="G446" s="345" t="s">
        <v>356</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358</v>
      </c>
      <c r="AF446" s="339"/>
      <c r="AG446" s="339"/>
      <c r="AH446" s="340"/>
      <c r="AI446" s="218" t="s">
        <v>517</v>
      </c>
      <c r="AJ446" s="218"/>
      <c r="AK446" s="218"/>
      <c r="AL446" s="160"/>
      <c r="AM446" s="218" t="s">
        <v>514</v>
      </c>
      <c r="AN446" s="218"/>
      <c r="AO446" s="218"/>
      <c r="AP446" s="160"/>
      <c r="AQ446" s="160" t="s">
        <v>350</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351</v>
      </c>
      <c r="AH447" s="135"/>
      <c r="AI447" s="157"/>
      <c r="AJ447" s="157"/>
      <c r="AK447" s="157"/>
      <c r="AL447" s="155"/>
      <c r="AM447" s="157"/>
      <c r="AN447" s="157"/>
      <c r="AO447" s="157"/>
      <c r="AP447" s="155"/>
      <c r="AQ447" s="594"/>
      <c r="AR447" s="201"/>
      <c r="AS447" s="134" t="s">
        <v>351</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3" t="s">
        <v>301</v>
      </c>
      <c r="AC450" s="583"/>
      <c r="AD450" s="583"/>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359</v>
      </c>
      <c r="F451" s="344"/>
      <c r="G451" s="345" t="s">
        <v>356</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358</v>
      </c>
      <c r="AF451" s="339"/>
      <c r="AG451" s="339"/>
      <c r="AH451" s="340"/>
      <c r="AI451" s="218" t="s">
        <v>517</v>
      </c>
      <c r="AJ451" s="218"/>
      <c r="AK451" s="218"/>
      <c r="AL451" s="160"/>
      <c r="AM451" s="218" t="s">
        <v>513</v>
      </c>
      <c r="AN451" s="218"/>
      <c r="AO451" s="218"/>
      <c r="AP451" s="160"/>
      <c r="AQ451" s="160" t="s">
        <v>350</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351</v>
      </c>
      <c r="AH452" s="135"/>
      <c r="AI452" s="157"/>
      <c r="AJ452" s="157"/>
      <c r="AK452" s="157"/>
      <c r="AL452" s="155"/>
      <c r="AM452" s="157"/>
      <c r="AN452" s="157"/>
      <c r="AO452" s="157"/>
      <c r="AP452" s="155"/>
      <c r="AQ452" s="594"/>
      <c r="AR452" s="201"/>
      <c r="AS452" s="134" t="s">
        <v>351</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3" t="s">
        <v>301</v>
      </c>
      <c r="AC455" s="583"/>
      <c r="AD455" s="583"/>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360</v>
      </c>
      <c r="F456" s="344"/>
      <c r="G456" s="345" t="s">
        <v>357</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358</v>
      </c>
      <c r="AF456" s="339"/>
      <c r="AG456" s="339"/>
      <c r="AH456" s="340"/>
      <c r="AI456" s="218" t="s">
        <v>517</v>
      </c>
      <c r="AJ456" s="218"/>
      <c r="AK456" s="218"/>
      <c r="AL456" s="160"/>
      <c r="AM456" s="218" t="s">
        <v>513</v>
      </c>
      <c r="AN456" s="218"/>
      <c r="AO456" s="218"/>
      <c r="AP456" s="160"/>
      <c r="AQ456" s="160" t="s">
        <v>350</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570</v>
      </c>
      <c r="AF457" s="201"/>
      <c r="AG457" s="134" t="s">
        <v>351</v>
      </c>
      <c r="AH457" s="135"/>
      <c r="AI457" s="157"/>
      <c r="AJ457" s="157"/>
      <c r="AK457" s="157"/>
      <c r="AL457" s="155"/>
      <c r="AM457" s="157"/>
      <c r="AN457" s="157"/>
      <c r="AO457" s="157"/>
      <c r="AP457" s="155"/>
      <c r="AQ457" s="594" t="s">
        <v>570</v>
      </c>
      <c r="AR457" s="201"/>
      <c r="AS457" s="134" t="s">
        <v>351</v>
      </c>
      <c r="AT457" s="135"/>
      <c r="AU457" s="201" t="s">
        <v>570</v>
      </c>
      <c r="AV457" s="201"/>
      <c r="AW457" s="134" t="s">
        <v>300</v>
      </c>
      <c r="AX457" s="196"/>
    </row>
    <row r="458" spans="1:50" ht="23.25" customHeight="1" x14ac:dyDescent="0.15">
      <c r="A458" s="190"/>
      <c r="B458" s="187"/>
      <c r="C458" s="181"/>
      <c r="D458" s="187"/>
      <c r="E458" s="343"/>
      <c r="F458" s="344"/>
      <c r="G458" s="105" t="s">
        <v>570</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570</v>
      </c>
      <c r="AC458" s="214"/>
      <c r="AD458" s="214"/>
      <c r="AE458" s="341" t="s">
        <v>570</v>
      </c>
      <c r="AF458" s="208"/>
      <c r="AG458" s="208"/>
      <c r="AH458" s="208"/>
      <c r="AI458" s="341" t="s">
        <v>570</v>
      </c>
      <c r="AJ458" s="208"/>
      <c r="AK458" s="208"/>
      <c r="AL458" s="208"/>
      <c r="AM458" s="341" t="s">
        <v>570</v>
      </c>
      <c r="AN458" s="208"/>
      <c r="AO458" s="208"/>
      <c r="AP458" s="342"/>
      <c r="AQ458" s="341" t="s">
        <v>570</v>
      </c>
      <c r="AR458" s="208"/>
      <c r="AS458" s="208"/>
      <c r="AT458" s="342"/>
      <c r="AU458" s="208" t="s">
        <v>570</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570</v>
      </c>
      <c r="AC459" s="206"/>
      <c r="AD459" s="206"/>
      <c r="AE459" s="341" t="s">
        <v>570</v>
      </c>
      <c r="AF459" s="208"/>
      <c r="AG459" s="208"/>
      <c r="AH459" s="342"/>
      <c r="AI459" s="341" t="s">
        <v>570</v>
      </c>
      <c r="AJ459" s="208"/>
      <c r="AK459" s="208"/>
      <c r="AL459" s="208"/>
      <c r="AM459" s="341" t="s">
        <v>570</v>
      </c>
      <c r="AN459" s="208"/>
      <c r="AO459" s="208"/>
      <c r="AP459" s="342"/>
      <c r="AQ459" s="341" t="s">
        <v>570</v>
      </c>
      <c r="AR459" s="208"/>
      <c r="AS459" s="208"/>
      <c r="AT459" s="342"/>
      <c r="AU459" s="208" t="s">
        <v>570</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3" t="s">
        <v>14</v>
      </c>
      <c r="AC460" s="583"/>
      <c r="AD460" s="583"/>
      <c r="AE460" s="341" t="s">
        <v>570</v>
      </c>
      <c r="AF460" s="208"/>
      <c r="AG460" s="208"/>
      <c r="AH460" s="342"/>
      <c r="AI460" s="341" t="s">
        <v>570</v>
      </c>
      <c r="AJ460" s="208"/>
      <c r="AK460" s="208"/>
      <c r="AL460" s="208"/>
      <c r="AM460" s="341" t="s">
        <v>570</v>
      </c>
      <c r="AN460" s="208"/>
      <c r="AO460" s="208"/>
      <c r="AP460" s="342"/>
      <c r="AQ460" s="341" t="s">
        <v>570</v>
      </c>
      <c r="AR460" s="208"/>
      <c r="AS460" s="208"/>
      <c r="AT460" s="342"/>
      <c r="AU460" s="208" t="s">
        <v>570</v>
      </c>
      <c r="AV460" s="208"/>
      <c r="AW460" s="208"/>
      <c r="AX460" s="209"/>
    </row>
    <row r="461" spans="1:50" ht="18.75" hidden="1" customHeight="1" x14ac:dyDescent="0.15">
      <c r="A461" s="190"/>
      <c r="B461" s="187"/>
      <c r="C461" s="181"/>
      <c r="D461" s="187"/>
      <c r="E461" s="343" t="s">
        <v>360</v>
      </c>
      <c r="F461" s="344"/>
      <c r="G461" s="345" t="s">
        <v>357</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358</v>
      </c>
      <c r="AF461" s="339"/>
      <c r="AG461" s="339"/>
      <c r="AH461" s="340"/>
      <c r="AI461" s="218" t="s">
        <v>517</v>
      </c>
      <c r="AJ461" s="218"/>
      <c r="AK461" s="218"/>
      <c r="AL461" s="160"/>
      <c r="AM461" s="218" t="s">
        <v>515</v>
      </c>
      <c r="AN461" s="218"/>
      <c r="AO461" s="218"/>
      <c r="AP461" s="160"/>
      <c r="AQ461" s="160" t="s">
        <v>350</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351</v>
      </c>
      <c r="AH462" s="135"/>
      <c r="AI462" s="157"/>
      <c r="AJ462" s="157"/>
      <c r="AK462" s="157"/>
      <c r="AL462" s="155"/>
      <c r="AM462" s="157"/>
      <c r="AN462" s="157"/>
      <c r="AO462" s="157"/>
      <c r="AP462" s="155"/>
      <c r="AQ462" s="594"/>
      <c r="AR462" s="201"/>
      <c r="AS462" s="134" t="s">
        <v>351</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3" t="s">
        <v>14</v>
      </c>
      <c r="AC465" s="583"/>
      <c r="AD465" s="583"/>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360</v>
      </c>
      <c r="F466" s="344"/>
      <c r="G466" s="345" t="s">
        <v>357</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358</v>
      </c>
      <c r="AF466" s="339"/>
      <c r="AG466" s="339"/>
      <c r="AH466" s="340"/>
      <c r="AI466" s="218" t="s">
        <v>517</v>
      </c>
      <c r="AJ466" s="218"/>
      <c r="AK466" s="218"/>
      <c r="AL466" s="160"/>
      <c r="AM466" s="218" t="s">
        <v>513</v>
      </c>
      <c r="AN466" s="218"/>
      <c r="AO466" s="218"/>
      <c r="AP466" s="160"/>
      <c r="AQ466" s="160" t="s">
        <v>350</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351</v>
      </c>
      <c r="AH467" s="135"/>
      <c r="AI467" s="157"/>
      <c r="AJ467" s="157"/>
      <c r="AK467" s="157"/>
      <c r="AL467" s="155"/>
      <c r="AM467" s="157"/>
      <c r="AN467" s="157"/>
      <c r="AO467" s="157"/>
      <c r="AP467" s="155"/>
      <c r="AQ467" s="594"/>
      <c r="AR467" s="201"/>
      <c r="AS467" s="134" t="s">
        <v>351</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3" t="s">
        <v>14</v>
      </c>
      <c r="AC470" s="583"/>
      <c r="AD470" s="583"/>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360</v>
      </c>
      <c r="F471" s="344"/>
      <c r="G471" s="345" t="s">
        <v>357</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358</v>
      </c>
      <c r="AF471" s="339"/>
      <c r="AG471" s="339"/>
      <c r="AH471" s="340"/>
      <c r="AI471" s="218" t="s">
        <v>517</v>
      </c>
      <c r="AJ471" s="218"/>
      <c r="AK471" s="218"/>
      <c r="AL471" s="160"/>
      <c r="AM471" s="218" t="s">
        <v>509</v>
      </c>
      <c r="AN471" s="218"/>
      <c r="AO471" s="218"/>
      <c r="AP471" s="160"/>
      <c r="AQ471" s="160" t="s">
        <v>350</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351</v>
      </c>
      <c r="AH472" s="135"/>
      <c r="AI472" s="157"/>
      <c r="AJ472" s="157"/>
      <c r="AK472" s="157"/>
      <c r="AL472" s="155"/>
      <c r="AM472" s="157"/>
      <c r="AN472" s="157"/>
      <c r="AO472" s="157"/>
      <c r="AP472" s="155"/>
      <c r="AQ472" s="594"/>
      <c r="AR472" s="201"/>
      <c r="AS472" s="134" t="s">
        <v>351</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3" t="s">
        <v>14</v>
      </c>
      <c r="AC475" s="583"/>
      <c r="AD475" s="583"/>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360</v>
      </c>
      <c r="F476" s="344"/>
      <c r="G476" s="345" t="s">
        <v>357</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358</v>
      </c>
      <c r="AF476" s="339"/>
      <c r="AG476" s="339"/>
      <c r="AH476" s="340"/>
      <c r="AI476" s="218" t="s">
        <v>517</v>
      </c>
      <c r="AJ476" s="218"/>
      <c r="AK476" s="218"/>
      <c r="AL476" s="160"/>
      <c r="AM476" s="218" t="s">
        <v>513</v>
      </c>
      <c r="AN476" s="218"/>
      <c r="AO476" s="218"/>
      <c r="AP476" s="160"/>
      <c r="AQ476" s="160" t="s">
        <v>350</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351</v>
      </c>
      <c r="AH477" s="135"/>
      <c r="AI477" s="157"/>
      <c r="AJ477" s="157"/>
      <c r="AK477" s="157"/>
      <c r="AL477" s="155"/>
      <c r="AM477" s="157"/>
      <c r="AN477" s="157"/>
      <c r="AO477" s="157"/>
      <c r="AP477" s="155"/>
      <c r="AQ477" s="594"/>
      <c r="AR477" s="201"/>
      <c r="AS477" s="134" t="s">
        <v>351</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3" t="s">
        <v>14</v>
      </c>
      <c r="AC480" s="583"/>
      <c r="AD480" s="583"/>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557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570</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552</v>
      </c>
      <c r="F484" s="176"/>
      <c r="G484" s="903" t="s">
        <v>370</v>
      </c>
      <c r="H484" s="124"/>
      <c r="I484" s="124"/>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90"/>
      <c r="B485" s="187"/>
      <c r="C485" s="181"/>
      <c r="D485" s="187"/>
      <c r="E485" s="343" t="s">
        <v>359</v>
      </c>
      <c r="F485" s="344"/>
      <c r="G485" s="345" t="s">
        <v>356</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358</v>
      </c>
      <c r="AF485" s="339"/>
      <c r="AG485" s="339"/>
      <c r="AH485" s="340"/>
      <c r="AI485" s="218" t="s">
        <v>518</v>
      </c>
      <c r="AJ485" s="218"/>
      <c r="AK485" s="218"/>
      <c r="AL485" s="160"/>
      <c r="AM485" s="218" t="s">
        <v>515</v>
      </c>
      <c r="AN485" s="218"/>
      <c r="AO485" s="218"/>
      <c r="AP485" s="160"/>
      <c r="AQ485" s="160" t="s">
        <v>350</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351</v>
      </c>
      <c r="AH486" s="135"/>
      <c r="AI486" s="157"/>
      <c r="AJ486" s="157"/>
      <c r="AK486" s="157"/>
      <c r="AL486" s="155"/>
      <c r="AM486" s="157"/>
      <c r="AN486" s="157"/>
      <c r="AO486" s="157"/>
      <c r="AP486" s="155"/>
      <c r="AQ486" s="594"/>
      <c r="AR486" s="201"/>
      <c r="AS486" s="134" t="s">
        <v>351</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3" t="s">
        <v>301</v>
      </c>
      <c r="AC489" s="583"/>
      <c r="AD489" s="583"/>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359</v>
      </c>
      <c r="F490" s="344"/>
      <c r="G490" s="345" t="s">
        <v>356</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358</v>
      </c>
      <c r="AF490" s="339"/>
      <c r="AG490" s="339"/>
      <c r="AH490" s="340"/>
      <c r="AI490" s="218" t="s">
        <v>517</v>
      </c>
      <c r="AJ490" s="218"/>
      <c r="AK490" s="218"/>
      <c r="AL490" s="160"/>
      <c r="AM490" s="218" t="s">
        <v>515</v>
      </c>
      <c r="AN490" s="218"/>
      <c r="AO490" s="218"/>
      <c r="AP490" s="160"/>
      <c r="AQ490" s="160" t="s">
        <v>350</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351</v>
      </c>
      <c r="AH491" s="135"/>
      <c r="AI491" s="157"/>
      <c r="AJ491" s="157"/>
      <c r="AK491" s="157"/>
      <c r="AL491" s="155"/>
      <c r="AM491" s="157"/>
      <c r="AN491" s="157"/>
      <c r="AO491" s="157"/>
      <c r="AP491" s="155"/>
      <c r="AQ491" s="594"/>
      <c r="AR491" s="201"/>
      <c r="AS491" s="134" t="s">
        <v>351</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3" t="s">
        <v>301</v>
      </c>
      <c r="AC494" s="583"/>
      <c r="AD494" s="583"/>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359</v>
      </c>
      <c r="F495" s="344"/>
      <c r="G495" s="345" t="s">
        <v>356</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358</v>
      </c>
      <c r="AF495" s="339"/>
      <c r="AG495" s="339"/>
      <c r="AH495" s="340"/>
      <c r="AI495" s="218" t="s">
        <v>517</v>
      </c>
      <c r="AJ495" s="218"/>
      <c r="AK495" s="218"/>
      <c r="AL495" s="160"/>
      <c r="AM495" s="218" t="s">
        <v>513</v>
      </c>
      <c r="AN495" s="218"/>
      <c r="AO495" s="218"/>
      <c r="AP495" s="160"/>
      <c r="AQ495" s="160" t="s">
        <v>350</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351</v>
      </c>
      <c r="AH496" s="135"/>
      <c r="AI496" s="157"/>
      <c r="AJ496" s="157"/>
      <c r="AK496" s="157"/>
      <c r="AL496" s="155"/>
      <c r="AM496" s="157"/>
      <c r="AN496" s="157"/>
      <c r="AO496" s="157"/>
      <c r="AP496" s="155"/>
      <c r="AQ496" s="594"/>
      <c r="AR496" s="201"/>
      <c r="AS496" s="134" t="s">
        <v>351</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3" t="s">
        <v>301</v>
      </c>
      <c r="AC499" s="583"/>
      <c r="AD499" s="583"/>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359</v>
      </c>
      <c r="F500" s="344"/>
      <c r="G500" s="345" t="s">
        <v>356</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358</v>
      </c>
      <c r="AF500" s="339"/>
      <c r="AG500" s="339"/>
      <c r="AH500" s="340"/>
      <c r="AI500" s="218" t="s">
        <v>517</v>
      </c>
      <c r="AJ500" s="218"/>
      <c r="AK500" s="218"/>
      <c r="AL500" s="160"/>
      <c r="AM500" s="218" t="s">
        <v>514</v>
      </c>
      <c r="AN500" s="218"/>
      <c r="AO500" s="218"/>
      <c r="AP500" s="160"/>
      <c r="AQ500" s="160" t="s">
        <v>350</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351</v>
      </c>
      <c r="AH501" s="135"/>
      <c r="AI501" s="157"/>
      <c r="AJ501" s="157"/>
      <c r="AK501" s="157"/>
      <c r="AL501" s="155"/>
      <c r="AM501" s="157"/>
      <c r="AN501" s="157"/>
      <c r="AO501" s="157"/>
      <c r="AP501" s="155"/>
      <c r="AQ501" s="594"/>
      <c r="AR501" s="201"/>
      <c r="AS501" s="134" t="s">
        <v>351</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3" t="s">
        <v>301</v>
      </c>
      <c r="AC504" s="583"/>
      <c r="AD504" s="583"/>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359</v>
      </c>
      <c r="F505" s="344"/>
      <c r="G505" s="345" t="s">
        <v>356</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358</v>
      </c>
      <c r="AF505" s="339"/>
      <c r="AG505" s="339"/>
      <c r="AH505" s="340"/>
      <c r="AI505" s="218" t="s">
        <v>517</v>
      </c>
      <c r="AJ505" s="218"/>
      <c r="AK505" s="218"/>
      <c r="AL505" s="160"/>
      <c r="AM505" s="218" t="s">
        <v>515</v>
      </c>
      <c r="AN505" s="218"/>
      <c r="AO505" s="218"/>
      <c r="AP505" s="160"/>
      <c r="AQ505" s="160" t="s">
        <v>350</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351</v>
      </c>
      <c r="AH506" s="135"/>
      <c r="AI506" s="157"/>
      <c r="AJ506" s="157"/>
      <c r="AK506" s="157"/>
      <c r="AL506" s="155"/>
      <c r="AM506" s="157"/>
      <c r="AN506" s="157"/>
      <c r="AO506" s="157"/>
      <c r="AP506" s="155"/>
      <c r="AQ506" s="594"/>
      <c r="AR506" s="201"/>
      <c r="AS506" s="134" t="s">
        <v>351</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3" t="s">
        <v>301</v>
      </c>
      <c r="AC509" s="583"/>
      <c r="AD509" s="583"/>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360</v>
      </c>
      <c r="F510" s="344"/>
      <c r="G510" s="345" t="s">
        <v>357</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358</v>
      </c>
      <c r="AF510" s="339"/>
      <c r="AG510" s="339"/>
      <c r="AH510" s="340"/>
      <c r="AI510" s="218" t="s">
        <v>517</v>
      </c>
      <c r="AJ510" s="218"/>
      <c r="AK510" s="218"/>
      <c r="AL510" s="160"/>
      <c r="AM510" s="218" t="s">
        <v>513</v>
      </c>
      <c r="AN510" s="218"/>
      <c r="AO510" s="218"/>
      <c r="AP510" s="160"/>
      <c r="AQ510" s="160" t="s">
        <v>350</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351</v>
      </c>
      <c r="AH511" s="135"/>
      <c r="AI511" s="157"/>
      <c r="AJ511" s="157"/>
      <c r="AK511" s="157"/>
      <c r="AL511" s="155"/>
      <c r="AM511" s="157"/>
      <c r="AN511" s="157"/>
      <c r="AO511" s="157"/>
      <c r="AP511" s="155"/>
      <c r="AQ511" s="594"/>
      <c r="AR511" s="201"/>
      <c r="AS511" s="134" t="s">
        <v>351</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3" t="s">
        <v>14</v>
      </c>
      <c r="AC514" s="583"/>
      <c r="AD514" s="583"/>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360</v>
      </c>
      <c r="F515" s="344"/>
      <c r="G515" s="345" t="s">
        <v>357</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358</v>
      </c>
      <c r="AF515" s="339"/>
      <c r="AG515" s="339"/>
      <c r="AH515" s="340"/>
      <c r="AI515" s="218" t="s">
        <v>518</v>
      </c>
      <c r="AJ515" s="218"/>
      <c r="AK515" s="218"/>
      <c r="AL515" s="160"/>
      <c r="AM515" s="218" t="s">
        <v>513</v>
      </c>
      <c r="AN515" s="218"/>
      <c r="AO515" s="218"/>
      <c r="AP515" s="160"/>
      <c r="AQ515" s="160" t="s">
        <v>350</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351</v>
      </c>
      <c r="AH516" s="135"/>
      <c r="AI516" s="157"/>
      <c r="AJ516" s="157"/>
      <c r="AK516" s="157"/>
      <c r="AL516" s="155"/>
      <c r="AM516" s="157"/>
      <c r="AN516" s="157"/>
      <c r="AO516" s="157"/>
      <c r="AP516" s="155"/>
      <c r="AQ516" s="594"/>
      <c r="AR516" s="201"/>
      <c r="AS516" s="134" t="s">
        <v>351</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3" t="s">
        <v>14</v>
      </c>
      <c r="AC519" s="583"/>
      <c r="AD519" s="583"/>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360</v>
      </c>
      <c r="F520" s="344"/>
      <c r="G520" s="345" t="s">
        <v>357</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358</v>
      </c>
      <c r="AF520" s="339"/>
      <c r="AG520" s="339"/>
      <c r="AH520" s="340"/>
      <c r="AI520" s="218" t="s">
        <v>518</v>
      </c>
      <c r="AJ520" s="218"/>
      <c r="AK520" s="218"/>
      <c r="AL520" s="160"/>
      <c r="AM520" s="218" t="s">
        <v>513</v>
      </c>
      <c r="AN520" s="218"/>
      <c r="AO520" s="218"/>
      <c r="AP520" s="160"/>
      <c r="AQ520" s="160" t="s">
        <v>350</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351</v>
      </c>
      <c r="AH521" s="135"/>
      <c r="AI521" s="157"/>
      <c r="AJ521" s="157"/>
      <c r="AK521" s="157"/>
      <c r="AL521" s="155"/>
      <c r="AM521" s="157"/>
      <c r="AN521" s="157"/>
      <c r="AO521" s="157"/>
      <c r="AP521" s="155"/>
      <c r="AQ521" s="594"/>
      <c r="AR521" s="201"/>
      <c r="AS521" s="134" t="s">
        <v>351</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3" t="s">
        <v>14</v>
      </c>
      <c r="AC524" s="583"/>
      <c r="AD524" s="583"/>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360</v>
      </c>
      <c r="F525" s="344"/>
      <c r="G525" s="345" t="s">
        <v>357</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358</v>
      </c>
      <c r="AF525" s="339"/>
      <c r="AG525" s="339"/>
      <c r="AH525" s="340"/>
      <c r="AI525" s="218" t="s">
        <v>517</v>
      </c>
      <c r="AJ525" s="218"/>
      <c r="AK525" s="218"/>
      <c r="AL525" s="160"/>
      <c r="AM525" s="218" t="s">
        <v>509</v>
      </c>
      <c r="AN525" s="218"/>
      <c r="AO525" s="218"/>
      <c r="AP525" s="160"/>
      <c r="AQ525" s="160" t="s">
        <v>350</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351</v>
      </c>
      <c r="AH526" s="135"/>
      <c r="AI526" s="157"/>
      <c r="AJ526" s="157"/>
      <c r="AK526" s="157"/>
      <c r="AL526" s="155"/>
      <c r="AM526" s="157"/>
      <c r="AN526" s="157"/>
      <c r="AO526" s="157"/>
      <c r="AP526" s="155"/>
      <c r="AQ526" s="594"/>
      <c r="AR526" s="201"/>
      <c r="AS526" s="134" t="s">
        <v>351</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3" t="s">
        <v>14</v>
      </c>
      <c r="AC529" s="583"/>
      <c r="AD529" s="583"/>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360</v>
      </c>
      <c r="F530" s="344"/>
      <c r="G530" s="345" t="s">
        <v>357</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358</v>
      </c>
      <c r="AF530" s="339"/>
      <c r="AG530" s="339"/>
      <c r="AH530" s="340"/>
      <c r="AI530" s="218" t="s">
        <v>517</v>
      </c>
      <c r="AJ530" s="218"/>
      <c r="AK530" s="218"/>
      <c r="AL530" s="160"/>
      <c r="AM530" s="218" t="s">
        <v>513</v>
      </c>
      <c r="AN530" s="218"/>
      <c r="AO530" s="218"/>
      <c r="AP530" s="160"/>
      <c r="AQ530" s="160" t="s">
        <v>350</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351</v>
      </c>
      <c r="AH531" s="135"/>
      <c r="AI531" s="157"/>
      <c r="AJ531" s="157"/>
      <c r="AK531" s="157"/>
      <c r="AL531" s="155"/>
      <c r="AM531" s="157"/>
      <c r="AN531" s="157"/>
      <c r="AO531" s="157"/>
      <c r="AP531" s="155"/>
      <c r="AQ531" s="594"/>
      <c r="AR531" s="201"/>
      <c r="AS531" s="134" t="s">
        <v>351</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3" t="s">
        <v>14</v>
      </c>
      <c r="AC534" s="583"/>
      <c r="AD534" s="583"/>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558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553</v>
      </c>
      <c r="F538" s="176"/>
      <c r="G538" s="903" t="s">
        <v>370</v>
      </c>
      <c r="H538" s="124"/>
      <c r="I538" s="124"/>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90"/>
      <c r="B539" s="187"/>
      <c r="C539" s="181"/>
      <c r="D539" s="187"/>
      <c r="E539" s="343" t="s">
        <v>359</v>
      </c>
      <c r="F539" s="344"/>
      <c r="G539" s="345" t="s">
        <v>356</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358</v>
      </c>
      <c r="AF539" s="339"/>
      <c r="AG539" s="339"/>
      <c r="AH539" s="340"/>
      <c r="AI539" s="218" t="s">
        <v>518</v>
      </c>
      <c r="AJ539" s="218"/>
      <c r="AK539" s="218"/>
      <c r="AL539" s="160"/>
      <c r="AM539" s="218" t="s">
        <v>513</v>
      </c>
      <c r="AN539" s="218"/>
      <c r="AO539" s="218"/>
      <c r="AP539" s="160"/>
      <c r="AQ539" s="160" t="s">
        <v>350</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351</v>
      </c>
      <c r="AH540" s="135"/>
      <c r="AI540" s="157"/>
      <c r="AJ540" s="157"/>
      <c r="AK540" s="157"/>
      <c r="AL540" s="155"/>
      <c r="AM540" s="157"/>
      <c r="AN540" s="157"/>
      <c r="AO540" s="157"/>
      <c r="AP540" s="155"/>
      <c r="AQ540" s="594"/>
      <c r="AR540" s="201"/>
      <c r="AS540" s="134" t="s">
        <v>351</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3" t="s">
        <v>301</v>
      </c>
      <c r="AC543" s="583"/>
      <c r="AD543" s="583"/>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359</v>
      </c>
      <c r="F544" s="344"/>
      <c r="G544" s="345" t="s">
        <v>356</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358</v>
      </c>
      <c r="AF544" s="339"/>
      <c r="AG544" s="339"/>
      <c r="AH544" s="340"/>
      <c r="AI544" s="218" t="s">
        <v>517</v>
      </c>
      <c r="AJ544" s="218"/>
      <c r="AK544" s="218"/>
      <c r="AL544" s="160"/>
      <c r="AM544" s="218" t="s">
        <v>515</v>
      </c>
      <c r="AN544" s="218"/>
      <c r="AO544" s="218"/>
      <c r="AP544" s="160"/>
      <c r="AQ544" s="160" t="s">
        <v>350</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351</v>
      </c>
      <c r="AH545" s="135"/>
      <c r="AI545" s="157"/>
      <c r="AJ545" s="157"/>
      <c r="AK545" s="157"/>
      <c r="AL545" s="155"/>
      <c r="AM545" s="157"/>
      <c r="AN545" s="157"/>
      <c r="AO545" s="157"/>
      <c r="AP545" s="155"/>
      <c r="AQ545" s="594"/>
      <c r="AR545" s="201"/>
      <c r="AS545" s="134" t="s">
        <v>351</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3" t="s">
        <v>301</v>
      </c>
      <c r="AC548" s="583"/>
      <c r="AD548" s="583"/>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359</v>
      </c>
      <c r="F549" s="344"/>
      <c r="G549" s="345" t="s">
        <v>356</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358</v>
      </c>
      <c r="AF549" s="339"/>
      <c r="AG549" s="339"/>
      <c r="AH549" s="340"/>
      <c r="AI549" s="218" t="s">
        <v>517</v>
      </c>
      <c r="AJ549" s="218"/>
      <c r="AK549" s="218"/>
      <c r="AL549" s="160"/>
      <c r="AM549" s="218" t="s">
        <v>509</v>
      </c>
      <c r="AN549" s="218"/>
      <c r="AO549" s="218"/>
      <c r="AP549" s="160"/>
      <c r="AQ549" s="160" t="s">
        <v>350</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351</v>
      </c>
      <c r="AH550" s="135"/>
      <c r="AI550" s="157"/>
      <c r="AJ550" s="157"/>
      <c r="AK550" s="157"/>
      <c r="AL550" s="155"/>
      <c r="AM550" s="157"/>
      <c r="AN550" s="157"/>
      <c r="AO550" s="157"/>
      <c r="AP550" s="155"/>
      <c r="AQ550" s="594"/>
      <c r="AR550" s="201"/>
      <c r="AS550" s="134" t="s">
        <v>351</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3" t="s">
        <v>301</v>
      </c>
      <c r="AC553" s="583"/>
      <c r="AD553" s="583"/>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359</v>
      </c>
      <c r="F554" s="344"/>
      <c r="G554" s="345" t="s">
        <v>356</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358</v>
      </c>
      <c r="AF554" s="339"/>
      <c r="AG554" s="339"/>
      <c r="AH554" s="340"/>
      <c r="AI554" s="218" t="s">
        <v>517</v>
      </c>
      <c r="AJ554" s="218"/>
      <c r="AK554" s="218"/>
      <c r="AL554" s="160"/>
      <c r="AM554" s="218" t="s">
        <v>509</v>
      </c>
      <c r="AN554" s="218"/>
      <c r="AO554" s="218"/>
      <c r="AP554" s="160"/>
      <c r="AQ554" s="160" t="s">
        <v>350</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351</v>
      </c>
      <c r="AH555" s="135"/>
      <c r="AI555" s="157"/>
      <c r="AJ555" s="157"/>
      <c r="AK555" s="157"/>
      <c r="AL555" s="155"/>
      <c r="AM555" s="157"/>
      <c r="AN555" s="157"/>
      <c r="AO555" s="157"/>
      <c r="AP555" s="155"/>
      <c r="AQ555" s="594"/>
      <c r="AR555" s="201"/>
      <c r="AS555" s="134" t="s">
        <v>351</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3" t="s">
        <v>301</v>
      </c>
      <c r="AC558" s="583"/>
      <c r="AD558" s="583"/>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359</v>
      </c>
      <c r="F559" s="344"/>
      <c r="G559" s="345" t="s">
        <v>356</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358</v>
      </c>
      <c r="AF559" s="339"/>
      <c r="AG559" s="339"/>
      <c r="AH559" s="340"/>
      <c r="AI559" s="218" t="s">
        <v>517</v>
      </c>
      <c r="AJ559" s="218"/>
      <c r="AK559" s="218"/>
      <c r="AL559" s="160"/>
      <c r="AM559" s="218" t="s">
        <v>513</v>
      </c>
      <c r="AN559" s="218"/>
      <c r="AO559" s="218"/>
      <c r="AP559" s="160"/>
      <c r="AQ559" s="160" t="s">
        <v>350</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351</v>
      </c>
      <c r="AH560" s="135"/>
      <c r="AI560" s="157"/>
      <c r="AJ560" s="157"/>
      <c r="AK560" s="157"/>
      <c r="AL560" s="155"/>
      <c r="AM560" s="157"/>
      <c r="AN560" s="157"/>
      <c r="AO560" s="157"/>
      <c r="AP560" s="155"/>
      <c r="AQ560" s="594"/>
      <c r="AR560" s="201"/>
      <c r="AS560" s="134" t="s">
        <v>351</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3" t="s">
        <v>301</v>
      </c>
      <c r="AC563" s="583"/>
      <c r="AD563" s="583"/>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360</v>
      </c>
      <c r="F564" s="344"/>
      <c r="G564" s="345" t="s">
        <v>357</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358</v>
      </c>
      <c r="AF564" s="339"/>
      <c r="AG564" s="339"/>
      <c r="AH564" s="340"/>
      <c r="AI564" s="218" t="s">
        <v>517</v>
      </c>
      <c r="AJ564" s="218"/>
      <c r="AK564" s="218"/>
      <c r="AL564" s="160"/>
      <c r="AM564" s="218" t="s">
        <v>509</v>
      </c>
      <c r="AN564" s="218"/>
      <c r="AO564" s="218"/>
      <c r="AP564" s="160"/>
      <c r="AQ564" s="160" t="s">
        <v>350</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351</v>
      </c>
      <c r="AH565" s="135"/>
      <c r="AI565" s="157"/>
      <c r="AJ565" s="157"/>
      <c r="AK565" s="157"/>
      <c r="AL565" s="155"/>
      <c r="AM565" s="157"/>
      <c r="AN565" s="157"/>
      <c r="AO565" s="157"/>
      <c r="AP565" s="155"/>
      <c r="AQ565" s="594"/>
      <c r="AR565" s="201"/>
      <c r="AS565" s="134" t="s">
        <v>351</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3" t="s">
        <v>14</v>
      </c>
      <c r="AC568" s="583"/>
      <c r="AD568" s="583"/>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360</v>
      </c>
      <c r="F569" s="344"/>
      <c r="G569" s="345" t="s">
        <v>357</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358</v>
      </c>
      <c r="AF569" s="339"/>
      <c r="AG569" s="339"/>
      <c r="AH569" s="340"/>
      <c r="AI569" s="218" t="s">
        <v>518</v>
      </c>
      <c r="AJ569" s="218"/>
      <c r="AK569" s="218"/>
      <c r="AL569" s="160"/>
      <c r="AM569" s="218" t="s">
        <v>509</v>
      </c>
      <c r="AN569" s="218"/>
      <c r="AO569" s="218"/>
      <c r="AP569" s="160"/>
      <c r="AQ569" s="160" t="s">
        <v>350</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351</v>
      </c>
      <c r="AH570" s="135"/>
      <c r="AI570" s="157"/>
      <c r="AJ570" s="157"/>
      <c r="AK570" s="157"/>
      <c r="AL570" s="155"/>
      <c r="AM570" s="157"/>
      <c r="AN570" s="157"/>
      <c r="AO570" s="157"/>
      <c r="AP570" s="155"/>
      <c r="AQ570" s="594"/>
      <c r="AR570" s="201"/>
      <c r="AS570" s="134" t="s">
        <v>351</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3" t="s">
        <v>14</v>
      </c>
      <c r="AC573" s="583"/>
      <c r="AD573" s="583"/>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360</v>
      </c>
      <c r="F574" s="344"/>
      <c r="G574" s="345" t="s">
        <v>357</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358</v>
      </c>
      <c r="AF574" s="339"/>
      <c r="AG574" s="339"/>
      <c r="AH574" s="340"/>
      <c r="AI574" s="218" t="s">
        <v>517</v>
      </c>
      <c r="AJ574" s="218"/>
      <c r="AK574" s="218"/>
      <c r="AL574" s="160"/>
      <c r="AM574" s="218" t="s">
        <v>509</v>
      </c>
      <c r="AN574" s="218"/>
      <c r="AO574" s="218"/>
      <c r="AP574" s="160"/>
      <c r="AQ574" s="160" t="s">
        <v>350</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351</v>
      </c>
      <c r="AH575" s="135"/>
      <c r="AI575" s="157"/>
      <c r="AJ575" s="157"/>
      <c r="AK575" s="157"/>
      <c r="AL575" s="155"/>
      <c r="AM575" s="157"/>
      <c r="AN575" s="157"/>
      <c r="AO575" s="157"/>
      <c r="AP575" s="155"/>
      <c r="AQ575" s="594"/>
      <c r="AR575" s="201"/>
      <c r="AS575" s="134" t="s">
        <v>351</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3" t="s">
        <v>14</v>
      </c>
      <c r="AC578" s="583"/>
      <c r="AD578" s="583"/>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360</v>
      </c>
      <c r="F579" s="344"/>
      <c r="G579" s="345" t="s">
        <v>357</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358</v>
      </c>
      <c r="AF579" s="339"/>
      <c r="AG579" s="339"/>
      <c r="AH579" s="340"/>
      <c r="AI579" s="218" t="s">
        <v>517</v>
      </c>
      <c r="AJ579" s="218"/>
      <c r="AK579" s="218"/>
      <c r="AL579" s="160"/>
      <c r="AM579" s="218" t="s">
        <v>509</v>
      </c>
      <c r="AN579" s="218"/>
      <c r="AO579" s="218"/>
      <c r="AP579" s="160"/>
      <c r="AQ579" s="160" t="s">
        <v>350</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351</v>
      </c>
      <c r="AH580" s="135"/>
      <c r="AI580" s="157"/>
      <c r="AJ580" s="157"/>
      <c r="AK580" s="157"/>
      <c r="AL580" s="155"/>
      <c r="AM580" s="157"/>
      <c r="AN580" s="157"/>
      <c r="AO580" s="157"/>
      <c r="AP580" s="155"/>
      <c r="AQ580" s="594"/>
      <c r="AR580" s="201"/>
      <c r="AS580" s="134" t="s">
        <v>351</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3" t="s">
        <v>14</v>
      </c>
      <c r="AC583" s="583"/>
      <c r="AD583" s="583"/>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360</v>
      </c>
      <c r="F584" s="344"/>
      <c r="G584" s="345" t="s">
        <v>357</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358</v>
      </c>
      <c r="AF584" s="339"/>
      <c r="AG584" s="339"/>
      <c r="AH584" s="340"/>
      <c r="AI584" s="218" t="s">
        <v>517</v>
      </c>
      <c r="AJ584" s="218"/>
      <c r="AK584" s="218"/>
      <c r="AL584" s="160"/>
      <c r="AM584" s="218" t="s">
        <v>513</v>
      </c>
      <c r="AN584" s="218"/>
      <c r="AO584" s="218"/>
      <c r="AP584" s="160"/>
      <c r="AQ584" s="160" t="s">
        <v>350</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351</v>
      </c>
      <c r="AH585" s="135"/>
      <c r="AI585" s="157"/>
      <c r="AJ585" s="157"/>
      <c r="AK585" s="157"/>
      <c r="AL585" s="155"/>
      <c r="AM585" s="157"/>
      <c r="AN585" s="157"/>
      <c r="AO585" s="157"/>
      <c r="AP585" s="155"/>
      <c r="AQ585" s="594"/>
      <c r="AR585" s="201"/>
      <c r="AS585" s="134" t="s">
        <v>351</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3" t="s">
        <v>14</v>
      </c>
      <c r="AC588" s="583"/>
      <c r="AD588" s="583"/>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558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552</v>
      </c>
      <c r="F592" s="176"/>
      <c r="G592" s="903" t="s">
        <v>370</v>
      </c>
      <c r="H592" s="124"/>
      <c r="I592" s="124"/>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90"/>
      <c r="B593" s="187"/>
      <c r="C593" s="181"/>
      <c r="D593" s="187"/>
      <c r="E593" s="343" t="s">
        <v>359</v>
      </c>
      <c r="F593" s="344"/>
      <c r="G593" s="345" t="s">
        <v>356</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358</v>
      </c>
      <c r="AF593" s="339"/>
      <c r="AG593" s="339"/>
      <c r="AH593" s="340"/>
      <c r="AI593" s="218" t="s">
        <v>517</v>
      </c>
      <c r="AJ593" s="218"/>
      <c r="AK593" s="218"/>
      <c r="AL593" s="160"/>
      <c r="AM593" s="218" t="s">
        <v>509</v>
      </c>
      <c r="AN593" s="218"/>
      <c r="AO593" s="218"/>
      <c r="AP593" s="160"/>
      <c r="AQ593" s="160" t="s">
        <v>350</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351</v>
      </c>
      <c r="AH594" s="135"/>
      <c r="AI594" s="157"/>
      <c r="AJ594" s="157"/>
      <c r="AK594" s="157"/>
      <c r="AL594" s="155"/>
      <c r="AM594" s="157"/>
      <c r="AN594" s="157"/>
      <c r="AO594" s="157"/>
      <c r="AP594" s="155"/>
      <c r="AQ594" s="594"/>
      <c r="AR594" s="201"/>
      <c r="AS594" s="134" t="s">
        <v>351</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3" t="s">
        <v>301</v>
      </c>
      <c r="AC597" s="583"/>
      <c r="AD597" s="583"/>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359</v>
      </c>
      <c r="F598" s="344"/>
      <c r="G598" s="345" t="s">
        <v>356</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358</v>
      </c>
      <c r="AF598" s="339"/>
      <c r="AG598" s="339"/>
      <c r="AH598" s="340"/>
      <c r="AI598" s="218" t="s">
        <v>518</v>
      </c>
      <c r="AJ598" s="218"/>
      <c r="AK598" s="218"/>
      <c r="AL598" s="160"/>
      <c r="AM598" s="218" t="s">
        <v>514</v>
      </c>
      <c r="AN598" s="218"/>
      <c r="AO598" s="218"/>
      <c r="AP598" s="160"/>
      <c r="AQ598" s="160" t="s">
        <v>350</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351</v>
      </c>
      <c r="AH599" s="135"/>
      <c r="AI599" s="157"/>
      <c r="AJ599" s="157"/>
      <c r="AK599" s="157"/>
      <c r="AL599" s="155"/>
      <c r="AM599" s="157"/>
      <c r="AN599" s="157"/>
      <c r="AO599" s="157"/>
      <c r="AP599" s="155"/>
      <c r="AQ599" s="594"/>
      <c r="AR599" s="201"/>
      <c r="AS599" s="134" t="s">
        <v>351</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3" t="s">
        <v>301</v>
      </c>
      <c r="AC602" s="583"/>
      <c r="AD602" s="583"/>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359</v>
      </c>
      <c r="F603" s="344"/>
      <c r="G603" s="345" t="s">
        <v>356</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358</v>
      </c>
      <c r="AF603" s="339"/>
      <c r="AG603" s="339"/>
      <c r="AH603" s="340"/>
      <c r="AI603" s="218" t="s">
        <v>517</v>
      </c>
      <c r="AJ603" s="218"/>
      <c r="AK603" s="218"/>
      <c r="AL603" s="160"/>
      <c r="AM603" s="218" t="s">
        <v>509</v>
      </c>
      <c r="AN603" s="218"/>
      <c r="AO603" s="218"/>
      <c r="AP603" s="160"/>
      <c r="AQ603" s="160" t="s">
        <v>350</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351</v>
      </c>
      <c r="AH604" s="135"/>
      <c r="AI604" s="157"/>
      <c r="AJ604" s="157"/>
      <c r="AK604" s="157"/>
      <c r="AL604" s="155"/>
      <c r="AM604" s="157"/>
      <c r="AN604" s="157"/>
      <c r="AO604" s="157"/>
      <c r="AP604" s="155"/>
      <c r="AQ604" s="594"/>
      <c r="AR604" s="201"/>
      <c r="AS604" s="134" t="s">
        <v>351</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3" t="s">
        <v>301</v>
      </c>
      <c r="AC607" s="583"/>
      <c r="AD607" s="583"/>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359</v>
      </c>
      <c r="F608" s="344"/>
      <c r="G608" s="345" t="s">
        <v>356</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358</v>
      </c>
      <c r="AF608" s="339"/>
      <c r="AG608" s="339"/>
      <c r="AH608" s="340"/>
      <c r="AI608" s="218" t="s">
        <v>517</v>
      </c>
      <c r="AJ608" s="218"/>
      <c r="AK608" s="218"/>
      <c r="AL608" s="160"/>
      <c r="AM608" s="218" t="s">
        <v>509</v>
      </c>
      <c r="AN608" s="218"/>
      <c r="AO608" s="218"/>
      <c r="AP608" s="160"/>
      <c r="AQ608" s="160" t="s">
        <v>350</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351</v>
      </c>
      <c r="AH609" s="135"/>
      <c r="AI609" s="157"/>
      <c r="AJ609" s="157"/>
      <c r="AK609" s="157"/>
      <c r="AL609" s="155"/>
      <c r="AM609" s="157"/>
      <c r="AN609" s="157"/>
      <c r="AO609" s="157"/>
      <c r="AP609" s="155"/>
      <c r="AQ609" s="594"/>
      <c r="AR609" s="201"/>
      <c r="AS609" s="134" t="s">
        <v>351</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3" t="s">
        <v>301</v>
      </c>
      <c r="AC612" s="583"/>
      <c r="AD612" s="583"/>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359</v>
      </c>
      <c r="F613" s="344"/>
      <c r="G613" s="345" t="s">
        <v>356</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358</v>
      </c>
      <c r="AF613" s="339"/>
      <c r="AG613" s="339"/>
      <c r="AH613" s="340"/>
      <c r="AI613" s="218" t="s">
        <v>517</v>
      </c>
      <c r="AJ613" s="218"/>
      <c r="AK613" s="218"/>
      <c r="AL613" s="160"/>
      <c r="AM613" s="218" t="s">
        <v>513</v>
      </c>
      <c r="AN613" s="218"/>
      <c r="AO613" s="218"/>
      <c r="AP613" s="160"/>
      <c r="AQ613" s="160" t="s">
        <v>350</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351</v>
      </c>
      <c r="AH614" s="135"/>
      <c r="AI614" s="157"/>
      <c r="AJ614" s="157"/>
      <c r="AK614" s="157"/>
      <c r="AL614" s="155"/>
      <c r="AM614" s="157"/>
      <c r="AN614" s="157"/>
      <c r="AO614" s="157"/>
      <c r="AP614" s="155"/>
      <c r="AQ614" s="594"/>
      <c r="AR614" s="201"/>
      <c r="AS614" s="134" t="s">
        <v>351</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3" t="s">
        <v>301</v>
      </c>
      <c r="AC617" s="583"/>
      <c r="AD617" s="583"/>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360</v>
      </c>
      <c r="F618" s="344"/>
      <c r="G618" s="345" t="s">
        <v>357</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358</v>
      </c>
      <c r="AF618" s="339"/>
      <c r="AG618" s="339"/>
      <c r="AH618" s="340"/>
      <c r="AI618" s="218" t="s">
        <v>517</v>
      </c>
      <c r="AJ618" s="218"/>
      <c r="AK618" s="218"/>
      <c r="AL618" s="160"/>
      <c r="AM618" s="218" t="s">
        <v>513</v>
      </c>
      <c r="AN618" s="218"/>
      <c r="AO618" s="218"/>
      <c r="AP618" s="160"/>
      <c r="AQ618" s="160" t="s">
        <v>350</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351</v>
      </c>
      <c r="AH619" s="135"/>
      <c r="AI619" s="157"/>
      <c r="AJ619" s="157"/>
      <c r="AK619" s="157"/>
      <c r="AL619" s="155"/>
      <c r="AM619" s="157"/>
      <c r="AN619" s="157"/>
      <c r="AO619" s="157"/>
      <c r="AP619" s="155"/>
      <c r="AQ619" s="594"/>
      <c r="AR619" s="201"/>
      <c r="AS619" s="134" t="s">
        <v>351</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3" t="s">
        <v>14</v>
      </c>
      <c r="AC622" s="583"/>
      <c r="AD622" s="583"/>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360</v>
      </c>
      <c r="F623" s="344"/>
      <c r="G623" s="345" t="s">
        <v>357</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358</v>
      </c>
      <c r="AF623" s="339"/>
      <c r="AG623" s="339"/>
      <c r="AH623" s="340"/>
      <c r="AI623" s="218" t="s">
        <v>517</v>
      </c>
      <c r="AJ623" s="218"/>
      <c r="AK623" s="218"/>
      <c r="AL623" s="160"/>
      <c r="AM623" s="218" t="s">
        <v>514</v>
      </c>
      <c r="AN623" s="218"/>
      <c r="AO623" s="218"/>
      <c r="AP623" s="160"/>
      <c r="AQ623" s="160" t="s">
        <v>350</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351</v>
      </c>
      <c r="AH624" s="135"/>
      <c r="AI624" s="157"/>
      <c r="AJ624" s="157"/>
      <c r="AK624" s="157"/>
      <c r="AL624" s="155"/>
      <c r="AM624" s="157"/>
      <c r="AN624" s="157"/>
      <c r="AO624" s="157"/>
      <c r="AP624" s="155"/>
      <c r="AQ624" s="594"/>
      <c r="AR624" s="201"/>
      <c r="AS624" s="134" t="s">
        <v>351</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3" t="s">
        <v>14</v>
      </c>
      <c r="AC627" s="583"/>
      <c r="AD627" s="583"/>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360</v>
      </c>
      <c r="F628" s="344"/>
      <c r="G628" s="345" t="s">
        <v>357</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358</v>
      </c>
      <c r="AF628" s="339"/>
      <c r="AG628" s="339"/>
      <c r="AH628" s="340"/>
      <c r="AI628" s="218" t="s">
        <v>517</v>
      </c>
      <c r="AJ628" s="218"/>
      <c r="AK628" s="218"/>
      <c r="AL628" s="160"/>
      <c r="AM628" s="218" t="s">
        <v>513</v>
      </c>
      <c r="AN628" s="218"/>
      <c r="AO628" s="218"/>
      <c r="AP628" s="160"/>
      <c r="AQ628" s="160" t="s">
        <v>350</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351</v>
      </c>
      <c r="AH629" s="135"/>
      <c r="AI629" s="157"/>
      <c r="AJ629" s="157"/>
      <c r="AK629" s="157"/>
      <c r="AL629" s="155"/>
      <c r="AM629" s="157"/>
      <c r="AN629" s="157"/>
      <c r="AO629" s="157"/>
      <c r="AP629" s="155"/>
      <c r="AQ629" s="594"/>
      <c r="AR629" s="201"/>
      <c r="AS629" s="134" t="s">
        <v>351</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3" t="s">
        <v>14</v>
      </c>
      <c r="AC632" s="583"/>
      <c r="AD632" s="583"/>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360</v>
      </c>
      <c r="F633" s="344"/>
      <c r="G633" s="345" t="s">
        <v>357</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358</v>
      </c>
      <c r="AF633" s="339"/>
      <c r="AG633" s="339"/>
      <c r="AH633" s="340"/>
      <c r="AI633" s="218" t="s">
        <v>517</v>
      </c>
      <c r="AJ633" s="218"/>
      <c r="AK633" s="218"/>
      <c r="AL633" s="160"/>
      <c r="AM633" s="218" t="s">
        <v>509</v>
      </c>
      <c r="AN633" s="218"/>
      <c r="AO633" s="218"/>
      <c r="AP633" s="160"/>
      <c r="AQ633" s="160" t="s">
        <v>350</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351</v>
      </c>
      <c r="AH634" s="135"/>
      <c r="AI634" s="157"/>
      <c r="AJ634" s="157"/>
      <c r="AK634" s="157"/>
      <c r="AL634" s="155"/>
      <c r="AM634" s="157"/>
      <c r="AN634" s="157"/>
      <c r="AO634" s="157"/>
      <c r="AP634" s="155"/>
      <c r="AQ634" s="594"/>
      <c r="AR634" s="201"/>
      <c r="AS634" s="134" t="s">
        <v>351</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3" t="s">
        <v>14</v>
      </c>
      <c r="AC637" s="583"/>
      <c r="AD637" s="583"/>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360</v>
      </c>
      <c r="F638" s="344"/>
      <c r="G638" s="345" t="s">
        <v>357</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358</v>
      </c>
      <c r="AF638" s="339"/>
      <c r="AG638" s="339"/>
      <c r="AH638" s="340"/>
      <c r="AI638" s="218" t="s">
        <v>517</v>
      </c>
      <c r="AJ638" s="218"/>
      <c r="AK638" s="218"/>
      <c r="AL638" s="160"/>
      <c r="AM638" s="218" t="s">
        <v>513</v>
      </c>
      <c r="AN638" s="218"/>
      <c r="AO638" s="218"/>
      <c r="AP638" s="160"/>
      <c r="AQ638" s="160" t="s">
        <v>350</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351</v>
      </c>
      <c r="AH639" s="135"/>
      <c r="AI639" s="157"/>
      <c r="AJ639" s="157"/>
      <c r="AK639" s="157"/>
      <c r="AL639" s="155"/>
      <c r="AM639" s="157"/>
      <c r="AN639" s="157"/>
      <c r="AO639" s="157"/>
      <c r="AP639" s="155"/>
      <c r="AQ639" s="594"/>
      <c r="AR639" s="201"/>
      <c r="AS639" s="134" t="s">
        <v>351</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3" t="s">
        <v>14</v>
      </c>
      <c r="AC642" s="583"/>
      <c r="AD642" s="583"/>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558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553</v>
      </c>
      <c r="F646" s="176"/>
      <c r="G646" s="903" t="s">
        <v>370</v>
      </c>
      <c r="H646" s="124"/>
      <c r="I646" s="124"/>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90"/>
      <c r="B647" s="187"/>
      <c r="C647" s="181"/>
      <c r="D647" s="187"/>
      <c r="E647" s="343" t="s">
        <v>359</v>
      </c>
      <c r="F647" s="344"/>
      <c r="G647" s="345" t="s">
        <v>356</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358</v>
      </c>
      <c r="AF647" s="339"/>
      <c r="AG647" s="339"/>
      <c r="AH647" s="340"/>
      <c r="AI647" s="218" t="s">
        <v>518</v>
      </c>
      <c r="AJ647" s="218"/>
      <c r="AK647" s="218"/>
      <c r="AL647" s="160"/>
      <c r="AM647" s="218" t="s">
        <v>509</v>
      </c>
      <c r="AN647" s="218"/>
      <c r="AO647" s="218"/>
      <c r="AP647" s="160"/>
      <c r="AQ647" s="160" t="s">
        <v>350</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351</v>
      </c>
      <c r="AH648" s="135"/>
      <c r="AI648" s="157"/>
      <c r="AJ648" s="157"/>
      <c r="AK648" s="157"/>
      <c r="AL648" s="155"/>
      <c r="AM648" s="157"/>
      <c r="AN648" s="157"/>
      <c r="AO648" s="157"/>
      <c r="AP648" s="155"/>
      <c r="AQ648" s="594"/>
      <c r="AR648" s="201"/>
      <c r="AS648" s="134" t="s">
        <v>351</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3" t="s">
        <v>301</v>
      </c>
      <c r="AC651" s="583"/>
      <c r="AD651" s="583"/>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359</v>
      </c>
      <c r="F652" s="344"/>
      <c r="G652" s="345" t="s">
        <v>356</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358</v>
      </c>
      <c r="AF652" s="339"/>
      <c r="AG652" s="339"/>
      <c r="AH652" s="340"/>
      <c r="AI652" s="218" t="s">
        <v>517</v>
      </c>
      <c r="AJ652" s="218"/>
      <c r="AK652" s="218"/>
      <c r="AL652" s="160"/>
      <c r="AM652" s="218" t="s">
        <v>509</v>
      </c>
      <c r="AN652" s="218"/>
      <c r="AO652" s="218"/>
      <c r="AP652" s="160"/>
      <c r="AQ652" s="160" t="s">
        <v>350</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351</v>
      </c>
      <c r="AH653" s="135"/>
      <c r="AI653" s="157"/>
      <c r="AJ653" s="157"/>
      <c r="AK653" s="157"/>
      <c r="AL653" s="155"/>
      <c r="AM653" s="157"/>
      <c r="AN653" s="157"/>
      <c r="AO653" s="157"/>
      <c r="AP653" s="155"/>
      <c r="AQ653" s="594"/>
      <c r="AR653" s="201"/>
      <c r="AS653" s="134" t="s">
        <v>351</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3" t="s">
        <v>301</v>
      </c>
      <c r="AC656" s="583"/>
      <c r="AD656" s="583"/>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359</v>
      </c>
      <c r="F657" s="344"/>
      <c r="G657" s="345" t="s">
        <v>356</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358</v>
      </c>
      <c r="AF657" s="339"/>
      <c r="AG657" s="339"/>
      <c r="AH657" s="340"/>
      <c r="AI657" s="218" t="s">
        <v>517</v>
      </c>
      <c r="AJ657" s="218"/>
      <c r="AK657" s="218"/>
      <c r="AL657" s="160"/>
      <c r="AM657" s="218" t="s">
        <v>513</v>
      </c>
      <c r="AN657" s="218"/>
      <c r="AO657" s="218"/>
      <c r="AP657" s="160"/>
      <c r="AQ657" s="160" t="s">
        <v>350</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351</v>
      </c>
      <c r="AH658" s="135"/>
      <c r="AI658" s="157"/>
      <c r="AJ658" s="157"/>
      <c r="AK658" s="157"/>
      <c r="AL658" s="155"/>
      <c r="AM658" s="157"/>
      <c r="AN658" s="157"/>
      <c r="AO658" s="157"/>
      <c r="AP658" s="155"/>
      <c r="AQ658" s="594"/>
      <c r="AR658" s="201"/>
      <c r="AS658" s="134" t="s">
        <v>351</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3" t="s">
        <v>301</v>
      </c>
      <c r="AC661" s="583"/>
      <c r="AD661" s="583"/>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359</v>
      </c>
      <c r="F662" s="344"/>
      <c r="G662" s="345" t="s">
        <v>356</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358</v>
      </c>
      <c r="AF662" s="339"/>
      <c r="AG662" s="339"/>
      <c r="AH662" s="340"/>
      <c r="AI662" s="218" t="s">
        <v>517</v>
      </c>
      <c r="AJ662" s="218"/>
      <c r="AK662" s="218"/>
      <c r="AL662" s="160"/>
      <c r="AM662" s="218" t="s">
        <v>509</v>
      </c>
      <c r="AN662" s="218"/>
      <c r="AO662" s="218"/>
      <c r="AP662" s="160"/>
      <c r="AQ662" s="160" t="s">
        <v>350</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351</v>
      </c>
      <c r="AH663" s="135"/>
      <c r="AI663" s="157"/>
      <c r="AJ663" s="157"/>
      <c r="AK663" s="157"/>
      <c r="AL663" s="155"/>
      <c r="AM663" s="157"/>
      <c r="AN663" s="157"/>
      <c r="AO663" s="157"/>
      <c r="AP663" s="155"/>
      <c r="AQ663" s="594"/>
      <c r="AR663" s="201"/>
      <c r="AS663" s="134" t="s">
        <v>351</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3" t="s">
        <v>301</v>
      </c>
      <c r="AC666" s="583"/>
      <c r="AD666" s="583"/>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359</v>
      </c>
      <c r="F667" s="344"/>
      <c r="G667" s="345" t="s">
        <v>356</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358</v>
      </c>
      <c r="AF667" s="339"/>
      <c r="AG667" s="339"/>
      <c r="AH667" s="340"/>
      <c r="AI667" s="218" t="s">
        <v>517</v>
      </c>
      <c r="AJ667" s="218"/>
      <c r="AK667" s="218"/>
      <c r="AL667" s="160"/>
      <c r="AM667" s="218" t="s">
        <v>509</v>
      </c>
      <c r="AN667" s="218"/>
      <c r="AO667" s="218"/>
      <c r="AP667" s="160"/>
      <c r="AQ667" s="160" t="s">
        <v>350</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351</v>
      </c>
      <c r="AH668" s="135"/>
      <c r="AI668" s="157"/>
      <c r="AJ668" s="157"/>
      <c r="AK668" s="157"/>
      <c r="AL668" s="155"/>
      <c r="AM668" s="157"/>
      <c r="AN668" s="157"/>
      <c r="AO668" s="157"/>
      <c r="AP668" s="155"/>
      <c r="AQ668" s="594"/>
      <c r="AR668" s="201"/>
      <c r="AS668" s="134" t="s">
        <v>351</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3" t="s">
        <v>301</v>
      </c>
      <c r="AC671" s="583"/>
      <c r="AD671" s="583"/>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360</v>
      </c>
      <c r="F672" s="344"/>
      <c r="G672" s="345" t="s">
        <v>357</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358</v>
      </c>
      <c r="AF672" s="339"/>
      <c r="AG672" s="339"/>
      <c r="AH672" s="340"/>
      <c r="AI672" s="218" t="s">
        <v>518</v>
      </c>
      <c r="AJ672" s="218"/>
      <c r="AK672" s="218"/>
      <c r="AL672" s="160"/>
      <c r="AM672" s="218" t="s">
        <v>509</v>
      </c>
      <c r="AN672" s="218"/>
      <c r="AO672" s="218"/>
      <c r="AP672" s="160"/>
      <c r="AQ672" s="160" t="s">
        <v>350</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351</v>
      </c>
      <c r="AH673" s="135"/>
      <c r="AI673" s="157"/>
      <c r="AJ673" s="157"/>
      <c r="AK673" s="157"/>
      <c r="AL673" s="155"/>
      <c r="AM673" s="157"/>
      <c r="AN673" s="157"/>
      <c r="AO673" s="157"/>
      <c r="AP673" s="155"/>
      <c r="AQ673" s="594"/>
      <c r="AR673" s="201"/>
      <c r="AS673" s="134" t="s">
        <v>351</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3" t="s">
        <v>14</v>
      </c>
      <c r="AC676" s="583"/>
      <c r="AD676" s="583"/>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360</v>
      </c>
      <c r="F677" s="344"/>
      <c r="G677" s="345" t="s">
        <v>357</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358</v>
      </c>
      <c r="AF677" s="339"/>
      <c r="AG677" s="339"/>
      <c r="AH677" s="340"/>
      <c r="AI677" s="218" t="s">
        <v>517</v>
      </c>
      <c r="AJ677" s="218"/>
      <c r="AK677" s="218"/>
      <c r="AL677" s="160"/>
      <c r="AM677" s="218" t="s">
        <v>515</v>
      </c>
      <c r="AN677" s="218"/>
      <c r="AO677" s="218"/>
      <c r="AP677" s="160"/>
      <c r="AQ677" s="160" t="s">
        <v>350</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351</v>
      </c>
      <c r="AH678" s="135"/>
      <c r="AI678" s="157"/>
      <c r="AJ678" s="157"/>
      <c r="AK678" s="157"/>
      <c r="AL678" s="155"/>
      <c r="AM678" s="157"/>
      <c r="AN678" s="157"/>
      <c r="AO678" s="157"/>
      <c r="AP678" s="155"/>
      <c r="AQ678" s="594"/>
      <c r="AR678" s="201"/>
      <c r="AS678" s="134" t="s">
        <v>351</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3" t="s">
        <v>14</v>
      </c>
      <c r="AC681" s="583"/>
      <c r="AD681" s="583"/>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360</v>
      </c>
      <c r="F682" s="344"/>
      <c r="G682" s="345" t="s">
        <v>357</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358</v>
      </c>
      <c r="AF682" s="339"/>
      <c r="AG682" s="339"/>
      <c r="AH682" s="340"/>
      <c r="AI682" s="218" t="s">
        <v>518</v>
      </c>
      <c r="AJ682" s="218"/>
      <c r="AK682" s="218"/>
      <c r="AL682" s="160"/>
      <c r="AM682" s="218" t="s">
        <v>513</v>
      </c>
      <c r="AN682" s="218"/>
      <c r="AO682" s="218"/>
      <c r="AP682" s="160"/>
      <c r="AQ682" s="160" t="s">
        <v>350</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351</v>
      </c>
      <c r="AH683" s="135"/>
      <c r="AI683" s="157"/>
      <c r="AJ683" s="157"/>
      <c r="AK683" s="157"/>
      <c r="AL683" s="155"/>
      <c r="AM683" s="157"/>
      <c r="AN683" s="157"/>
      <c r="AO683" s="157"/>
      <c r="AP683" s="155"/>
      <c r="AQ683" s="594"/>
      <c r="AR683" s="201"/>
      <c r="AS683" s="134" t="s">
        <v>351</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3" t="s">
        <v>14</v>
      </c>
      <c r="AC686" s="583"/>
      <c r="AD686" s="583"/>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360</v>
      </c>
      <c r="F687" s="344"/>
      <c r="G687" s="345" t="s">
        <v>357</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358</v>
      </c>
      <c r="AF687" s="339"/>
      <c r="AG687" s="339"/>
      <c r="AH687" s="340"/>
      <c r="AI687" s="218" t="s">
        <v>517</v>
      </c>
      <c r="AJ687" s="218"/>
      <c r="AK687" s="218"/>
      <c r="AL687" s="160"/>
      <c r="AM687" s="218" t="s">
        <v>509</v>
      </c>
      <c r="AN687" s="218"/>
      <c r="AO687" s="218"/>
      <c r="AP687" s="160"/>
      <c r="AQ687" s="160" t="s">
        <v>350</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351</v>
      </c>
      <c r="AH688" s="135"/>
      <c r="AI688" s="157"/>
      <c r="AJ688" s="157"/>
      <c r="AK688" s="157"/>
      <c r="AL688" s="155"/>
      <c r="AM688" s="157"/>
      <c r="AN688" s="157"/>
      <c r="AO688" s="157"/>
      <c r="AP688" s="155"/>
      <c r="AQ688" s="594"/>
      <c r="AR688" s="201"/>
      <c r="AS688" s="134" t="s">
        <v>351</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3" t="s">
        <v>14</v>
      </c>
      <c r="AC691" s="583"/>
      <c r="AD691" s="583"/>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360</v>
      </c>
      <c r="F692" s="344"/>
      <c r="G692" s="345" t="s">
        <v>357</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358</v>
      </c>
      <c r="AF692" s="339"/>
      <c r="AG692" s="339"/>
      <c r="AH692" s="340"/>
      <c r="AI692" s="218" t="s">
        <v>517</v>
      </c>
      <c r="AJ692" s="218"/>
      <c r="AK692" s="218"/>
      <c r="AL692" s="160"/>
      <c r="AM692" s="218" t="s">
        <v>514</v>
      </c>
      <c r="AN692" s="218"/>
      <c r="AO692" s="218"/>
      <c r="AP692" s="160"/>
      <c r="AQ692" s="160" t="s">
        <v>350</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351</v>
      </c>
      <c r="AH693" s="135"/>
      <c r="AI693" s="157"/>
      <c r="AJ693" s="157"/>
      <c r="AK693" s="157"/>
      <c r="AL693" s="155"/>
      <c r="AM693" s="157"/>
      <c r="AN693" s="157"/>
      <c r="AO693" s="157"/>
      <c r="AP693" s="155"/>
      <c r="AQ693" s="594"/>
      <c r="AR693" s="201"/>
      <c r="AS693" s="134" t="s">
        <v>351</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3" t="s">
        <v>14</v>
      </c>
      <c r="AC696" s="583"/>
      <c r="AD696" s="583"/>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558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8" t="s">
        <v>31</v>
      </c>
      <c r="AH701" s="386"/>
      <c r="AI701" s="386"/>
      <c r="AJ701" s="386"/>
      <c r="AK701" s="386"/>
      <c r="AL701" s="386"/>
      <c r="AM701" s="386"/>
      <c r="AN701" s="386"/>
      <c r="AO701" s="386"/>
      <c r="AP701" s="386"/>
      <c r="AQ701" s="386"/>
      <c r="AR701" s="386"/>
      <c r="AS701" s="386"/>
      <c r="AT701" s="386"/>
      <c r="AU701" s="386"/>
      <c r="AV701" s="386"/>
      <c r="AW701" s="386"/>
      <c r="AX701" s="829"/>
    </row>
    <row r="702" spans="1:50" ht="66.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563</v>
      </c>
      <c r="AE702" s="347"/>
      <c r="AF702" s="347"/>
      <c r="AG702" s="389" t="s">
        <v>582</v>
      </c>
      <c r="AH702" s="390"/>
      <c r="AI702" s="390"/>
      <c r="AJ702" s="390"/>
      <c r="AK702" s="390"/>
      <c r="AL702" s="390"/>
      <c r="AM702" s="390"/>
      <c r="AN702" s="390"/>
      <c r="AO702" s="390"/>
      <c r="AP702" s="390"/>
      <c r="AQ702" s="390"/>
      <c r="AR702" s="390"/>
      <c r="AS702" s="390"/>
      <c r="AT702" s="390"/>
      <c r="AU702" s="390"/>
      <c r="AV702" s="390"/>
      <c r="AW702" s="390"/>
      <c r="AX702" s="391"/>
    </row>
    <row r="703" spans="1:50" ht="42"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6"/>
      <c r="AD703" s="329" t="s">
        <v>563</v>
      </c>
      <c r="AE703" s="330"/>
      <c r="AF703" s="330"/>
      <c r="AG703" s="102" t="s">
        <v>583</v>
      </c>
      <c r="AH703" s="103"/>
      <c r="AI703" s="103"/>
      <c r="AJ703" s="103"/>
      <c r="AK703" s="103"/>
      <c r="AL703" s="103"/>
      <c r="AM703" s="103"/>
      <c r="AN703" s="103"/>
      <c r="AO703" s="103"/>
      <c r="AP703" s="103"/>
      <c r="AQ703" s="103"/>
      <c r="AR703" s="103"/>
      <c r="AS703" s="103"/>
      <c r="AT703" s="103"/>
      <c r="AU703" s="103"/>
      <c r="AV703" s="103"/>
      <c r="AW703" s="103"/>
      <c r="AX703" s="104"/>
    </row>
    <row r="704" spans="1:50" ht="55.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563</v>
      </c>
      <c r="AE704" s="787"/>
      <c r="AF704" s="787"/>
      <c r="AG704" s="168" t="s">
        <v>584</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563</v>
      </c>
      <c r="AE705" s="719"/>
      <c r="AF705" s="719"/>
      <c r="AG705" s="126" t="s">
        <v>654</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6"/>
      <c r="B706" s="647"/>
      <c r="C706" s="798"/>
      <c r="D706" s="799"/>
      <c r="E706" s="734" t="s">
        <v>496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615</v>
      </c>
      <c r="AE706" s="330"/>
      <c r="AF706" s="667"/>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6"/>
      <c r="B707" s="647"/>
      <c r="C707" s="800"/>
      <c r="D707" s="801"/>
      <c r="E707" s="737" t="s">
        <v>434</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616</v>
      </c>
      <c r="AE707" s="840"/>
      <c r="AF707" s="840"/>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563</v>
      </c>
      <c r="AE708" s="609"/>
      <c r="AF708" s="609"/>
      <c r="AG708" s="746" t="s">
        <v>585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9" t="s">
        <v>586</v>
      </c>
      <c r="AE709" s="330"/>
      <c r="AF709" s="330"/>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6"/>
      <c r="B710" s="648"/>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9" t="s">
        <v>586</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6"/>
      <c r="B711" s="648"/>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9" t="s">
        <v>563</v>
      </c>
      <c r="AE711" s="330"/>
      <c r="AF711" s="330"/>
      <c r="AG711" s="102" t="s">
        <v>587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6"/>
      <c r="B712" s="648"/>
      <c r="C712" s="395" t="s">
        <v>461</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6" t="s">
        <v>586</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462</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9" t="s">
        <v>586</v>
      </c>
      <c r="AE713" s="330"/>
      <c r="AF713" s="667"/>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9"/>
      <c r="B714" s="650"/>
      <c r="C714" s="651" t="s">
        <v>438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563</v>
      </c>
      <c r="AE714" s="812"/>
      <c r="AF714" s="813"/>
      <c r="AG714" s="740" t="s">
        <v>613</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439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563</v>
      </c>
      <c r="AE715" s="609"/>
      <c r="AF715" s="660"/>
      <c r="AG715" s="746" t="s">
        <v>588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586</v>
      </c>
      <c r="AE716" s="631"/>
      <c r="AF716" s="631"/>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6"/>
      <c r="B717" s="648"/>
      <c r="C717" s="395" t="s">
        <v>361</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9" t="s">
        <v>586</v>
      </c>
      <c r="AE717" s="330"/>
      <c r="AF717" s="330"/>
      <c r="AG717" s="102"/>
      <c r="AH717" s="103"/>
      <c r="AI717" s="103"/>
      <c r="AJ717" s="103"/>
      <c r="AK717" s="103"/>
      <c r="AL717" s="103"/>
      <c r="AM717" s="103"/>
      <c r="AN717" s="103"/>
      <c r="AO717" s="103"/>
      <c r="AP717" s="103"/>
      <c r="AQ717" s="103"/>
      <c r="AR717" s="103"/>
      <c r="AS717" s="103"/>
      <c r="AT717" s="103"/>
      <c r="AU717" s="103"/>
      <c r="AV717" s="103"/>
      <c r="AW717" s="103"/>
      <c r="AX717" s="104"/>
    </row>
    <row r="718" spans="1:50" ht="78" customHeight="1" x14ac:dyDescent="0.15">
      <c r="A718" s="649"/>
      <c r="B718" s="650"/>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9" t="s">
        <v>563</v>
      </c>
      <c r="AE718" s="330"/>
      <c r="AF718" s="330"/>
      <c r="AG718" s="128" t="s">
        <v>614</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563</v>
      </c>
      <c r="AE719" s="609"/>
      <c r="AF719" s="609"/>
      <c r="AG719" s="126" t="s">
        <v>589</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2"/>
      <c r="B720" s="783"/>
      <c r="C720" s="303" t="s">
        <v>454</v>
      </c>
      <c r="D720" s="301"/>
      <c r="E720" s="301"/>
      <c r="F720" s="304"/>
      <c r="G720" s="300" t="s">
        <v>455</v>
      </c>
      <c r="H720" s="301"/>
      <c r="I720" s="301"/>
      <c r="J720" s="301"/>
      <c r="K720" s="301"/>
      <c r="L720" s="301"/>
      <c r="M720" s="301"/>
      <c r="N720" s="300" t="s">
        <v>458</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2"/>
      <c r="B721" s="783"/>
      <c r="C721" s="297" t="s">
        <v>560</v>
      </c>
      <c r="D721" s="298"/>
      <c r="E721" s="298"/>
      <c r="F721" s="299"/>
      <c r="G721" s="288"/>
      <c r="H721" s="289"/>
      <c r="I721" s="83" t="str">
        <f>IF(OR(G721="　", G721=""), "", "-")</f>
        <v/>
      </c>
      <c r="J721" s="292"/>
      <c r="K721" s="292"/>
      <c r="L721" s="83" t="str">
        <f>IF(M721="","","-")</f>
        <v/>
      </c>
      <c r="M721" s="84"/>
      <c r="N721" s="305" t="s">
        <v>591</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2"/>
      <c r="B722" s="783"/>
      <c r="C722" s="297" t="s">
        <v>560</v>
      </c>
      <c r="D722" s="298"/>
      <c r="E722" s="298"/>
      <c r="F722" s="299"/>
      <c r="G722" s="288"/>
      <c r="H722" s="289"/>
      <c r="I722" s="83" t="str">
        <f t="shared" ref="I722:I725" si="4">IF(OR(G722="　", G722=""), "", "-")</f>
        <v/>
      </c>
      <c r="J722" s="292"/>
      <c r="K722" s="292"/>
      <c r="L722" s="83" t="str">
        <f t="shared" ref="L722:L725" si="5">IF(M722="","","-")</f>
        <v/>
      </c>
      <c r="M722" s="84"/>
      <c r="N722" s="305" t="s">
        <v>592</v>
      </c>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2"/>
      <c r="B723" s="783"/>
      <c r="C723" s="297" t="s">
        <v>560</v>
      </c>
      <c r="D723" s="298"/>
      <c r="E723" s="298"/>
      <c r="F723" s="299"/>
      <c r="G723" s="288"/>
      <c r="H723" s="289"/>
      <c r="I723" s="83" t="str">
        <f t="shared" si="4"/>
        <v/>
      </c>
      <c r="J723" s="292"/>
      <c r="K723" s="292"/>
      <c r="L723" s="83" t="str">
        <f t="shared" si="5"/>
        <v/>
      </c>
      <c r="M723" s="84"/>
      <c r="N723" s="305" t="s">
        <v>593</v>
      </c>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2"/>
      <c r="B724" s="783"/>
      <c r="C724" s="297" t="s">
        <v>560</v>
      </c>
      <c r="D724" s="298"/>
      <c r="E724" s="298"/>
      <c r="F724" s="299"/>
      <c r="G724" s="288"/>
      <c r="H724" s="289"/>
      <c r="I724" s="83" t="str">
        <f t="shared" si="4"/>
        <v/>
      </c>
      <c r="J724" s="292"/>
      <c r="K724" s="292"/>
      <c r="L724" s="83" t="str">
        <f t="shared" si="5"/>
        <v/>
      </c>
      <c r="M724" s="84"/>
      <c r="N724" s="305" t="s">
        <v>594</v>
      </c>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4"/>
      <c r="B725" s="785"/>
      <c r="C725" s="326" t="s">
        <v>590</v>
      </c>
      <c r="D725" s="327"/>
      <c r="E725" s="327"/>
      <c r="F725" s="328"/>
      <c r="G725" s="290"/>
      <c r="H725" s="291"/>
      <c r="I725" s="85" t="str">
        <f t="shared" si="4"/>
        <v/>
      </c>
      <c r="J725" s="293"/>
      <c r="K725" s="293"/>
      <c r="L725" s="85" t="str">
        <f t="shared" si="5"/>
        <v/>
      </c>
      <c r="M725" s="86"/>
      <c r="N725" s="276" t="s">
        <v>595</v>
      </c>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4" t="s">
        <v>48</v>
      </c>
      <c r="B726" s="806"/>
      <c r="C726" s="819" t="s">
        <v>53</v>
      </c>
      <c r="D726" s="841"/>
      <c r="E726" s="841"/>
      <c r="F726" s="842"/>
      <c r="G726" s="581" t="s">
        <v>612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7"/>
      <c r="B727" s="808"/>
      <c r="C727" s="752" t="s">
        <v>57</v>
      </c>
      <c r="D727" s="753"/>
      <c r="E727" s="753"/>
      <c r="F727" s="754"/>
      <c r="G727" s="579" t="s">
        <v>596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467</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539</v>
      </c>
      <c r="B737" s="211"/>
      <c r="C737" s="211"/>
      <c r="D737" s="212"/>
      <c r="E737" s="994" t="s">
        <v>597</v>
      </c>
      <c r="F737" s="994"/>
      <c r="G737" s="994"/>
      <c r="H737" s="994"/>
      <c r="I737" s="994"/>
      <c r="J737" s="994"/>
      <c r="K737" s="994"/>
      <c r="L737" s="994"/>
      <c r="M737" s="994"/>
      <c r="N737" s="366" t="s">
        <v>532</v>
      </c>
      <c r="O737" s="366"/>
      <c r="P737" s="366"/>
      <c r="Q737" s="366"/>
      <c r="R737" s="994" t="s">
        <v>599</v>
      </c>
      <c r="S737" s="994"/>
      <c r="T737" s="994"/>
      <c r="U737" s="994"/>
      <c r="V737" s="994"/>
      <c r="W737" s="994"/>
      <c r="X737" s="994"/>
      <c r="Y737" s="994"/>
      <c r="Z737" s="994"/>
      <c r="AA737" s="366" t="s">
        <v>531</v>
      </c>
      <c r="AB737" s="366"/>
      <c r="AC737" s="366"/>
      <c r="AD737" s="366"/>
      <c r="AE737" s="994" t="s">
        <v>601</v>
      </c>
      <c r="AF737" s="994"/>
      <c r="AG737" s="994"/>
      <c r="AH737" s="994"/>
      <c r="AI737" s="994"/>
      <c r="AJ737" s="994"/>
      <c r="AK737" s="994"/>
      <c r="AL737" s="994"/>
      <c r="AM737" s="994"/>
      <c r="AN737" s="366" t="s">
        <v>530</v>
      </c>
      <c r="AO737" s="366"/>
      <c r="AP737" s="366"/>
      <c r="AQ737" s="366"/>
      <c r="AR737" s="986" t="s">
        <v>603</v>
      </c>
      <c r="AS737" s="987"/>
      <c r="AT737" s="987"/>
      <c r="AU737" s="987"/>
      <c r="AV737" s="987"/>
      <c r="AW737" s="987"/>
      <c r="AX737" s="988"/>
      <c r="AY737" s="89"/>
      <c r="AZ737" s="89"/>
    </row>
    <row r="738" spans="1:52" ht="24.75" customHeight="1" x14ac:dyDescent="0.15">
      <c r="A738" s="995" t="s">
        <v>529</v>
      </c>
      <c r="B738" s="211"/>
      <c r="C738" s="211"/>
      <c r="D738" s="212"/>
      <c r="E738" s="994" t="s">
        <v>598</v>
      </c>
      <c r="F738" s="994"/>
      <c r="G738" s="994"/>
      <c r="H738" s="994"/>
      <c r="I738" s="994"/>
      <c r="J738" s="994"/>
      <c r="K738" s="994"/>
      <c r="L738" s="994"/>
      <c r="M738" s="994"/>
      <c r="N738" s="366" t="s">
        <v>528</v>
      </c>
      <c r="O738" s="366"/>
      <c r="P738" s="366"/>
      <c r="Q738" s="366"/>
      <c r="R738" s="994" t="s">
        <v>600</v>
      </c>
      <c r="S738" s="994"/>
      <c r="T738" s="994"/>
      <c r="U738" s="994"/>
      <c r="V738" s="994"/>
      <c r="W738" s="994"/>
      <c r="X738" s="994"/>
      <c r="Y738" s="994"/>
      <c r="Z738" s="994"/>
      <c r="AA738" s="366" t="s">
        <v>527</v>
      </c>
      <c r="AB738" s="366"/>
      <c r="AC738" s="366"/>
      <c r="AD738" s="366"/>
      <c r="AE738" s="994" t="s">
        <v>602</v>
      </c>
      <c r="AF738" s="994"/>
      <c r="AG738" s="994"/>
      <c r="AH738" s="994"/>
      <c r="AI738" s="994"/>
      <c r="AJ738" s="994"/>
      <c r="AK738" s="994"/>
      <c r="AL738" s="994"/>
      <c r="AM738" s="994"/>
      <c r="AN738" s="366" t="s">
        <v>523</v>
      </c>
      <c r="AO738" s="366"/>
      <c r="AP738" s="366"/>
      <c r="AQ738" s="366"/>
      <c r="AR738" s="986" t="s">
        <v>653</v>
      </c>
      <c r="AS738" s="987"/>
      <c r="AT738" s="987"/>
      <c r="AU738" s="987"/>
      <c r="AV738" s="987"/>
      <c r="AW738" s="987"/>
      <c r="AX738" s="988"/>
    </row>
    <row r="739" spans="1:52" ht="24.75" customHeight="1" thickBot="1" x14ac:dyDescent="0.2">
      <c r="A739" s="996" t="s">
        <v>519</v>
      </c>
      <c r="B739" s="997"/>
      <c r="C739" s="997"/>
      <c r="D739" s="998"/>
      <c r="E739" s="999" t="s">
        <v>560</v>
      </c>
      <c r="F739" s="989"/>
      <c r="G739" s="989"/>
      <c r="H739" s="93" t="str">
        <f>IF(E739="", "", "(")</f>
        <v>(</v>
      </c>
      <c r="I739" s="989"/>
      <c r="J739" s="989"/>
      <c r="K739" s="93" t="str">
        <f>IF(OR(I739="　", I739=""), "", "-")</f>
        <v/>
      </c>
      <c r="L739" s="990">
        <v>413</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499</v>
      </c>
      <c r="B740" s="619"/>
      <c r="C740" s="619"/>
      <c r="D740" s="619"/>
      <c r="E740" s="619"/>
      <c r="F740" s="620"/>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48"/>
    </row>
    <row r="757" spans="1:50" ht="52.5" hidden="1" customHeight="1" x14ac:dyDescent="0.15">
      <c r="A757" s="618"/>
      <c r="B757" s="619"/>
      <c r="C757" s="619"/>
      <c r="D757" s="619"/>
      <c r="E757" s="619"/>
      <c r="F757" s="620"/>
      <c r="G757" s="46"/>
      <c r="H757" s="47"/>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3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501</v>
      </c>
      <c r="B779" s="633"/>
      <c r="C779" s="633"/>
      <c r="D779" s="633"/>
      <c r="E779" s="633"/>
      <c r="F779" s="634"/>
      <c r="G779" s="599" t="s">
        <v>643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645</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604</v>
      </c>
      <c r="H781" s="675"/>
      <c r="I781" s="675"/>
      <c r="J781" s="675"/>
      <c r="K781" s="676"/>
      <c r="L781" s="668" t="s">
        <v>644</v>
      </c>
      <c r="M781" s="669"/>
      <c r="N781" s="669"/>
      <c r="O781" s="669"/>
      <c r="P781" s="669"/>
      <c r="Q781" s="669"/>
      <c r="R781" s="669"/>
      <c r="S781" s="669"/>
      <c r="T781" s="669"/>
      <c r="U781" s="669"/>
      <c r="V781" s="669"/>
      <c r="W781" s="669"/>
      <c r="X781" s="670"/>
      <c r="Y781" s="392">
        <v>1659</v>
      </c>
      <c r="Z781" s="393"/>
      <c r="AA781" s="393"/>
      <c r="AB781" s="809"/>
      <c r="AC781" s="674" t="s">
        <v>604</v>
      </c>
      <c r="AD781" s="675"/>
      <c r="AE781" s="675"/>
      <c r="AF781" s="675"/>
      <c r="AG781" s="676"/>
      <c r="AH781" s="668" t="s">
        <v>646</v>
      </c>
      <c r="AI781" s="669"/>
      <c r="AJ781" s="669"/>
      <c r="AK781" s="669"/>
      <c r="AL781" s="669"/>
      <c r="AM781" s="669"/>
      <c r="AN781" s="669"/>
      <c r="AO781" s="669"/>
      <c r="AP781" s="669"/>
      <c r="AQ781" s="669"/>
      <c r="AR781" s="669"/>
      <c r="AS781" s="669"/>
      <c r="AT781" s="670"/>
      <c r="AU781" s="392">
        <v>390</v>
      </c>
      <c r="AV781" s="393"/>
      <c r="AW781" s="393"/>
      <c r="AX781" s="394"/>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1659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390</v>
      </c>
      <c r="AV791" s="836"/>
      <c r="AW791" s="836"/>
      <c r="AX791" s="838"/>
    </row>
    <row r="792" spans="1:50" ht="24.75" customHeight="1" x14ac:dyDescent="0.15">
      <c r="A792" s="635"/>
      <c r="B792" s="636"/>
      <c r="C792" s="636"/>
      <c r="D792" s="636"/>
      <c r="E792" s="636"/>
      <c r="F792" s="637"/>
      <c r="G792" s="599" t="s">
        <v>605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606</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607</v>
      </c>
      <c r="H794" s="675"/>
      <c r="I794" s="675"/>
      <c r="J794" s="675"/>
      <c r="K794" s="676"/>
      <c r="L794" s="668" t="s">
        <v>608</v>
      </c>
      <c r="M794" s="669"/>
      <c r="N794" s="669"/>
      <c r="O794" s="669"/>
      <c r="P794" s="669"/>
      <c r="Q794" s="669"/>
      <c r="R794" s="669"/>
      <c r="S794" s="669"/>
      <c r="T794" s="669"/>
      <c r="U794" s="669"/>
      <c r="V794" s="669"/>
      <c r="W794" s="669"/>
      <c r="X794" s="670"/>
      <c r="Y794" s="392">
        <v>71</v>
      </c>
      <c r="Z794" s="393"/>
      <c r="AA794" s="393"/>
      <c r="AB794" s="809"/>
      <c r="AC794" s="674" t="s">
        <v>607</v>
      </c>
      <c r="AD794" s="675"/>
      <c r="AE794" s="675"/>
      <c r="AF794" s="675"/>
      <c r="AG794" s="676"/>
      <c r="AH794" s="668" t="s">
        <v>609</v>
      </c>
      <c r="AI794" s="669"/>
      <c r="AJ794" s="669"/>
      <c r="AK794" s="669"/>
      <c r="AL794" s="669"/>
      <c r="AM794" s="669"/>
      <c r="AN794" s="669"/>
      <c r="AO794" s="669"/>
      <c r="AP794" s="669"/>
      <c r="AQ794" s="669"/>
      <c r="AR794" s="669"/>
      <c r="AS794" s="669"/>
      <c r="AT794" s="670"/>
      <c r="AU794" s="392">
        <v>185</v>
      </c>
      <c r="AV794" s="393"/>
      <c r="AW794" s="393"/>
      <c r="AX794" s="394"/>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71</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185</v>
      </c>
      <c r="AV804" s="836"/>
      <c r="AW804" s="836"/>
      <c r="AX804" s="838"/>
    </row>
    <row r="805" spans="1:50" ht="24.75" customHeight="1" x14ac:dyDescent="0.15">
      <c r="A805" s="635"/>
      <c r="B805" s="636"/>
      <c r="C805" s="636"/>
      <c r="D805" s="636"/>
      <c r="E805" s="636"/>
      <c r="F805" s="637"/>
      <c r="G805" s="599" t="s">
        <v>657</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659</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604</v>
      </c>
      <c r="H807" s="675"/>
      <c r="I807" s="675"/>
      <c r="J807" s="675"/>
      <c r="K807" s="676"/>
      <c r="L807" s="668" t="s">
        <v>664</v>
      </c>
      <c r="M807" s="669"/>
      <c r="N807" s="669"/>
      <c r="O807" s="669"/>
      <c r="P807" s="669"/>
      <c r="Q807" s="669"/>
      <c r="R807" s="669"/>
      <c r="S807" s="669"/>
      <c r="T807" s="669"/>
      <c r="U807" s="669"/>
      <c r="V807" s="669"/>
      <c r="W807" s="669"/>
      <c r="X807" s="670"/>
      <c r="Y807" s="392">
        <v>430</v>
      </c>
      <c r="Z807" s="393"/>
      <c r="AA807" s="393"/>
      <c r="AB807" s="809"/>
      <c r="AC807" s="674" t="s">
        <v>658</v>
      </c>
      <c r="AD807" s="675"/>
      <c r="AE807" s="675"/>
      <c r="AF807" s="675"/>
      <c r="AG807" s="676"/>
      <c r="AH807" s="668" t="s">
        <v>664</v>
      </c>
      <c r="AI807" s="669"/>
      <c r="AJ807" s="669"/>
      <c r="AK807" s="669"/>
      <c r="AL807" s="669"/>
      <c r="AM807" s="669"/>
      <c r="AN807" s="669"/>
      <c r="AO807" s="669"/>
      <c r="AP807" s="669"/>
      <c r="AQ807" s="669"/>
      <c r="AR807" s="669"/>
      <c r="AS807" s="669"/>
      <c r="AT807" s="670"/>
      <c r="AU807" s="392">
        <v>209</v>
      </c>
      <c r="AV807" s="393"/>
      <c r="AW807" s="393"/>
      <c r="AX807" s="394"/>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430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209</v>
      </c>
      <c r="AV817" s="836"/>
      <c r="AW817" s="836"/>
      <c r="AX817" s="838"/>
    </row>
    <row r="818" spans="1:50" ht="24.75" hidden="1" customHeight="1" x14ac:dyDescent="0.15">
      <c r="A818" s="635"/>
      <c r="B818" s="636"/>
      <c r="C818" s="636"/>
      <c r="D818" s="636"/>
      <c r="E818" s="636"/>
      <c r="F818" s="637"/>
      <c r="G818" s="599" t="s">
        <v>384</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2"/>
      <c r="Z820" s="393"/>
      <c r="AA820" s="393"/>
      <c r="AB820" s="809"/>
      <c r="AC820" s="674"/>
      <c r="AD820" s="675"/>
      <c r="AE820" s="675"/>
      <c r="AF820" s="675"/>
      <c r="AG820" s="676"/>
      <c r="AH820" s="668"/>
      <c r="AI820" s="669"/>
      <c r="AJ820" s="669"/>
      <c r="AK820" s="669"/>
      <c r="AL820" s="669"/>
      <c r="AM820" s="669"/>
      <c r="AN820" s="669"/>
      <c r="AO820" s="669"/>
      <c r="AP820" s="669"/>
      <c r="AQ820" s="669"/>
      <c r="AR820" s="669"/>
      <c r="AS820" s="669"/>
      <c r="AT820" s="670"/>
      <c r="AU820" s="392"/>
      <c r="AV820" s="393"/>
      <c r="AW820" s="393"/>
      <c r="AX820" s="394"/>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1" t="s">
        <v>459</v>
      </c>
      <c r="AM831" s="282"/>
      <c r="AN831" s="282"/>
      <c r="AO831" s="82" t="s">
        <v>457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415</v>
      </c>
      <c r="K836" s="366"/>
      <c r="L836" s="366"/>
      <c r="M836" s="366"/>
      <c r="N836" s="366"/>
      <c r="O836" s="366"/>
      <c r="P836" s="367" t="s">
        <v>362</v>
      </c>
      <c r="Q836" s="367"/>
      <c r="R836" s="367"/>
      <c r="S836" s="367"/>
      <c r="T836" s="367"/>
      <c r="U836" s="367"/>
      <c r="V836" s="367"/>
      <c r="W836" s="367"/>
      <c r="X836" s="367"/>
      <c r="Y836" s="368" t="s">
        <v>413</v>
      </c>
      <c r="Z836" s="369"/>
      <c r="AA836" s="369"/>
      <c r="AB836" s="369"/>
      <c r="AC836" s="150" t="s">
        <v>453</v>
      </c>
      <c r="AD836" s="150"/>
      <c r="AE836" s="150"/>
      <c r="AF836" s="150"/>
      <c r="AG836" s="150"/>
      <c r="AH836" s="368" t="s">
        <v>482</v>
      </c>
      <c r="AI836" s="365"/>
      <c r="AJ836" s="365"/>
      <c r="AK836" s="365"/>
      <c r="AL836" s="365" t="s">
        <v>21</v>
      </c>
      <c r="AM836" s="365"/>
      <c r="AN836" s="365"/>
      <c r="AO836" s="370"/>
      <c r="AP836" s="371" t="s">
        <v>416</v>
      </c>
      <c r="AQ836" s="371"/>
      <c r="AR836" s="371"/>
      <c r="AS836" s="371"/>
      <c r="AT836" s="371"/>
      <c r="AU836" s="371"/>
      <c r="AV836" s="371"/>
      <c r="AW836" s="371"/>
      <c r="AX836" s="371"/>
    </row>
    <row r="837" spans="1:50" ht="30" customHeight="1" x14ac:dyDescent="0.15">
      <c r="A837" s="377">
        <v>1</v>
      </c>
      <c r="B837" s="377">
        <v>1</v>
      </c>
      <c r="C837" s="362" t="s">
        <v>617</v>
      </c>
      <c r="D837" s="348"/>
      <c r="E837" s="348"/>
      <c r="F837" s="348"/>
      <c r="G837" s="348"/>
      <c r="H837" s="348"/>
      <c r="I837" s="348"/>
      <c r="J837" s="349">
        <v>2000012100001</v>
      </c>
      <c r="K837" s="350"/>
      <c r="L837" s="350"/>
      <c r="M837" s="350"/>
      <c r="N837" s="350"/>
      <c r="O837" s="350"/>
      <c r="P837" s="363" t="s">
        <v>622</v>
      </c>
      <c r="Q837" s="351"/>
      <c r="R837" s="351"/>
      <c r="S837" s="351"/>
      <c r="T837" s="351"/>
      <c r="U837" s="351"/>
      <c r="V837" s="351"/>
      <c r="W837" s="351"/>
      <c r="X837" s="351"/>
      <c r="Y837" s="352">
        <v>1659</v>
      </c>
      <c r="Z837" s="353"/>
      <c r="AA837" s="353"/>
      <c r="AB837" s="354"/>
      <c r="AC837" s="364" t="s">
        <v>196</v>
      </c>
      <c r="AD837" s="372"/>
      <c r="AE837" s="372"/>
      <c r="AF837" s="372"/>
      <c r="AG837" s="372"/>
      <c r="AH837" s="373" t="s">
        <v>570</v>
      </c>
      <c r="AI837" s="374"/>
      <c r="AJ837" s="374"/>
      <c r="AK837" s="374"/>
      <c r="AL837" s="358" t="s">
        <v>570</v>
      </c>
      <c r="AM837" s="359"/>
      <c r="AN837" s="359"/>
      <c r="AO837" s="360"/>
      <c r="AP837" s="361" t="s">
        <v>570</v>
      </c>
      <c r="AQ837" s="361"/>
      <c r="AR837" s="361"/>
      <c r="AS837" s="361"/>
      <c r="AT837" s="361"/>
      <c r="AU837" s="361"/>
      <c r="AV837" s="361"/>
      <c r="AW837" s="361"/>
      <c r="AX837" s="361"/>
    </row>
    <row r="838" spans="1:50" ht="30" customHeight="1" x14ac:dyDescent="0.15">
      <c r="A838" s="377">
        <v>2</v>
      </c>
      <c r="B838" s="377">
        <v>1</v>
      </c>
      <c r="C838" s="362" t="s">
        <v>618</v>
      </c>
      <c r="D838" s="348"/>
      <c r="E838" s="348"/>
      <c r="F838" s="348"/>
      <c r="G838" s="348"/>
      <c r="H838" s="348"/>
      <c r="I838" s="348"/>
      <c r="J838" s="349">
        <v>2000012100001</v>
      </c>
      <c r="K838" s="350"/>
      <c r="L838" s="350"/>
      <c r="M838" s="350"/>
      <c r="N838" s="350"/>
      <c r="O838" s="350"/>
      <c r="P838" s="363" t="s">
        <v>660</v>
      </c>
      <c r="Q838" s="351"/>
      <c r="R838" s="351"/>
      <c r="S838" s="351"/>
      <c r="T838" s="351"/>
      <c r="U838" s="351"/>
      <c r="V838" s="351"/>
      <c r="W838" s="351"/>
      <c r="X838" s="351"/>
      <c r="Y838" s="352">
        <v>691</v>
      </c>
      <c r="Z838" s="353"/>
      <c r="AA838" s="353"/>
      <c r="AB838" s="354"/>
      <c r="AC838" s="364" t="s">
        <v>196</v>
      </c>
      <c r="AD838" s="364"/>
      <c r="AE838" s="364"/>
      <c r="AF838" s="364"/>
      <c r="AG838" s="364"/>
      <c r="AH838" s="373" t="s">
        <v>570</v>
      </c>
      <c r="AI838" s="374"/>
      <c r="AJ838" s="374"/>
      <c r="AK838" s="374"/>
      <c r="AL838" s="358" t="s">
        <v>570</v>
      </c>
      <c r="AM838" s="359"/>
      <c r="AN838" s="359"/>
      <c r="AO838" s="360"/>
      <c r="AP838" s="361" t="s">
        <v>570</v>
      </c>
      <c r="AQ838" s="361"/>
      <c r="AR838" s="361"/>
      <c r="AS838" s="361"/>
      <c r="AT838" s="361"/>
      <c r="AU838" s="361"/>
      <c r="AV838" s="361"/>
      <c r="AW838" s="361"/>
      <c r="AX838" s="361"/>
    </row>
    <row r="839" spans="1:50" ht="30" customHeight="1" x14ac:dyDescent="0.15">
      <c r="A839" s="377">
        <v>3</v>
      </c>
      <c r="B839" s="377">
        <v>1</v>
      </c>
      <c r="C839" s="362" t="s">
        <v>641</v>
      </c>
      <c r="D839" s="348"/>
      <c r="E839" s="348"/>
      <c r="F839" s="348"/>
      <c r="G839" s="348"/>
      <c r="H839" s="348"/>
      <c r="I839" s="348"/>
      <c r="J839" s="349">
        <v>2000012100001</v>
      </c>
      <c r="K839" s="350"/>
      <c r="L839" s="350"/>
      <c r="M839" s="350"/>
      <c r="N839" s="350"/>
      <c r="O839" s="350"/>
      <c r="P839" s="363" t="s">
        <v>624</v>
      </c>
      <c r="Q839" s="351"/>
      <c r="R839" s="351"/>
      <c r="S839" s="351"/>
      <c r="T839" s="351"/>
      <c r="U839" s="351"/>
      <c r="V839" s="351"/>
      <c r="W839" s="351"/>
      <c r="X839" s="351"/>
      <c r="Y839" s="352">
        <v>293</v>
      </c>
      <c r="Z839" s="353"/>
      <c r="AA839" s="353"/>
      <c r="AB839" s="354"/>
      <c r="AC839" s="364" t="s">
        <v>196</v>
      </c>
      <c r="AD839" s="364"/>
      <c r="AE839" s="364"/>
      <c r="AF839" s="364"/>
      <c r="AG839" s="364"/>
      <c r="AH839" s="356" t="s">
        <v>570</v>
      </c>
      <c r="AI839" s="357"/>
      <c r="AJ839" s="357"/>
      <c r="AK839" s="357"/>
      <c r="AL839" s="358" t="s">
        <v>570</v>
      </c>
      <c r="AM839" s="359"/>
      <c r="AN839" s="359"/>
      <c r="AO839" s="360"/>
      <c r="AP839" s="361" t="s">
        <v>570</v>
      </c>
      <c r="AQ839" s="361"/>
      <c r="AR839" s="361"/>
      <c r="AS839" s="361"/>
      <c r="AT839" s="361"/>
      <c r="AU839" s="361"/>
      <c r="AV839" s="361"/>
      <c r="AW839" s="361"/>
      <c r="AX839" s="361"/>
    </row>
    <row r="840" spans="1:50" ht="30" customHeight="1" x14ac:dyDescent="0.15">
      <c r="A840" s="377">
        <v>4</v>
      </c>
      <c r="B840" s="377">
        <v>1</v>
      </c>
      <c r="C840" s="362" t="s">
        <v>619</v>
      </c>
      <c r="D840" s="348"/>
      <c r="E840" s="348"/>
      <c r="F840" s="348"/>
      <c r="G840" s="348"/>
      <c r="H840" s="348"/>
      <c r="I840" s="348"/>
      <c r="J840" s="349">
        <v>2000012100001</v>
      </c>
      <c r="K840" s="350"/>
      <c r="L840" s="350"/>
      <c r="M840" s="350"/>
      <c r="N840" s="350"/>
      <c r="O840" s="350"/>
      <c r="P840" s="363" t="s">
        <v>623</v>
      </c>
      <c r="Q840" s="351"/>
      <c r="R840" s="351"/>
      <c r="S840" s="351"/>
      <c r="T840" s="351"/>
      <c r="U840" s="351"/>
      <c r="V840" s="351"/>
      <c r="W840" s="351"/>
      <c r="X840" s="351"/>
      <c r="Y840" s="352">
        <v>250</v>
      </c>
      <c r="Z840" s="353"/>
      <c r="AA840" s="353"/>
      <c r="AB840" s="354"/>
      <c r="AC840" s="364" t="s">
        <v>196</v>
      </c>
      <c r="AD840" s="364"/>
      <c r="AE840" s="364"/>
      <c r="AF840" s="364"/>
      <c r="AG840" s="364"/>
      <c r="AH840" s="356" t="s">
        <v>570</v>
      </c>
      <c r="AI840" s="357"/>
      <c r="AJ840" s="357"/>
      <c r="AK840" s="357"/>
      <c r="AL840" s="358" t="s">
        <v>570</v>
      </c>
      <c r="AM840" s="359"/>
      <c r="AN840" s="359"/>
      <c r="AO840" s="360"/>
      <c r="AP840" s="361" t="s">
        <v>570</v>
      </c>
      <c r="AQ840" s="361"/>
      <c r="AR840" s="361"/>
      <c r="AS840" s="361"/>
      <c r="AT840" s="361"/>
      <c r="AU840" s="361"/>
      <c r="AV840" s="361"/>
      <c r="AW840" s="361"/>
      <c r="AX840" s="361"/>
    </row>
    <row r="841" spans="1:50" ht="30" customHeight="1" x14ac:dyDescent="0.15">
      <c r="A841" s="377">
        <v>5</v>
      </c>
      <c r="B841" s="377">
        <v>1</v>
      </c>
      <c r="C841" s="362" t="s">
        <v>620</v>
      </c>
      <c r="D841" s="348"/>
      <c r="E841" s="348"/>
      <c r="F841" s="348"/>
      <c r="G841" s="348"/>
      <c r="H841" s="348"/>
      <c r="I841" s="348"/>
      <c r="J841" s="349">
        <v>2000012100001</v>
      </c>
      <c r="K841" s="350"/>
      <c r="L841" s="350"/>
      <c r="M841" s="350"/>
      <c r="N841" s="350"/>
      <c r="O841" s="350"/>
      <c r="P841" s="363" t="s">
        <v>624</v>
      </c>
      <c r="Q841" s="351"/>
      <c r="R841" s="351"/>
      <c r="S841" s="351"/>
      <c r="T841" s="351"/>
      <c r="U841" s="351"/>
      <c r="V841" s="351"/>
      <c r="W841" s="351"/>
      <c r="X841" s="351"/>
      <c r="Y841" s="352">
        <v>240</v>
      </c>
      <c r="Z841" s="353"/>
      <c r="AA841" s="353"/>
      <c r="AB841" s="354"/>
      <c r="AC841" s="355" t="s">
        <v>196</v>
      </c>
      <c r="AD841" s="355"/>
      <c r="AE841" s="355"/>
      <c r="AF841" s="355"/>
      <c r="AG841" s="355"/>
      <c r="AH841" s="356" t="s">
        <v>570</v>
      </c>
      <c r="AI841" s="357"/>
      <c r="AJ841" s="357"/>
      <c r="AK841" s="357"/>
      <c r="AL841" s="358" t="s">
        <v>570</v>
      </c>
      <c r="AM841" s="359"/>
      <c r="AN841" s="359"/>
      <c r="AO841" s="360"/>
      <c r="AP841" s="361" t="s">
        <v>570</v>
      </c>
      <c r="AQ841" s="361"/>
      <c r="AR841" s="361"/>
      <c r="AS841" s="361"/>
      <c r="AT841" s="361"/>
      <c r="AU841" s="361"/>
      <c r="AV841" s="361"/>
      <c r="AW841" s="361"/>
      <c r="AX841" s="361"/>
    </row>
    <row r="842" spans="1:50" ht="30" customHeight="1" x14ac:dyDescent="0.15">
      <c r="A842" s="377">
        <v>6</v>
      </c>
      <c r="B842" s="377">
        <v>1</v>
      </c>
      <c r="C842" s="348" t="s">
        <v>621</v>
      </c>
      <c r="D842" s="348"/>
      <c r="E842" s="348"/>
      <c r="F842" s="348"/>
      <c r="G842" s="348"/>
      <c r="H842" s="348"/>
      <c r="I842" s="348"/>
      <c r="J842" s="349">
        <v>2000012100001</v>
      </c>
      <c r="K842" s="350"/>
      <c r="L842" s="350"/>
      <c r="M842" s="350"/>
      <c r="N842" s="350"/>
      <c r="O842" s="350"/>
      <c r="P842" s="351" t="s">
        <v>625</v>
      </c>
      <c r="Q842" s="351"/>
      <c r="R842" s="351"/>
      <c r="S842" s="351"/>
      <c r="T842" s="351"/>
      <c r="U842" s="351"/>
      <c r="V842" s="351"/>
      <c r="W842" s="351"/>
      <c r="X842" s="351"/>
      <c r="Y842" s="352">
        <v>200</v>
      </c>
      <c r="Z842" s="353"/>
      <c r="AA842" s="353"/>
      <c r="AB842" s="354"/>
      <c r="AC842" s="355" t="s">
        <v>196</v>
      </c>
      <c r="AD842" s="355"/>
      <c r="AE842" s="355"/>
      <c r="AF842" s="355"/>
      <c r="AG842" s="355"/>
      <c r="AH842" s="356" t="s">
        <v>570</v>
      </c>
      <c r="AI842" s="357"/>
      <c r="AJ842" s="357"/>
      <c r="AK842" s="357"/>
      <c r="AL842" s="358" t="s">
        <v>570</v>
      </c>
      <c r="AM842" s="359"/>
      <c r="AN842" s="359"/>
      <c r="AO842" s="360"/>
      <c r="AP842" s="361" t="s">
        <v>570</v>
      </c>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415</v>
      </c>
      <c r="K869" s="366"/>
      <c r="L869" s="366"/>
      <c r="M869" s="366"/>
      <c r="N869" s="366"/>
      <c r="O869" s="366"/>
      <c r="P869" s="367" t="s">
        <v>362</v>
      </c>
      <c r="Q869" s="367"/>
      <c r="R869" s="367"/>
      <c r="S869" s="367"/>
      <c r="T869" s="367"/>
      <c r="U869" s="367"/>
      <c r="V869" s="367"/>
      <c r="W869" s="367"/>
      <c r="X869" s="367"/>
      <c r="Y869" s="368" t="s">
        <v>413</v>
      </c>
      <c r="Z869" s="369"/>
      <c r="AA869" s="369"/>
      <c r="AB869" s="369"/>
      <c r="AC869" s="150" t="s">
        <v>453</v>
      </c>
      <c r="AD869" s="150"/>
      <c r="AE869" s="150"/>
      <c r="AF869" s="150"/>
      <c r="AG869" s="150"/>
      <c r="AH869" s="368" t="s">
        <v>482</v>
      </c>
      <c r="AI869" s="365"/>
      <c r="AJ869" s="365"/>
      <c r="AK869" s="365"/>
      <c r="AL869" s="365" t="s">
        <v>21</v>
      </c>
      <c r="AM869" s="365"/>
      <c r="AN869" s="365"/>
      <c r="AO869" s="370"/>
      <c r="AP869" s="371" t="s">
        <v>416</v>
      </c>
      <c r="AQ869" s="371"/>
      <c r="AR869" s="371"/>
      <c r="AS869" s="371"/>
      <c r="AT869" s="371"/>
      <c r="AU869" s="371"/>
      <c r="AV869" s="371"/>
      <c r="AW869" s="371"/>
      <c r="AX869" s="371"/>
    </row>
    <row r="870" spans="1:50" ht="30" customHeight="1" x14ac:dyDescent="0.15">
      <c r="A870" s="377">
        <v>1</v>
      </c>
      <c r="B870" s="377">
        <v>1</v>
      </c>
      <c r="C870" s="362" t="s">
        <v>626</v>
      </c>
      <c r="D870" s="348"/>
      <c r="E870" s="348"/>
      <c r="F870" s="348"/>
      <c r="G870" s="348"/>
      <c r="H870" s="348"/>
      <c r="I870" s="348"/>
      <c r="J870" s="349">
        <v>2430001055353</v>
      </c>
      <c r="K870" s="350"/>
      <c r="L870" s="350"/>
      <c r="M870" s="350"/>
      <c r="N870" s="350"/>
      <c r="O870" s="350"/>
      <c r="P870" s="363" t="s">
        <v>635</v>
      </c>
      <c r="Q870" s="351"/>
      <c r="R870" s="351"/>
      <c r="S870" s="351"/>
      <c r="T870" s="351"/>
      <c r="U870" s="351"/>
      <c r="V870" s="351"/>
      <c r="W870" s="351"/>
      <c r="X870" s="351"/>
      <c r="Y870" s="352">
        <v>390</v>
      </c>
      <c r="Z870" s="353"/>
      <c r="AA870" s="353"/>
      <c r="AB870" s="354"/>
      <c r="AC870" s="364" t="s">
        <v>488</v>
      </c>
      <c r="AD870" s="372"/>
      <c r="AE870" s="372"/>
      <c r="AF870" s="372"/>
      <c r="AG870" s="372"/>
      <c r="AH870" s="373">
        <v>2</v>
      </c>
      <c r="AI870" s="374"/>
      <c r="AJ870" s="374"/>
      <c r="AK870" s="374"/>
      <c r="AL870" s="358">
        <v>91.2</v>
      </c>
      <c r="AM870" s="359"/>
      <c r="AN870" s="359"/>
      <c r="AO870" s="360"/>
      <c r="AP870" s="361" t="s">
        <v>639</v>
      </c>
      <c r="AQ870" s="361"/>
      <c r="AR870" s="361"/>
      <c r="AS870" s="361"/>
      <c r="AT870" s="361"/>
      <c r="AU870" s="361"/>
      <c r="AV870" s="361"/>
      <c r="AW870" s="361"/>
      <c r="AX870" s="361"/>
    </row>
    <row r="871" spans="1:50" ht="30" customHeight="1" x14ac:dyDescent="0.15">
      <c r="A871" s="377">
        <v>2</v>
      </c>
      <c r="B871" s="377">
        <v>1</v>
      </c>
      <c r="C871" s="362" t="s">
        <v>640</v>
      </c>
      <c r="D871" s="348"/>
      <c r="E871" s="348"/>
      <c r="F871" s="348"/>
      <c r="G871" s="348"/>
      <c r="H871" s="348"/>
      <c r="I871" s="348"/>
      <c r="J871" s="349">
        <v>8440001002209</v>
      </c>
      <c r="K871" s="350"/>
      <c r="L871" s="350"/>
      <c r="M871" s="350"/>
      <c r="N871" s="350"/>
      <c r="O871" s="350"/>
      <c r="P871" s="363" t="s">
        <v>636</v>
      </c>
      <c r="Q871" s="351"/>
      <c r="R871" s="351"/>
      <c r="S871" s="351"/>
      <c r="T871" s="351"/>
      <c r="U871" s="351"/>
      <c r="V871" s="351"/>
      <c r="W871" s="351"/>
      <c r="X871" s="351"/>
      <c r="Y871" s="352">
        <v>293</v>
      </c>
      <c r="Z871" s="353"/>
      <c r="AA871" s="353"/>
      <c r="AB871" s="354"/>
      <c r="AC871" s="364" t="s">
        <v>488</v>
      </c>
      <c r="AD871" s="364"/>
      <c r="AE871" s="364"/>
      <c r="AF871" s="364"/>
      <c r="AG871" s="364"/>
      <c r="AH871" s="373" t="s">
        <v>639</v>
      </c>
      <c r="AI871" s="374"/>
      <c r="AJ871" s="374"/>
      <c r="AK871" s="374"/>
      <c r="AL871" s="358" t="s">
        <v>639</v>
      </c>
      <c r="AM871" s="359"/>
      <c r="AN871" s="359"/>
      <c r="AO871" s="360"/>
      <c r="AP871" s="361" t="s">
        <v>639</v>
      </c>
      <c r="AQ871" s="361"/>
      <c r="AR871" s="361"/>
      <c r="AS871" s="361"/>
      <c r="AT871" s="361"/>
      <c r="AU871" s="361"/>
      <c r="AV871" s="361"/>
      <c r="AW871" s="361"/>
      <c r="AX871" s="361"/>
    </row>
    <row r="872" spans="1:50" ht="30" customHeight="1" x14ac:dyDescent="0.15">
      <c r="A872" s="377">
        <v>3</v>
      </c>
      <c r="B872" s="377">
        <v>1</v>
      </c>
      <c r="C872" s="362" t="s">
        <v>627</v>
      </c>
      <c r="D872" s="348"/>
      <c r="E872" s="348"/>
      <c r="F872" s="348"/>
      <c r="G872" s="348"/>
      <c r="H872" s="348"/>
      <c r="I872" s="348"/>
      <c r="J872" s="349">
        <v>3450001008259</v>
      </c>
      <c r="K872" s="350"/>
      <c r="L872" s="350"/>
      <c r="M872" s="350"/>
      <c r="N872" s="350"/>
      <c r="O872" s="350"/>
      <c r="P872" s="363" t="s">
        <v>636</v>
      </c>
      <c r="Q872" s="351"/>
      <c r="R872" s="351"/>
      <c r="S872" s="351"/>
      <c r="T872" s="351"/>
      <c r="U872" s="351"/>
      <c r="V872" s="351"/>
      <c r="W872" s="351"/>
      <c r="X872" s="351"/>
      <c r="Y872" s="352">
        <v>235</v>
      </c>
      <c r="Z872" s="353"/>
      <c r="AA872" s="353"/>
      <c r="AB872" s="354"/>
      <c r="AC872" s="364" t="s">
        <v>488</v>
      </c>
      <c r="AD872" s="364"/>
      <c r="AE872" s="364"/>
      <c r="AF872" s="364"/>
      <c r="AG872" s="364"/>
      <c r="AH872" s="356">
        <v>2</v>
      </c>
      <c r="AI872" s="357"/>
      <c r="AJ872" s="357"/>
      <c r="AK872" s="357"/>
      <c r="AL872" s="358">
        <v>97.4</v>
      </c>
      <c r="AM872" s="359"/>
      <c r="AN872" s="359"/>
      <c r="AO872" s="360"/>
      <c r="AP872" s="361" t="s">
        <v>639</v>
      </c>
      <c r="AQ872" s="361"/>
      <c r="AR872" s="361"/>
      <c r="AS872" s="361"/>
      <c r="AT872" s="361"/>
      <c r="AU872" s="361"/>
      <c r="AV872" s="361"/>
      <c r="AW872" s="361"/>
      <c r="AX872" s="361"/>
    </row>
    <row r="873" spans="1:50" ht="30" customHeight="1" x14ac:dyDescent="0.15">
      <c r="A873" s="377">
        <v>4</v>
      </c>
      <c r="B873" s="377">
        <v>1</v>
      </c>
      <c r="C873" s="362" t="s">
        <v>628</v>
      </c>
      <c r="D873" s="348"/>
      <c r="E873" s="348"/>
      <c r="F873" s="348"/>
      <c r="G873" s="348"/>
      <c r="H873" s="348"/>
      <c r="I873" s="348"/>
      <c r="J873" s="349">
        <v>2430001043936</v>
      </c>
      <c r="K873" s="350"/>
      <c r="L873" s="350"/>
      <c r="M873" s="350"/>
      <c r="N873" s="350"/>
      <c r="O873" s="350"/>
      <c r="P873" s="363" t="s">
        <v>635</v>
      </c>
      <c r="Q873" s="351"/>
      <c r="R873" s="351"/>
      <c r="S873" s="351"/>
      <c r="T873" s="351"/>
      <c r="U873" s="351"/>
      <c r="V873" s="351"/>
      <c r="W873" s="351"/>
      <c r="X873" s="351"/>
      <c r="Y873" s="352">
        <v>230</v>
      </c>
      <c r="Z873" s="353"/>
      <c r="AA873" s="353"/>
      <c r="AB873" s="354"/>
      <c r="AC873" s="364" t="s">
        <v>488</v>
      </c>
      <c r="AD873" s="364"/>
      <c r="AE873" s="364"/>
      <c r="AF873" s="364"/>
      <c r="AG873" s="364"/>
      <c r="AH873" s="356">
        <v>1</v>
      </c>
      <c r="AI873" s="357"/>
      <c r="AJ873" s="357"/>
      <c r="AK873" s="357"/>
      <c r="AL873" s="358">
        <v>99.8</v>
      </c>
      <c r="AM873" s="359"/>
      <c r="AN873" s="359"/>
      <c r="AO873" s="360"/>
      <c r="AP873" s="361" t="s">
        <v>639</v>
      </c>
      <c r="AQ873" s="361"/>
      <c r="AR873" s="361"/>
      <c r="AS873" s="361"/>
      <c r="AT873" s="361"/>
      <c r="AU873" s="361"/>
      <c r="AV873" s="361"/>
      <c r="AW873" s="361"/>
      <c r="AX873" s="361"/>
    </row>
    <row r="874" spans="1:50" ht="30" customHeight="1" x14ac:dyDescent="0.15">
      <c r="A874" s="377">
        <v>5</v>
      </c>
      <c r="B874" s="377">
        <v>1</v>
      </c>
      <c r="C874" s="362" t="s">
        <v>629</v>
      </c>
      <c r="D874" s="348"/>
      <c r="E874" s="348"/>
      <c r="F874" s="348"/>
      <c r="G874" s="348"/>
      <c r="H874" s="348"/>
      <c r="I874" s="348"/>
      <c r="J874" s="349">
        <v>3460001003168</v>
      </c>
      <c r="K874" s="350"/>
      <c r="L874" s="350"/>
      <c r="M874" s="350"/>
      <c r="N874" s="350"/>
      <c r="O874" s="350"/>
      <c r="P874" s="363" t="s">
        <v>637</v>
      </c>
      <c r="Q874" s="351"/>
      <c r="R874" s="351"/>
      <c r="S874" s="351"/>
      <c r="T874" s="351"/>
      <c r="U874" s="351"/>
      <c r="V874" s="351"/>
      <c r="W874" s="351"/>
      <c r="X874" s="351"/>
      <c r="Y874" s="352">
        <v>218</v>
      </c>
      <c r="Z874" s="353"/>
      <c r="AA874" s="353"/>
      <c r="AB874" s="354"/>
      <c r="AC874" s="355" t="s">
        <v>488</v>
      </c>
      <c r="AD874" s="355"/>
      <c r="AE874" s="355"/>
      <c r="AF874" s="355"/>
      <c r="AG874" s="355"/>
      <c r="AH874" s="356">
        <v>3</v>
      </c>
      <c r="AI874" s="357"/>
      <c r="AJ874" s="357"/>
      <c r="AK874" s="357"/>
      <c r="AL874" s="358">
        <v>94.3</v>
      </c>
      <c r="AM874" s="359"/>
      <c r="AN874" s="359"/>
      <c r="AO874" s="360"/>
      <c r="AP874" s="361" t="s">
        <v>639</v>
      </c>
      <c r="AQ874" s="361"/>
      <c r="AR874" s="361"/>
      <c r="AS874" s="361"/>
      <c r="AT874" s="361"/>
      <c r="AU874" s="361"/>
      <c r="AV874" s="361"/>
      <c r="AW874" s="361"/>
      <c r="AX874" s="361"/>
    </row>
    <row r="875" spans="1:50" ht="30" customHeight="1" x14ac:dyDescent="0.15">
      <c r="A875" s="377">
        <v>6</v>
      </c>
      <c r="B875" s="377">
        <v>1</v>
      </c>
      <c r="C875" s="362" t="s">
        <v>630</v>
      </c>
      <c r="D875" s="348"/>
      <c r="E875" s="348"/>
      <c r="F875" s="348"/>
      <c r="G875" s="348"/>
      <c r="H875" s="348"/>
      <c r="I875" s="348"/>
      <c r="J875" s="349">
        <v>6430001048543</v>
      </c>
      <c r="K875" s="350"/>
      <c r="L875" s="350"/>
      <c r="M875" s="350"/>
      <c r="N875" s="350"/>
      <c r="O875" s="350"/>
      <c r="P875" s="363" t="s">
        <v>638</v>
      </c>
      <c r="Q875" s="351"/>
      <c r="R875" s="351"/>
      <c r="S875" s="351"/>
      <c r="T875" s="351"/>
      <c r="U875" s="351"/>
      <c r="V875" s="351"/>
      <c r="W875" s="351"/>
      <c r="X875" s="351"/>
      <c r="Y875" s="352">
        <v>215</v>
      </c>
      <c r="Z875" s="353"/>
      <c r="AA875" s="353"/>
      <c r="AB875" s="354"/>
      <c r="AC875" s="355" t="s">
        <v>488</v>
      </c>
      <c r="AD875" s="355"/>
      <c r="AE875" s="355"/>
      <c r="AF875" s="355"/>
      <c r="AG875" s="355"/>
      <c r="AH875" s="356">
        <v>4</v>
      </c>
      <c r="AI875" s="357"/>
      <c r="AJ875" s="357"/>
      <c r="AK875" s="357"/>
      <c r="AL875" s="358">
        <v>90</v>
      </c>
      <c r="AM875" s="359"/>
      <c r="AN875" s="359"/>
      <c r="AO875" s="360"/>
      <c r="AP875" s="361" t="s">
        <v>639</v>
      </c>
      <c r="AQ875" s="361"/>
      <c r="AR875" s="361"/>
      <c r="AS875" s="361"/>
      <c r="AT875" s="361"/>
      <c r="AU875" s="361"/>
      <c r="AV875" s="361"/>
      <c r="AW875" s="361"/>
      <c r="AX875" s="361"/>
    </row>
    <row r="876" spans="1:50" ht="30" customHeight="1" x14ac:dyDescent="0.15">
      <c r="A876" s="377">
        <v>7</v>
      </c>
      <c r="B876" s="377">
        <v>1</v>
      </c>
      <c r="C876" s="362" t="s">
        <v>631</v>
      </c>
      <c r="D876" s="348"/>
      <c r="E876" s="348"/>
      <c r="F876" s="348"/>
      <c r="G876" s="348"/>
      <c r="H876" s="348"/>
      <c r="I876" s="348"/>
      <c r="J876" s="349">
        <v>8430001052634</v>
      </c>
      <c r="K876" s="350"/>
      <c r="L876" s="350"/>
      <c r="M876" s="350"/>
      <c r="N876" s="350"/>
      <c r="O876" s="350"/>
      <c r="P876" s="363" t="s">
        <v>637</v>
      </c>
      <c r="Q876" s="351"/>
      <c r="R876" s="351"/>
      <c r="S876" s="351"/>
      <c r="T876" s="351"/>
      <c r="U876" s="351"/>
      <c r="V876" s="351"/>
      <c r="W876" s="351"/>
      <c r="X876" s="351"/>
      <c r="Y876" s="352">
        <v>200</v>
      </c>
      <c r="Z876" s="353"/>
      <c r="AA876" s="353"/>
      <c r="AB876" s="354"/>
      <c r="AC876" s="355" t="s">
        <v>488</v>
      </c>
      <c r="AD876" s="355"/>
      <c r="AE876" s="355"/>
      <c r="AF876" s="355"/>
      <c r="AG876" s="355"/>
      <c r="AH876" s="356">
        <v>8</v>
      </c>
      <c r="AI876" s="357"/>
      <c r="AJ876" s="357"/>
      <c r="AK876" s="357"/>
      <c r="AL876" s="358">
        <v>90</v>
      </c>
      <c r="AM876" s="359"/>
      <c r="AN876" s="359"/>
      <c r="AO876" s="360"/>
      <c r="AP876" s="361" t="s">
        <v>569</v>
      </c>
      <c r="AQ876" s="361"/>
      <c r="AR876" s="361"/>
      <c r="AS876" s="361"/>
      <c r="AT876" s="361"/>
      <c r="AU876" s="361"/>
      <c r="AV876" s="361"/>
      <c r="AW876" s="361"/>
      <c r="AX876" s="361"/>
    </row>
    <row r="877" spans="1:50" ht="30" customHeight="1" x14ac:dyDescent="0.15">
      <c r="A877" s="377">
        <v>8</v>
      </c>
      <c r="B877" s="377">
        <v>1</v>
      </c>
      <c r="C877" s="362" t="s">
        <v>632</v>
      </c>
      <c r="D877" s="348"/>
      <c r="E877" s="348"/>
      <c r="F877" s="348"/>
      <c r="G877" s="348"/>
      <c r="H877" s="348"/>
      <c r="I877" s="348"/>
      <c r="J877" s="349">
        <v>1430001011241</v>
      </c>
      <c r="K877" s="350"/>
      <c r="L877" s="350"/>
      <c r="M877" s="350"/>
      <c r="N877" s="350"/>
      <c r="O877" s="350"/>
      <c r="P877" s="363" t="s">
        <v>638</v>
      </c>
      <c r="Q877" s="351"/>
      <c r="R877" s="351"/>
      <c r="S877" s="351"/>
      <c r="T877" s="351"/>
      <c r="U877" s="351"/>
      <c r="V877" s="351"/>
      <c r="W877" s="351"/>
      <c r="X877" s="351"/>
      <c r="Y877" s="352">
        <v>195</v>
      </c>
      <c r="Z877" s="353"/>
      <c r="AA877" s="353"/>
      <c r="AB877" s="354"/>
      <c r="AC877" s="355" t="s">
        <v>488</v>
      </c>
      <c r="AD877" s="355"/>
      <c r="AE877" s="355"/>
      <c r="AF877" s="355"/>
      <c r="AG877" s="355"/>
      <c r="AH877" s="356">
        <v>4</v>
      </c>
      <c r="AI877" s="357"/>
      <c r="AJ877" s="357"/>
      <c r="AK877" s="357"/>
      <c r="AL877" s="358">
        <v>90</v>
      </c>
      <c r="AM877" s="359"/>
      <c r="AN877" s="359"/>
      <c r="AO877" s="360"/>
      <c r="AP877" s="361" t="s">
        <v>569</v>
      </c>
      <c r="AQ877" s="361"/>
      <c r="AR877" s="361"/>
      <c r="AS877" s="361"/>
      <c r="AT877" s="361"/>
      <c r="AU877" s="361"/>
      <c r="AV877" s="361"/>
      <c r="AW877" s="361"/>
      <c r="AX877" s="361"/>
    </row>
    <row r="878" spans="1:50" ht="30" customHeight="1" x14ac:dyDescent="0.15">
      <c r="A878" s="377">
        <v>9</v>
      </c>
      <c r="B878" s="377">
        <v>1</v>
      </c>
      <c r="C878" s="362" t="s">
        <v>633</v>
      </c>
      <c r="D878" s="348"/>
      <c r="E878" s="348"/>
      <c r="F878" s="348"/>
      <c r="G878" s="348"/>
      <c r="H878" s="348"/>
      <c r="I878" s="348"/>
      <c r="J878" s="349">
        <v>8430001001789</v>
      </c>
      <c r="K878" s="350"/>
      <c r="L878" s="350"/>
      <c r="M878" s="350"/>
      <c r="N878" s="350"/>
      <c r="O878" s="350"/>
      <c r="P878" s="383" t="s">
        <v>638</v>
      </c>
      <c r="Q878" s="384"/>
      <c r="R878" s="384"/>
      <c r="S878" s="384"/>
      <c r="T878" s="384"/>
      <c r="U878" s="384"/>
      <c r="V878" s="384"/>
      <c r="W878" s="384"/>
      <c r="X878" s="385"/>
      <c r="Y878" s="352">
        <v>190</v>
      </c>
      <c r="Z878" s="353"/>
      <c r="AA878" s="353"/>
      <c r="AB878" s="354"/>
      <c r="AC878" s="355" t="s">
        <v>488</v>
      </c>
      <c r="AD878" s="355"/>
      <c r="AE878" s="355"/>
      <c r="AF878" s="355"/>
      <c r="AG878" s="355"/>
      <c r="AH878" s="356">
        <v>12</v>
      </c>
      <c r="AI878" s="357"/>
      <c r="AJ878" s="357"/>
      <c r="AK878" s="357"/>
      <c r="AL878" s="358">
        <v>90</v>
      </c>
      <c r="AM878" s="359"/>
      <c r="AN878" s="359"/>
      <c r="AO878" s="360"/>
      <c r="AP878" s="361" t="s">
        <v>569</v>
      </c>
      <c r="AQ878" s="361"/>
      <c r="AR878" s="361"/>
      <c r="AS878" s="361"/>
      <c r="AT878" s="361"/>
      <c r="AU878" s="361"/>
      <c r="AV878" s="361"/>
      <c r="AW878" s="361"/>
      <c r="AX878" s="361"/>
    </row>
    <row r="879" spans="1:50" ht="30" customHeight="1" x14ac:dyDescent="0.15">
      <c r="A879" s="377">
        <v>10</v>
      </c>
      <c r="B879" s="377">
        <v>1</v>
      </c>
      <c r="C879" s="362" t="s">
        <v>634</v>
      </c>
      <c r="D879" s="348"/>
      <c r="E879" s="348"/>
      <c r="F879" s="348"/>
      <c r="G879" s="348"/>
      <c r="H879" s="348"/>
      <c r="I879" s="348"/>
      <c r="J879" s="349">
        <v>4460101001327</v>
      </c>
      <c r="K879" s="350"/>
      <c r="L879" s="350"/>
      <c r="M879" s="350"/>
      <c r="N879" s="350"/>
      <c r="O879" s="350"/>
      <c r="P879" s="383" t="s">
        <v>638</v>
      </c>
      <c r="Q879" s="384"/>
      <c r="R879" s="384"/>
      <c r="S879" s="384"/>
      <c r="T879" s="384"/>
      <c r="U879" s="384"/>
      <c r="V879" s="384"/>
      <c r="W879" s="384"/>
      <c r="X879" s="385"/>
      <c r="Y879" s="352">
        <v>190</v>
      </c>
      <c r="Z879" s="353"/>
      <c r="AA879" s="353"/>
      <c r="AB879" s="354"/>
      <c r="AC879" s="355" t="s">
        <v>488</v>
      </c>
      <c r="AD879" s="355"/>
      <c r="AE879" s="355"/>
      <c r="AF879" s="355"/>
      <c r="AG879" s="355"/>
      <c r="AH879" s="356">
        <v>15</v>
      </c>
      <c r="AI879" s="357"/>
      <c r="AJ879" s="357"/>
      <c r="AK879" s="357"/>
      <c r="AL879" s="358">
        <v>90</v>
      </c>
      <c r="AM879" s="359"/>
      <c r="AN879" s="359"/>
      <c r="AO879" s="360"/>
      <c r="AP879" s="361" t="s">
        <v>569</v>
      </c>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605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415</v>
      </c>
      <c r="K902" s="366"/>
      <c r="L902" s="366"/>
      <c r="M902" s="366"/>
      <c r="N902" s="366"/>
      <c r="O902" s="366"/>
      <c r="P902" s="367" t="s">
        <v>362</v>
      </c>
      <c r="Q902" s="367"/>
      <c r="R902" s="367"/>
      <c r="S902" s="367"/>
      <c r="T902" s="367"/>
      <c r="U902" s="367"/>
      <c r="V902" s="367"/>
      <c r="W902" s="367"/>
      <c r="X902" s="367"/>
      <c r="Y902" s="368" t="s">
        <v>413</v>
      </c>
      <c r="Z902" s="369"/>
      <c r="AA902" s="369"/>
      <c r="AB902" s="369"/>
      <c r="AC902" s="150" t="s">
        <v>453</v>
      </c>
      <c r="AD902" s="150"/>
      <c r="AE902" s="150"/>
      <c r="AF902" s="150"/>
      <c r="AG902" s="150"/>
      <c r="AH902" s="368" t="s">
        <v>482</v>
      </c>
      <c r="AI902" s="365"/>
      <c r="AJ902" s="365"/>
      <c r="AK902" s="365"/>
      <c r="AL902" s="365" t="s">
        <v>21</v>
      </c>
      <c r="AM902" s="365"/>
      <c r="AN902" s="365"/>
      <c r="AO902" s="370"/>
      <c r="AP902" s="371" t="s">
        <v>416</v>
      </c>
      <c r="AQ902" s="371"/>
      <c r="AR902" s="371"/>
      <c r="AS902" s="371"/>
      <c r="AT902" s="371"/>
      <c r="AU902" s="371"/>
      <c r="AV902" s="371"/>
      <c r="AW902" s="371"/>
      <c r="AX902" s="371"/>
    </row>
    <row r="903" spans="1:50" ht="30" customHeight="1" x14ac:dyDescent="0.15">
      <c r="A903" s="377">
        <v>1</v>
      </c>
      <c r="B903" s="377">
        <v>1</v>
      </c>
      <c r="C903" s="362" t="s">
        <v>610</v>
      </c>
      <c r="D903" s="348"/>
      <c r="E903" s="348"/>
      <c r="F903" s="348"/>
      <c r="G903" s="348"/>
      <c r="H903" s="348"/>
      <c r="I903" s="348"/>
      <c r="J903" s="349">
        <v>7000020010006</v>
      </c>
      <c r="K903" s="350"/>
      <c r="L903" s="350"/>
      <c r="M903" s="350"/>
      <c r="N903" s="350"/>
      <c r="O903" s="350"/>
      <c r="P903" s="363" t="s">
        <v>608</v>
      </c>
      <c r="Q903" s="351"/>
      <c r="R903" s="351"/>
      <c r="S903" s="351"/>
      <c r="T903" s="351"/>
      <c r="U903" s="351"/>
      <c r="V903" s="351"/>
      <c r="W903" s="351"/>
      <c r="X903" s="351"/>
      <c r="Y903" s="352">
        <v>71</v>
      </c>
      <c r="Z903" s="353"/>
      <c r="AA903" s="353"/>
      <c r="AB903" s="354"/>
      <c r="AC903" s="364" t="s">
        <v>611</v>
      </c>
      <c r="AD903" s="372"/>
      <c r="AE903" s="372"/>
      <c r="AF903" s="372"/>
      <c r="AG903" s="372"/>
      <c r="AH903" s="373" t="s">
        <v>570</v>
      </c>
      <c r="AI903" s="374"/>
      <c r="AJ903" s="374"/>
      <c r="AK903" s="374"/>
      <c r="AL903" s="358" t="s">
        <v>570</v>
      </c>
      <c r="AM903" s="359"/>
      <c r="AN903" s="359"/>
      <c r="AO903" s="360"/>
      <c r="AP903" s="361" t="s">
        <v>570</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1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606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415</v>
      </c>
      <c r="K935" s="366"/>
      <c r="L935" s="366"/>
      <c r="M935" s="366"/>
      <c r="N935" s="366"/>
      <c r="O935" s="366"/>
      <c r="P935" s="367" t="s">
        <v>362</v>
      </c>
      <c r="Q935" s="367"/>
      <c r="R935" s="367"/>
      <c r="S935" s="367"/>
      <c r="T935" s="367"/>
      <c r="U935" s="367"/>
      <c r="V935" s="367"/>
      <c r="W935" s="367"/>
      <c r="X935" s="367"/>
      <c r="Y935" s="368" t="s">
        <v>413</v>
      </c>
      <c r="Z935" s="369"/>
      <c r="AA935" s="369"/>
      <c r="AB935" s="369"/>
      <c r="AC935" s="150" t="s">
        <v>453</v>
      </c>
      <c r="AD935" s="150"/>
      <c r="AE935" s="150"/>
      <c r="AF935" s="150"/>
      <c r="AG935" s="150"/>
      <c r="AH935" s="368" t="s">
        <v>482</v>
      </c>
      <c r="AI935" s="365"/>
      <c r="AJ935" s="365"/>
      <c r="AK935" s="365"/>
      <c r="AL935" s="365" t="s">
        <v>21</v>
      </c>
      <c r="AM935" s="365"/>
      <c r="AN935" s="365"/>
      <c r="AO935" s="370"/>
      <c r="AP935" s="371" t="s">
        <v>416</v>
      </c>
      <c r="AQ935" s="371"/>
      <c r="AR935" s="371"/>
      <c r="AS935" s="371"/>
      <c r="AT935" s="371"/>
      <c r="AU935" s="371"/>
      <c r="AV935" s="371"/>
      <c r="AW935" s="371"/>
      <c r="AX935" s="371"/>
    </row>
    <row r="936" spans="1:50" ht="30" customHeight="1" x14ac:dyDescent="0.15">
      <c r="A936" s="377">
        <v>1</v>
      </c>
      <c r="B936" s="377">
        <v>1</v>
      </c>
      <c r="C936" s="362" t="s">
        <v>610</v>
      </c>
      <c r="D936" s="348"/>
      <c r="E936" s="348"/>
      <c r="F936" s="348"/>
      <c r="G936" s="348"/>
      <c r="H936" s="348"/>
      <c r="I936" s="348"/>
      <c r="J936" s="349">
        <v>7000020010006</v>
      </c>
      <c r="K936" s="350"/>
      <c r="L936" s="350"/>
      <c r="M936" s="350"/>
      <c r="N936" s="350"/>
      <c r="O936" s="350"/>
      <c r="P936" s="363" t="s">
        <v>609</v>
      </c>
      <c r="Q936" s="351"/>
      <c r="R936" s="351"/>
      <c r="S936" s="351"/>
      <c r="T936" s="351"/>
      <c r="U936" s="351"/>
      <c r="V936" s="351"/>
      <c r="W936" s="351"/>
      <c r="X936" s="351"/>
      <c r="Y936" s="352">
        <v>185</v>
      </c>
      <c r="Z936" s="353"/>
      <c r="AA936" s="353"/>
      <c r="AB936" s="354"/>
      <c r="AC936" s="364" t="s">
        <v>611</v>
      </c>
      <c r="AD936" s="372"/>
      <c r="AE936" s="372"/>
      <c r="AF936" s="372"/>
      <c r="AG936" s="372"/>
      <c r="AH936" s="373" t="s">
        <v>570</v>
      </c>
      <c r="AI936" s="374"/>
      <c r="AJ936" s="374"/>
      <c r="AK936" s="374"/>
      <c r="AL936" s="358" t="s">
        <v>570</v>
      </c>
      <c r="AM936" s="359"/>
      <c r="AN936" s="359"/>
      <c r="AO936" s="360"/>
      <c r="AP936" s="361" t="s">
        <v>570</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662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415</v>
      </c>
      <c r="K968" s="366"/>
      <c r="L968" s="366"/>
      <c r="M968" s="366"/>
      <c r="N968" s="366"/>
      <c r="O968" s="366"/>
      <c r="P968" s="367" t="s">
        <v>362</v>
      </c>
      <c r="Q968" s="367"/>
      <c r="R968" s="367"/>
      <c r="S968" s="367"/>
      <c r="T968" s="367"/>
      <c r="U968" s="367"/>
      <c r="V968" s="367"/>
      <c r="W968" s="367"/>
      <c r="X968" s="367"/>
      <c r="Y968" s="368" t="s">
        <v>413</v>
      </c>
      <c r="Z968" s="369"/>
      <c r="AA968" s="369"/>
      <c r="AB968" s="369"/>
      <c r="AC968" s="150" t="s">
        <v>453</v>
      </c>
      <c r="AD968" s="150"/>
      <c r="AE968" s="150"/>
      <c r="AF968" s="150"/>
      <c r="AG968" s="150"/>
      <c r="AH968" s="368" t="s">
        <v>482</v>
      </c>
      <c r="AI968" s="365"/>
      <c r="AJ968" s="365"/>
      <c r="AK968" s="365"/>
      <c r="AL968" s="365" t="s">
        <v>21</v>
      </c>
      <c r="AM968" s="365"/>
      <c r="AN968" s="365"/>
      <c r="AO968" s="370"/>
      <c r="AP968" s="371" t="s">
        <v>416</v>
      </c>
      <c r="AQ968" s="371"/>
      <c r="AR968" s="371"/>
      <c r="AS968" s="371"/>
      <c r="AT968" s="371"/>
      <c r="AU968" s="371"/>
      <c r="AV968" s="371"/>
      <c r="AW968" s="371"/>
      <c r="AX968" s="371"/>
    </row>
    <row r="969" spans="1:50" ht="30" customHeight="1" x14ac:dyDescent="0.15">
      <c r="A969" s="377">
        <v>1</v>
      </c>
      <c r="B969" s="377">
        <v>1</v>
      </c>
      <c r="C969" s="348" t="s">
        <v>618</v>
      </c>
      <c r="D969" s="348"/>
      <c r="E969" s="348"/>
      <c r="F969" s="348"/>
      <c r="G969" s="348"/>
      <c r="H969" s="348"/>
      <c r="I969" s="348"/>
      <c r="J969" s="349">
        <v>2000012100001</v>
      </c>
      <c r="K969" s="350"/>
      <c r="L969" s="350"/>
      <c r="M969" s="350"/>
      <c r="N969" s="350"/>
      <c r="O969" s="350"/>
      <c r="P969" s="363" t="s">
        <v>663</v>
      </c>
      <c r="Q969" s="351"/>
      <c r="R969" s="351"/>
      <c r="S969" s="351"/>
      <c r="T969" s="351"/>
      <c r="U969" s="351"/>
      <c r="V969" s="351"/>
      <c r="W969" s="351"/>
      <c r="X969" s="351"/>
      <c r="Y969" s="352">
        <v>430</v>
      </c>
      <c r="Z969" s="353"/>
      <c r="AA969" s="353"/>
      <c r="AB969" s="354"/>
      <c r="AC969" s="364" t="s">
        <v>196</v>
      </c>
      <c r="AD969" s="372"/>
      <c r="AE969" s="372"/>
      <c r="AF969" s="372"/>
      <c r="AG969" s="372"/>
      <c r="AH969" s="373" t="s">
        <v>656</v>
      </c>
      <c r="AI969" s="374"/>
      <c r="AJ969" s="374"/>
      <c r="AK969" s="374"/>
      <c r="AL969" s="358" t="s">
        <v>656</v>
      </c>
      <c r="AM969" s="359"/>
      <c r="AN969" s="359"/>
      <c r="AO969" s="360"/>
      <c r="AP969" s="361" t="s">
        <v>656</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665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415</v>
      </c>
      <c r="K1001" s="366"/>
      <c r="L1001" s="366"/>
      <c r="M1001" s="366"/>
      <c r="N1001" s="366"/>
      <c r="O1001" s="366"/>
      <c r="P1001" s="367" t="s">
        <v>362</v>
      </c>
      <c r="Q1001" s="367"/>
      <c r="R1001" s="367"/>
      <c r="S1001" s="367"/>
      <c r="T1001" s="367"/>
      <c r="U1001" s="367"/>
      <c r="V1001" s="367"/>
      <c r="W1001" s="367"/>
      <c r="X1001" s="367"/>
      <c r="Y1001" s="368" t="s">
        <v>413</v>
      </c>
      <c r="Z1001" s="369"/>
      <c r="AA1001" s="369"/>
      <c r="AB1001" s="369"/>
      <c r="AC1001" s="150" t="s">
        <v>453</v>
      </c>
      <c r="AD1001" s="150"/>
      <c r="AE1001" s="150"/>
      <c r="AF1001" s="150"/>
      <c r="AG1001" s="150"/>
      <c r="AH1001" s="368" t="s">
        <v>482</v>
      </c>
      <c r="AI1001" s="365"/>
      <c r="AJ1001" s="365"/>
      <c r="AK1001" s="365"/>
      <c r="AL1001" s="365" t="s">
        <v>21</v>
      </c>
      <c r="AM1001" s="365"/>
      <c r="AN1001" s="365"/>
      <c r="AO1001" s="370"/>
      <c r="AP1001" s="371" t="s">
        <v>416</v>
      </c>
      <c r="AQ1001" s="371"/>
      <c r="AR1001" s="371"/>
      <c r="AS1001" s="371"/>
      <c r="AT1001" s="371"/>
      <c r="AU1001" s="371"/>
      <c r="AV1001" s="371"/>
      <c r="AW1001" s="371"/>
      <c r="AX1001" s="371"/>
    </row>
    <row r="1002" spans="1:50" ht="30" customHeight="1" x14ac:dyDescent="0.15">
      <c r="A1002" s="377">
        <v>1</v>
      </c>
      <c r="B1002" s="377">
        <v>1</v>
      </c>
      <c r="C1002" s="362" t="s">
        <v>666</v>
      </c>
      <c r="D1002" s="348"/>
      <c r="E1002" s="348"/>
      <c r="F1002" s="348"/>
      <c r="G1002" s="348"/>
      <c r="H1002" s="348"/>
      <c r="I1002" s="348"/>
      <c r="J1002" s="349">
        <v>7460001001374</v>
      </c>
      <c r="K1002" s="350"/>
      <c r="L1002" s="350"/>
      <c r="M1002" s="350"/>
      <c r="N1002" s="350"/>
      <c r="O1002" s="350"/>
      <c r="P1002" s="363" t="s">
        <v>669</v>
      </c>
      <c r="Q1002" s="351"/>
      <c r="R1002" s="351"/>
      <c r="S1002" s="351"/>
      <c r="T1002" s="351"/>
      <c r="U1002" s="351"/>
      <c r="V1002" s="351"/>
      <c r="W1002" s="351"/>
      <c r="X1002" s="351"/>
      <c r="Y1002" s="352">
        <v>209</v>
      </c>
      <c r="Z1002" s="353"/>
      <c r="AA1002" s="353"/>
      <c r="AB1002" s="354"/>
      <c r="AC1002" s="364" t="s">
        <v>488</v>
      </c>
      <c r="AD1002" s="372"/>
      <c r="AE1002" s="372"/>
      <c r="AF1002" s="372"/>
      <c r="AG1002" s="372"/>
      <c r="AH1002" s="373">
        <v>4</v>
      </c>
      <c r="AI1002" s="374"/>
      <c r="AJ1002" s="374"/>
      <c r="AK1002" s="374"/>
      <c r="AL1002" s="358">
        <v>95</v>
      </c>
      <c r="AM1002" s="359"/>
      <c r="AN1002" s="359"/>
      <c r="AO1002" s="360"/>
      <c r="AP1002" s="361" t="s">
        <v>656</v>
      </c>
      <c r="AQ1002" s="361"/>
      <c r="AR1002" s="361"/>
      <c r="AS1002" s="361"/>
      <c r="AT1002" s="361"/>
      <c r="AU1002" s="361"/>
      <c r="AV1002" s="361"/>
      <c r="AW1002" s="361"/>
      <c r="AX1002" s="361"/>
    </row>
    <row r="1003" spans="1:50" ht="30" customHeight="1" x14ac:dyDescent="0.15">
      <c r="A1003" s="377">
        <v>2</v>
      </c>
      <c r="B1003" s="377">
        <v>1</v>
      </c>
      <c r="C1003" s="362" t="s">
        <v>667</v>
      </c>
      <c r="D1003" s="348"/>
      <c r="E1003" s="348"/>
      <c r="F1003" s="348"/>
      <c r="G1003" s="348"/>
      <c r="H1003" s="348"/>
      <c r="I1003" s="348"/>
      <c r="J1003" s="349">
        <v>6460001000798</v>
      </c>
      <c r="K1003" s="350"/>
      <c r="L1003" s="350"/>
      <c r="M1003" s="350"/>
      <c r="N1003" s="350"/>
      <c r="O1003" s="350"/>
      <c r="P1003" s="363" t="s">
        <v>669</v>
      </c>
      <c r="Q1003" s="351"/>
      <c r="R1003" s="351"/>
      <c r="S1003" s="351"/>
      <c r="T1003" s="351"/>
      <c r="U1003" s="351"/>
      <c r="V1003" s="351"/>
      <c r="W1003" s="351"/>
      <c r="X1003" s="351"/>
      <c r="Y1003" s="352">
        <v>190</v>
      </c>
      <c r="Z1003" s="353"/>
      <c r="AA1003" s="353"/>
      <c r="AB1003" s="354"/>
      <c r="AC1003" s="364" t="s">
        <v>488</v>
      </c>
      <c r="AD1003" s="364"/>
      <c r="AE1003" s="364"/>
      <c r="AF1003" s="364"/>
      <c r="AG1003" s="364"/>
      <c r="AH1003" s="373">
        <v>2</v>
      </c>
      <c r="AI1003" s="374"/>
      <c r="AJ1003" s="374"/>
      <c r="AK1003" s="374"/>
      <c r="AL1003" s="358">
        <v>94.6</v>
      </c>
      <c r="AM1003" s="359"/>
      <c r="AN1003" s="359"/>
      <c r="AO1003" s="360"/>
      <c r="AP1003" s="361" t="s">
        <v>656</v>
      </c>
      <c r="AQ1003" s="361"/>
      <c r="AR1003" s="361"/>
      <c r="AS1003" s="361"/>
      <c r="AT1003" s="361"/>
      <c r="AU1003" s="361"/>
      <c r="AV1003" s="361"/>
      <c r="AW1003" s="361"/>
      <c r="AX1003" s="361"/>
    </row>
    <row r="1004" spans="1:50" ht="30" customHeight="1" x14ac:dyDescent="0.15">
      <c r="A1004" s="377">
        <v>3</v>
      </c>
      <c r="B1004" s="377">
        <v>1</v>
      </c>
      <c r="C1004" s="362" t="s">
        <v>668</v>
      </c>
      <c r="D1004" s="348"/>
      <c r="E1004" s="348"/>
      <c r="F1004" s="348"/>
      <c r="G1004" s="348"/>
      <c r="H1004" s="348"/>
      <c r="I1004" s="348"/>
      <c r="J1004" s="349">
        <v>8460001003097</v>
      </c>
      <c r="K1004" s="350"/>
      <c r="L1004" s="350"/>
      <c r="M1004" s="350"/>
      <c r="N1004" s="350"/>
      <c r="O1004" s="350"/>
      <c r="P1004" s="363" t="s">
        <v>669</v>
      </c>
      <c r="Q1004" s="351"/>
      <c r="R1004" s="351"/>
      <c r="S1004" s="351"/>
      <c r="T1004" s="351"/>
      <c r="U1004" s="351"/>
      <c r="V1004" s="351"/>
      <c r="W1004" s="351"/>
      <c r="X1004" s="351"/>
      <c r="Y1004" s="352">
        <v>31</v>
      </c>
      <c r="Z1004" s="353"/>
      <c r="AA1004" s="353"/>
      <c r="AB1004" s="354"/>
      <c r="AC1004" s="364" t="s">
        <v>488</v>
      </c>
      <c r="AD1004" s="364"/>
      <c r="AE1004" s="364"/>
      <c r="AF1004" s="364"/>
      <c r="AG1004" s="364"/>
      <c r="AH1004" s="356">
        <v>2</v>
      </c>
      <c r="AI1004" s="357"/>
      <c r="AJ1004" s="357"/>
      <c r="AK1004" s="357"/>
      <c r="AL1004" s="358">
        <v>90.2</v>
      </c>
      <c r="AM1004" s="359"/>
      <c r="AN1004" s="359"/>
      <c r="AO1004" s="360"/>
      <c r="AP1004" s="361" t="s">
        <v>656</v>
      </c>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415</v>
      </c>
      <c r="K1034" s="366"/>
      <c r="L1034" s="366"/>
      <c r="M1034" s="366"/>
      <c r="N1034" s="366"/>
      <c r="O1034" s="366"/>
      <c r="P1034" s="367" t="s">
        <v>362</v>
      </c>
      <c r="Q1034" s="367"/>
      <c r="R1034" s="367"/>
      <c r="S1034" s="367"/>
      <c r="T1034" s="367"/>
      <c r="U1034" s="367"/>
      <c r="V1034" s="367"/>
      <c r="W1034" s="367"/>
      <c r="X1034" s="367"/>
      <c r="Y1034" s="368" t="s">
        <v>413</v>
      </c>
      <c r="Z1034" s="369"/>
      <c r="AA1034" s="369"/>
      <c r="AB1034" s="369"/>
      <c r="AC1034" s="150" t="s">
        <v>453</v>
      </c>
      <c r="AD1034" s="150"/>
      <c r="AE1034" s="150"/>
      <c r="AF1034" s="150"/>
      <c r="AG1034" s="150"/>
      <c r="AH1034" s="368" t="s">
        <v>482</v>
      </c>
      <c r="AI1034" s="365"/>
      <c r="AJ1034" s="365"/>
      <c r="AK1034" s="365"/>
      <c r="AL1034" s="365" t="s">
        <v>21</v>
      </c>
      <c r="AM1034" s="365"/>
      <c r="AN1034" s="365"/>
      <c r="AO1034" s="370"/>
      <c r="AP1034" s="371" t="s">
        <v>416</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415</v>
      </c>
      <c r="K1067" s="366"/>
      <c r="L1067" s="366"/>
      <c r="M1067" s="366"/>
      <c r="N1067" s="366"/>
      <c r="O1067" s="366"/>
      <c r="P1067" s="367" t="s">
        <v>362</v>
      </c>
      <c r="Q1067" s="367"/>
      <c r="R1067" s="367"/>
      <c r="S1067" s="367"/>
      <c r="T1067" s="367"/>
      <c r="U1067" s="367"/>
      <c r="V1067" s="367"/>
      <c r="W1067" s="367"/>
      <c r="X1067" s="367"/>
      <c r="Y1067" s="368" t="s">
        <v>413</v>
      </c>
      <c r="Z1067" s="369"/>
      <c r="AA1067" s="369"/>
      <c r="AB1067" s="369"/>
      <c r="AC1067" s="150" t="s">
        <v>453</v>
      </c>
      <c r="AD1067" s="150"/>
      <c r="AE1067" s="150"/>
      <c r="AF1067" s="150"/>
      <c r="AG1067" s="150"/>
      <c r="AH1067" s="368" t="s">
        <v>482</v>
      </c>
      <c r="AI1067" s="365"/>
      <c r="AJ1067" s="365"/>
      <c r="AK1067" s="365"/>
      <c r="AL1067" s="365" t="s">
        <v>21</v>
      </c>
      <c r="AM1067" s="365"/>
      <c r="AN1067" s="365"/>
      <c r="AO1067" s="370"/>
      <c r="AP1067" s="371" t="s">
        <v>416</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443</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459</v>
      </c>
      <c r="AM1098" s="284"/>
      <c r="AN1098" s="284"/>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381</v>
      </c>
      <c r="D1101" s="381"/>
      <c r="E1101" s="150" t="s">
        <v>380</v>
      </c>
      <c r="F1101" s="381"/>
      <c r="G1101" s="381"/>
      <c r="H1101" s="381"/>
      <c r="I1101" s="381"/>
      <c r="J1101" s="150" t="s">
        <v>415</v>
      </c>
      <c r="K1101" s="150"/>
      <c r="L1101" s="150"/>
      <c r="M1101" s="150"/>
      <c r="N1101" s="150"/>
      <c r="O1101" s="150"/>
      <c r="P1101" s="368" t="s">
        <v>27</v>
      </c>
      <c r="Q1101" s="368"/>
      <c r="R1101" s="368"/>
      <c r="S1101" s="368"/>
      <c r="T1101" s="368"/>
      <c r="U1101" s="368"/>
      <c r="V1101" s="368"/>
      <c r="W1101" s="368"/>
      <c r="X1101" s="368"/>
      <c r="Y1101" s="150" t="s">
        <v>417</v>
      </c>
      <c r="Z1101" s="381"/>
      <c r="AA1101" s="381"/>
      <c r="AB1101" s="381"/>
      <c r="AC1101" s="150" t="s">
        <v>363</v>
      </c>
      <c r="AD1101" s="150"/>
      <c r="AE1101" s="150"/>
      <c r="AF1101" s="150"/>
      <c r="AG1101" s="150"/>
      <c r="AH1101" s="368" t="s">
        <v>376</v>
      </c>
      <c r="AI1101" s="369"/>
      <c r="AJ1101" s="369"/>
      <c r="AK1101" s="369"/>
      <c r="AL1101" s="369" t="s">
        <v>21</v>
      </c>
      <c r="AM1101" s="369"/>
      <c r="AN1101" s="369"/>
      <c r="AO1101" s="382"/>
      <c r="AP1101" s="371" t="s">
        <v>444</v>
      </c>
      <c r="AQ1101" s="371"/>
      <c r="AR1101" s="371"/>
      <c r="AS1101" s="371"/>
      <c r="AT1101" s="371"/>
      <c r="AU1101" s="371"/>
      <c r="AV1101" s="371"/>
      <c r="AW1101" s="371"/>
      <c r="AX1101" s="371"/>
    </row>
    <row r="1102" spans="1:50" ht="30" customHeight="1" x14ac:dyDescent="0.15">
      <c r="A1102" s="377">
        <v>1</v>
      </c>
      <c r="B1102" s="377">
        <v>1</v>
      </c>
      <c r="C1102" s="375"/>
      <c r="D1102" s="375"/>
      <c r="E1102" s="148" t="s">
        <v>570</v>
      </c>
      <c r="F1102" s="376"/>
      <c r="G1102" s="376"/>
      <c r="H1102" s="376"/>
      <c r="I1102" s="376"/>
      <c r="J1102" s="349" t="s">
        <v>570</v>
      </c>
      <c r="K1102" s="350"/>
      <c r="L1102" s="350"/>
      <c r="M1102" s="350"/>
      <c r="N1102" s="350"/>
      <c r="O1102" s="350"/>
      <c r="P1102" s="363" t="s">
        <v>570</v>
      </c>
      <c r="Q1102" s="351"/>
      <c r="R1102" s="351"/>
      <c r="S1102" s="351"/>
      <c r="T1102" s="351"/>
      <c r="U1102" s="351"/>
      <c r="V1102" s="351"/>
      <c r="W1102" s="351"/>
      <c r="X1102" s="351"/>
      <c r="Y1102" s="352" t="s">
        <v>570</v>
      </c>
      <c r="Z1102" s="353"/>
      <c r="AA1102" s="353"/>
      <c r="AB1102" s="354"/>
      <c r="AC1102" s="355"/>
      <c r="AD1102" s="355"/>
      <c r="AE1102" s="355"/>
      <c r="AF1102" s="355"/>
      <c r="AG1102" s="355"/>
      <c r="AH1102" s="356" t="s">
        <v>570</v>
      </c>
      <c r="AI1102" s="357"/>
      <c r="AJ1102" s="357"/>
      <c r="AK1102" s="357"/>
      <c r="AL1102" s="358" t="s">
        <v>570</v>
      </c>
      <c r="AM1102" s="359"/>
      <c r="AN1102" s="359"/>
      <c r="AO1102" s="360"/>
      <c r="AP1102" s="361" t="s">
        <v>570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714" max="49" man="1"/>
    <brk id="739" max="49" man="1"/>
    <brk id="832" max="49" man="1"/>
    <brk id="99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363</v>
      </c>
      <c r="AI1" s="54" t="s">
        <v>372</v>
      </c>
      <c r="AK1" s="54" t="s">
        <v>377</v>
      </c>
      <c r="AM1" s="88"/>
      <c r="AN1" s="88"/>
      <c r="AP1" s="28" t="s">
        <v>471</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t="s">
        <v>563</v>
      </c>
      <c r="R2" s="13" t="str">
        <f>IF(Q2="","",P2)</f>
        <v>直接実施</v>
      </c>
      <c r="S2" s="13" t="str">
        <f>IF(R2="","",IF(S1&lt;&gt;"",CONCATENATE(S1,"、",R2),R2))</f>
        <v>直接実施</v>
      </c>
      <c r="T2" s="13"/>
      <c r="U2" s="32" t="s">
        <v>349</v>
      </c>
      <c r="W2" s="32" t="s">
        <v>299</v>
      </c>
      <c r="Y2" s="32" t="s">
        <v>68</v>
      </c>
      <c r="Z2" s="30"/>
      <c r="AA2" s="32" t="s">
        <v>77</v>
      </c>
      <c r="AB2" s="31"/>
      <c r="AC2" s="33" t="s">
        <v>254</v>
      </c>
      <c r="AD2" s="28"/>
      <c r="AE2" s="45" t="s">
        <v>295</v>
      </c>
      <c r="AF2" s="30"/>
      <c r="AG2" s="56" t="s">
        <v>487</v>
      </c>
      <c r="AI2" s="54" t="s">
        <v>556</v>
      </c>
      <c r="AK2" s="54" t="s">
        <v>378</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504</v>
      </c>
      <c r="W3" s="32" t="s">
        <v>269</v>
      </c>
      <c r="Y3" s="32" t="s">
        <v>70</v>
      </c>
      <c r="Z3" s="30"/>
      <c r="AA3" s="32" t="s">
        <v>79</v>
      </c>
      <c r="AB3" s="31"/>
      <c r="AC3" s="33" t="s">
        <v>255</v>
      </c>
      <c r="AD3" s="28"/>
      <c r="AE3" s="45" t="s">
        <v>296</v>
      </c>
      <c r="AF3" s="30"/>
      <c r="AG3" s="56" t="s">
        <v>488</v>
      </c>
      <c r="AI3" s="54" t="s">
        <v>371</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563</v>
      </c>
      <c r="R4" s="13" t="str">
        <f t="shared" si="3"/>
        <v>補助</v>
      </c>
      <c r="S4" s="13" t="str">
        <f t="shared" si="4"/>
        <v>直接実施、補助</v>
      </c>
      <c r="T4" s="13"/>
      <c r="U4" s="32" t="s">
        <v>534</v>
      </c>
      <c r="W4" s="32" t="s">
        <v>270</v>
      </c>
      <c r="Y4" s="32" t="s">
        <v>72</v>
      </c>
      <c r="Z4" s="30"/>
      <c r="AA4" s="32" t="s">
        <v>81</v>
      </c>
      <c r="AB4" s="31"/>
      <c r="AC4" s="32" t="s">
        <v>256</v>
      </c>
      <c r="AD4" s="28"/>
      <c r="AE4" s="45" t="s">
        <v>297</v>
      </c>
      <c r="AF4" s="30"/>
      <c r="AG4" s="56" t="s">
        <v>489</v>
      </c>
      <c r="AI4" s="54" t="s">
        <v>373</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440</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563</v>
      </c>
      <c r="M6" s="13" t="str">
        <f t="shared" si="2"/>
        <v>公共事業</v>
      </c>
      <c r="N6" s="13" t="str">
        <f t="shared" si="6"/>
        <v>公共事業</v>
      </c>
      <c r="O6" s="13"/>
      <c r="P6" s="12" t="s">
        <v>194</v>
      </c>
      <c r="Q6" s="17"/>
      <c r="R6" s="13" t="str">
        <f t="shared" si="3"/>
        <v/>
      </c>
      <c r="S6" s="13" t="str">
        <f t="shared" si="4"/>
        <v>直接実施、補助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公共事業</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公共事業</v>
      </c>
      <c r="O10" s="13"/>
      <c r="P10" s="13" t="str">
        <f>S8</f>
        <v>直接実施、補助</v>
      </c>
      <c r="Q10" s="19"/>
      <c r="T10" s="13"/>
      <c r="W10" s="32" t="s">
        <v>275</v>
      </c>
      <c r="Y10" s="32" t="s">
        <v>84</v>
      </c>
      <c r="Z10" s="30"/>
      <c r="AA10" s="32" t="s">
        <v>93</v>
      </c>
      <c r="AB10" s="31"/>
      <c r="AC10" s="31"/>
      <c r="AD10" s="31"/>
      <c r="AE10" s="31"/>
      <c r="AF10" s="30"/>
      <c r="AG10" s="56" t="s">
        <v>477</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379</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464</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26"/>
      <c r="Z2" s="833"/>
      <c r="AA2" s="834"/>
      <c r="AB2" s="1030" t="s">
        <v>11</v>
      </c>
      <c r="AC2" s="1031"/>
      <c r="AD2" s="1032"/>
      <c r="AE2" s="1036" t="s">
        <v>546</v>
      </c>
      <c r="AF2" s="1036"/>
      <c r="AG2" s="1036"/>
      <c r="AH2" s="1036"/>
      <c r="AI2" s="1036" t="s">
        <v>543</v>
      </c>
      <c r="AJ2" s="1036"/>
      <c r="AK2" s="1036"/>
      <c r="AL2" s="1036"/>
      <c r="AM2" s="1036" t="s">
        <v>517</v>
      </c>
      <c r="AN2" s="1036"/>
      <c r="AO2" s="1036"/>
      <c r="AP2" s="561"/>
      <c r="AQ2" s="160" t="s">
        <v>350</v>
      </c>
      <c r="AR2" s="131"/>
      <c r="AS2" s="131"/>
      <c r="AT2" s="132"/>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27"/>
      <c r="Z3" s="1028"/>
      <c r="AA3" s="1029"/>
      <c r="AB3" s="1033"/>
      <c r="AC3" s="1034"/>
      <c r="AD3" s="1035"/>
      <c r="AE3" s="252"/>
      <c r="AF3" s="252"/>
      <c r="AG3" s="252"/>
      <c r="AH3" s="252"/>
      <c r="AI3" s="252"/>
      <c r="AJ3" s="252"/>
      <c r="AK3" s="252"/>
      <c r="AL3" s="252"/>
      <c r="AM3" s="252"/>
      <c r="AN3" s="252"/>
      <c r="AO3" s="252"/>
      <c r="AP3" s="248"/>
      <c r="AQ3" s="199"/>
      <c r="AR3" s="200"/>
      <c r="AS3" s="134" t="s">
        <v>351</v>
      </c>
      <c r="AT3" s="135"/>
      <c r="AU3" s="200"/>
      <c r="AV3" s="200"/>
      <c r="AW3" s="402" t="s">
        <v>300</v>
      </c>
      <c r="AX3" s="403"/>
    </row>
    <row r="4" spans="1:50" ht="22.5" customHeight="1" x14ac:dyDescent="0.15">
      <c r="A4" s="407"/>
      <c r="B4" s="405"/>
      <c r="C4" s="405"/>
      <c r="D4" s="405"/>
      <c r="E4" s="405"/>
      <c r="F4" s="406"/>
      <c r="G4" s="568"/>
      <c r="H4" s="1003"/>
      <c r="I4" s="1003"/>
      <c r="J4" s="1003"/>
      <c r="K4" s="1003"/>
      <c r="L4" s="1003"/>
      <c r="M4" s="1003"/>
      <c r="N4" s="1003"/>
      <c r="O4" s="1004"/>
      <c r="P4" s="106"/>
      <c r="Q4" s="1011"/>
      <c r="R4" s="1011"/>
      <c r="S4" s="1011"/>
      <c r="T4" s="1011"/>
      <c r="U4" s="1011"/>
      <c r="V4" s="1011"/>
      <c r="W4" s="1011"/>
      <c r="X4" s="1012"/>
      <c r="Y4" s="1021" t="s">
        <v>12</v>
      </c>
      <c r="Z4" s="1022"/>
      <c r="AA4" s="1023"/>
      <c r="AB4" s="465"/>
      <c r="AC4" s="1025"/>
      <c r="AD4" s="1025"/>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8"/>
      <c r="B5" s="409"/>
      <c r="C5" s="409"/>
      <c r="D5" s="409"/>
      <c r="E5" s="409"/>
      <c r="F5" s="410"/>
      <c r="G5" s="1005"/>
      <c r="H5" s="1006"/>
      <c r="I5" s="1006"/>
      <c r="J5" s="1006"/>
      <c r="K5" s="1006"/>
      <c r="L5" s="1006"/>
      <c r="M5" s="1006"/>
      <c r="N5" s="1006"/>
      <c r="O5" s="1007"/>
      <c r="P5" s="1013"/>
      <c r="Q5" s="1013"/>
      <c r="R5" s="1013"/>
      <c r="S5" s="1013"/>
      <c r="T5" s="1013"/>
      <c r="U5" s="1013"/>
      <c r="V5" s="1013"/>
      <c r="W5" s="1013"/>
      <c r="X5" s="1014"/>
      <c r="Y5" s="419" t="s">
        <v>54</v>
      </c>
      <c r="Z5" s="1018"/>
      <c r="AA5" s="1019"/>
      <c r="AB5" s="527"/>
      <c r="AC5" s="1024"/>
      <c r="AD5" s="1024"/>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8"/>
      <c r="B6" s="409"/>
      <c r="C6" s="409"/>
      <c r="D6" s="409"/>
      <c r="E6" s="409"/>
      <c r="F6" s="410"/>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301</v>
      </c>
      <c r="AC6" s="1020"/>
      <c r="AD6" s="1020"/>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495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4" t="s">
        <v>464</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26"/>
      <c r="Z9" s="833"/>
      <c r="AA9" s="834"/>
      <c r="AB9" s="1030" t="s">
        <v>11</v>
      </c>
      <c r="AC9" s="1031"/>
      <c r="AD9" s="1032"/>
      <c r="AE9" s="1036" t="s">
        <v>547</v>
      </c>
      <c r="AF9" s="1036"/>
      <c r="AG9" s="1036"/>
      <c r="AH9" s="1036"/>
      <c r="AI9" s="1036" t="s">
        <v>543</v>
      </c>
      <c r="AJ9" s="1036"/>
      <c r="AK9" s="1036"/>
      <c r="AL9" s="1036"/>
      <c r="AM9" s="1036" t="s">
        <v>517</v>
      </c>
      <c r="AN9" s="1036"/>
      <c r="AO9" s="1036"/>
      <c r="AP9" s="561"/>
      <c r="AQ9" s="160" t="s">
        <v>350</v>
      </c>
      <c r="AR9" s="131"/>
      <c r="AS9" s="131"/>
      <c r="AT9" s="132"/>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27"/>
      <c r="Z10" s="1028"/>
      <c r="AA10" s="1029"/>
      <c r="AB10" s="1033"/>
      <c r="AC10" s="1034"/>
      <c r="AD10" s="1035"/>
      <c r="AE10" s="252"/>
      <c r="AF10" s="252"/>
      <c r="AG10" s="252"/>
      <c r="AH10" s="252"/>
      <c r="AI10" s="252"/>
      <c r="AJ10" s="252"/>
      <c r="AK10" s="252"/>
      <c r="AL10" s="252"/>
      <c r="AM10" s="252"/>
      <c r="AN10" s="252"/>
      <c r="AO10" s="252"/>
      <c r="AP10" s="248"/>
      <c r="AQ10" s="199"/>
      <c r="AR10" s="200"/>
      <c r="AS10" s="134" t="s">
        <v>351</v>
      </c>
      <c r="AT10" s="135"/>
      <c r="AU10" s="200"/>
      <c r="AV10" s="200"/>
      <c r="AW10" s="402" t="s">
        <v>300</v>
      </c>
      <c r="AX10" s="403"/>
    </row>
    <row r="11" spans="1:50" ht="22.5" customHeight="1" x14ac:dyDescent="0.15">
      <c r="A11" s="407"/>
      <c r="B11" s="405"/>
      <c r="C11" s="405"/>
      <c r="D11" s="405"/>
      <c r="E11" s="405"/>
      <c r="F11" s="406"/>
      <c r="G11" s="568"/>
      <c r="H11" s="1003"/>
      <c r="I11" s="1003"/>
      <c r="J11" s="1003"/>
      <c r="K11" s="1003"/>
      <c r="L11" s="1003"/>
      <c r="M11" s="1003"/>
      <c r="N11" s="1003"/>
      <c r="O11" s="1004"/>
      <c r="P11" s="106"/>
      <c r="Q11" s="1011"/>
      <c r="R11" s="1011"/>
      <c r="S11" s="1011"/>
      <c r="T11" s="1011"/>
      <c r="U11" s="1011"/>
      <c r="V11" s="1011"/>
      <c r="W11" s="1011"/>
      <c r="X11" s="1012"/>
      <c r="Y11" s="1021" t="s">
        <v>12</v>
      </c>
      <c r="Z11" s="1022"/>
      <c r="AA11" s="1023"/>
      <c r="AB11" s="465"/>
      <c r="AC11" s="1025"/>
      <c r="AD11" s="1025"/>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8"/>
      <c r="B12" s="409"/>
      <c r="C12" s="409"/>
      <c r="D12" s="409"/>
      <c r="E12" s="409"/>
      <c r="F12" s="410"/>
      <c r="G12" s="1005"/>
      <c r="H12" s="1006"/>
      <c r="I12" s="1006"/>
      <c r="J12" s="1006"/>
      <c r="K12" s="1006"/>
      <c r="L12" s="1006"/>
      <c r="M12" s="1006"/>
      <c r="N12" s="1006"/>
      <c r="O12" s="1007"/>
      <c r="P12" s="1013"/>
      <c r="Q12" s="1013"/>
      <c r="R12" s="1013"/>
      <c r="S12" s="1013"/>
      <c r="T12" s="1013"/>
      <c r="U12" s="1013"/>
      <c r="V12" s="1013"/>
      <c r="W12" s="1013"/>
      <c r="X12" s="1014"/>
      <c r="Y12" s="419" t="s">
        <v>54</v>
      </c>
      <c r="Z12" s="1018"/>
      <c r="AA12" s="1019"/>
      <c r="AB12" s="527"/>
      <c r="AC12" s="1024"/>
      <c r="AD12" s="1024"/>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1"/>
      <c r="B13" s="412"/>
      <c r="C13" s="412"/>
      <c r="D13" s="412"/>
      <c r="E13" s="412"/>
      <c r="F13" s="413"/>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301</v>
      </c>
      <c r="AC13" s="1020"/>
      <c r="AD13" s="1020"/>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495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4" t="s">
        <v>464</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26"/>
      <c r="Z16" s="833"/>
      <c r="AA16" s="834"/>
      <c r="AB16" s="1030" t="s">
        <v>11</v>
      </c>
      <c r="AC16" s="1031"/>
      <c r="AD16" s="1032"/>
      <c r="AE16" s="1036" t="s">
        <v>546</v>
      </c>
      <c r="AF16" s="1036"/>
      <c r="AG16" s="1036"/>
      <c r="AH16" s="1036"/>
      <c r="AI16" s="1036" t="s">
        <v>544</v>
      </c>
      <c r="AJ16" s="1036"/>
      <c r="AK16" s="1036"/>
      <c r="AL16" s="1036"/>
      <c r="AM16" s="1036" t="s">
        <v>517</v>
      </c>
      <c r="AN16" s="1036"/>
      <c r="AO16" s="1036"/>
      <c r="AP16" s="561"/>
      <c r="AQ16" s="160" t="s">
        <v>350</v>
      </c>
      <c r="AR16" s="131"/>
      <c r="AS16" s="131"/>
      <c r="AT16" s="132"/>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27"/>
      <c r="Z17" s="1028"/>
      <c r="AA17" s="1029"/>
      <c r="AB17" s="1033"/>
      <c r="AC17" s="1034"/>
      <c r="AD17" s="1035"/>
      <c r="AE17" s="252"/>
      <c r="AF17" s="252"/>
      <c r="AG17" s="252"/>
      <c r="AH17" s="252"/>
      <c r="AI17" s="252"/>
      <c r="AJ17" s="252"/>
      <c r="AK17" s="252"/>
      <c r="AL17" s="252"/>
      <c r="AM17" s="252"/>
      <c r="AN17" s="252"/>
      <c r="AO17" s="252"/>
      <c r="AP17" s="248"/>
      <c r="AQ17" s="199"/>
      <c r="AR17" s="200"/>
      <c r="AS17" s="134" t="s">
        <v>351</v>
      </c>
      <c r="AT17" s="135"/>
      <c r="AU17" s="200"/>
      <c r="AV17" s="200"/>
      <c r="AW17" s="402" t="s">
        <v>300</v>
      </c>
      <c r="AX17" s="403"/>
    </row>
    <row r="18" spans="1:50" ht="22.5" customHeight="1" x14ac:dyDescent="0.15">
      <c r="A18" s="407"/>
      <c r="B18" s="405"/>
      <c r="C18" s="405"/>
      <c r="D18" s="405"/>
      <c r="E18" s="405"/>
      <c r="F18" s="406"/>
      <c r="G18" s="568"/>
      <c r="H18" s="1003"/>
      <c r="I18" s="1003"/>
      <c r="J18" s="1003"/>
      <c r="K18" s="1003"/>
      <c r="L18" s="1003"/>
      <c r="M18" s="1003"/>
      <c r="N18" s="1003"/>
      <c r="O18" s="1004"/>
      <c r="P18" s="106"/>
      <c r="Q18" s="1011"/>
      <c r="R18" s="1011"/>
      <c r="S18" s="1011"/>
      <c r="T18" s="1011"/>
      <c r="U18" s="1011"/>
      <c r="V18" s="1011"/>
      <c r="W18" s="1011"/>
      <c r="X18" s="1012"/>
      <c r="Y18" s="1021" t="s">
        <v>12</v>
      </c>
      <c r="Z18" s="1022"/>
      <c r="AA18" s="1023"/>
      <c r="AB18" s="465"/>
      <c r="AC18" s="1025"/>
      <c r="AD18" s="1025"/>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8"/>
      <c r="B19" s="409"/>
      <c r="C19" s="409"/>
      <c r="D19" s="409"/>
      <c r="E19" s="409"/>
      <c r="F19" s="410"/>
      <c r="G19" s="1005"/>
      <c r="H19" s="1006"/>
      <c r="I19" s="1006"/>
      <c r="J19" s="1006"/>
      <c r="K19" s="1006"/>
      <c r="L19" s="1006"/>
      <c r="M19" s="1006"/>
      <c r="N19" s="1006"/>
      <c r="O19" s="1007"/>
      <c r="P19" s="1013"/>
      <c r="Q19" s="1013"/>
      <c r="R19" s="1013"/>
      <c r="S19" s="1013"/>
      <c r="T19" s="1013"/>
      <c r="U19" s="1013"/>
      <c r="V19" s="1013"/>
      <c r="W19" s="1013"/>
      <c r="X19" s="1014"/>
      <c r="Y19" s="419" t="s">
        <v>54</v>
      </c>
      <c r="Z19" s="1018"/>
      <c r="AA19" s="1019"/>
      <c r="AB19" s="527"/>
      <c r="AC19" s="1024"/>
      <c r="AD19" s="1024"/>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1"/>
      <c r="B20" s="412"/>
      <c r="C20" s="412"/>
      <c r="D20" s="412"/>
      <c r="E20" s="412"/>
      <c r="F20" s="413"/>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301</v>
      </c>
      <c r="AC20" s="1020"/>
      <c r="AD20" s="1020"/>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495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4" t="s">
        <v>464</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26"/>
      <c r="Z23" s="833"/>
      <c r="AA23" s="834"/>
      <c r="AB23" s="1030" t="s">
        <v>11</v>
      </c>
      <c r="AC23" s="1031"/>
      <c r="AD23" s="1032"/>
      <c r="AE23" s="1036" t="s">
        <v>548</v>
      </c>
      <c r="AF23" s="1036"/>
      <c r="AG23" s="1036"/>
      <c r="AH23" s="1036"/>
      <c r="AI23" s="1036" t="s">
        <v>543</v>
      </c>
      <c r="AJ23" s="1036"/>
      <c r="AK23" s="1036"/>
      <c r="AL23" s="1036"/>
      <c r="AM23" s="1036" t="s">
        <v>517</v>
      </c>
      <c r="AN23" s="1036"/>
      <c r="AO23" s="1036"/>
      <c r="AP23" s="561"/>
      <c r="AQ23" s="160" t="s">
        <v>350</v>
      </c>
      <c r="AR23" s="131"/>
      <c r="AS23" s="131"/>
      <c r="AT23" s="132"/>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27"/>
      <c r="Z24" s="1028"/>
      <c r="AA24" s="1029"/>
      <c r="AB24" s="1033"/>
      <c r="AC24" s="1034"/>
      <c r="AD24" s="1035"/>
      <c r="AE24" s="252"/>
      <c r="AF24" s="252"/>
      <c r="AG24" s="252"/>
      <c r="AH24" s="252"/>
      <c r="AI24" s="252"/>
      <c r="AJ24" s="252"/>
      <c r="AK24" s="252"/>
      <c r="AL24" s="252"/>
      <c r="AM24" s="252"/>
      <c r="AN24" s="252"/>
      <c r="AO24" s="252"/>
      <c r="AP24" s="248"/>
      <c r="AQ24" s="199"/>
      <c r="AR24" s="200"/>
      <c r="AS24" s="134" t="s">
        <v>351</v>
      </c>
      <c r="AT24" s="135"/>
      <c r="AU24" s="200"/>
      <c r="AV24" s="200"/>
      <c r="AW24" s="402" t="s">
        <v>300</v>
      </c>
      <c r="AX24" s="403"/>
    </row>
    <row r="25" spans="1:50" ht="22.5" customHeight="1" x14ac:dyDescent="0.15">
      <c r="A25" s="407"/>
      <c r="B25" s="405"/>
      <c r="C25" s="405"/>
      <c r="D25" s="405"/>
      <c r="E25" s="405"/>
      <c r="F25" s="406"/>
      <c r="G25" s="568"/>
      <c r="H25" s="1003"/>
      <c r="I25" s="1003"/>
      <c r="J25" s="1003"/>
      <c r="K25" s="1003"/>
      <c r="L25" s="1003"/>
      <c r="M25" s="1003"/>
      <c r="N25" s="1003"/>
      <c r="O25" s="1004"/>
      <c r="P25" s="106"/>
      <c r="Q25" s="1011"/>
      <c r="R25" s="1011"/>
      <c r="S25" s="1011"/>
      <c r="T25" s="1011"/>
      <c r="U25" s="1011"/>
      <c r="V25" s="1011"/>
      <c r="W25" s="1011"/>
      <c r="X25" s="1012"/>
      <c r="Y25" s="1021" t="s">
        <v>12</v>
      </c>
      <c r="Z25" s="1022"/>
      <c r="AA25" s="1023"/>
      <c r="AB25" s="465"/>
      <c r="AC25" s="1025"/>
      <c r="AD25" s="1025"/>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8"/>
      <c r="B26" s="409"/>
      <c r="C26" s="409"/>
      <c r="D26" s="409"/>
      <c r="E26" s="409"/>
      <c r="F26" s="410"/>
      <c r="G26" s="1005"/>
      <c r="H26" s="1006"/>
      <c r="I26" s="1006"/>
      <c r="J26" s="1006"/>
      <c r="K26" s="1006"/>
      <c r="L26" s="1006"/>
      <c r="M26" s="1006"/>
      <c r="N26" s="1006"/>
      <c r="O26" s="1007"/>
      <c r="P26" s="1013"/>
      <c r="Q26" s="1013"/>
      <c r="R26" s="1013"/>
      <c r="S26" s="1013"/>
      <c r="T26" s="1013"/>
      <c r="U26" s="1013"/>
      <c r="V26" s="1013"/>
      <c r="W26" s="1013"/>
      <c r="X26" s="1014"/>
      <c r="Y26" s="419" t="s">
        <v>54</v>
      </c>
      <c r="Z26" s="1018"/>
      <c r="AA26" s="1019"/>
      <c r="AB26" s="527"/>
      <c r="AC26" s="1024"/>
      <c r="AD26" s="1024"/>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1"/>
      <c r="B27" s="412"/>
      <c r="C27" s="412"/>
      <c r="D27" s="412"/>
      <c r="E27" s="412"/>
      <c r="F27" s="413"/>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301</v>
      </c>
      <c r="AC27" s="1020"/>
      <c r="AD27" s="1020"/>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495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4" t="s">
        <v>464</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26"/>
      <c r="Z30" s="833"/>
      <c r="AA30" s="834"/>
      <c r="AB30" s="1030" t="s">
        <v>11</v>
      </c>
      <c r="AC30" s="1031"/>
      <c r="AD30" s="1032"/>
      <c r="AE30" s="1036" t="s">
        <v>546</v>
      </c>
      <c r="AF30" s="1036"/>
      <c r="AG30" s="1036"/>
      <c r="AH30" s="1036"/>
      <c r="AI30" s="1036" t="s">
        <v>543</v>
      </c>
      <c r="AJ30" s="1036"/>
      <c r="AK30" s="1036"/>
      <c r="AL30" s="1036"/>
      <c r="AM30" s="1036" t="s">
        <v>541</v>
      </c>
      <c r="AN30" s="1036"/>
      <c r="AO30" s="1036"/>
      <c r="AP30" s="561"/>
      <c r="AQ30" s="160" t="s">
        <v>350</v>
      </c>
      <c r="AR30" s="131"/>
      <c r="AS30" s="131"/>
      <c r="AT30" s="132"/>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27"/>
      <c r="Z31" s="1028"/>
      <c r="AA31" s="1029"/>
      <c r="AB31" s="1033"/>
      <c r="AC31" s="1034"/>
      <c r="AD31" s="1035"/>
      <c r="AE31" s="252"/>
      <c r="AF31" s="252"/>
      <c r="AG31" s="252"/>
      <c r="AH31" s="252"/>
      <c r="AI31" s="252"/>
      <c r="AJ31" s="252"/>
      <c r="AK31" s="252"/>
      <c r="AL31" s="252"/>
      <c r="AM31" s="252"/>
      <c r="AN31" s="252"/>
      <c r="AO31" s="252"/>
      <c r="AP31" s="248"/>
      <c r="AQ31" s="199"/>
      <c r="AR31" s="200"/>
      <c r="AS31" s="134" t="s">
        <v>351</v>
      </c>
      <c r="AT31" s="135"/>
      <c r="AU31" s="200"/>
      <c r="AV31" s="200"/>
      <c r="AW31" s="402" t="s">
        <v>300</v>
      </c>
      <c r="AX31" s="403"/>
    </row>
    <row r="32" spans="1:50" ht="22.5" customHeight="1" x14ac:dyDescent="0.15">
      <c r="A32" s="407"/>
      <c r="B32" s="405"/>
      <c r="C32" s="405"/>
      <c r="D32" s="405"/>
      <c r="E32" s="405"/>
      <c r="F32" s="406"/>
      <c r="G32" s="568"/>
      <c r="H32" s="1003"/>
      <c r="I32" s="1003"/>
      <c r="J32" s="1003"/>
      <c r="K32" s="1003"/>
      <c r="L32" s="1003"/>
      <c r="M32" s="1003"/>
      <c r="N32" s="1003"/>
      <c r="O32" s="1004"/>
      <c r="P32" s="106"/>
      <c r="Q32" s="1011"/>
      <c r="R32" s="1011"/>
      <c r="S32" s="1011"/>
      <c r="T32" s="1011"/>
      <c r="U32" s="1011"/>
      <c r="V32" s="1011"/>
      <c r="W32" s="1011"/>
      <c r="X32" s="1012"/>
      <c r="Y32" s="1021" t="s">
        <v>12</v>
      </c>
      <c r="Z32" s="1022"/>
      <c r="AA32" s="1023"/>
      <c r="AB32" s="465"/>
      <c r="AC32" s="1025"/>
      <c r="AD32" s="1025"/>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8"/>
      <c r="B33" s="409"/>
      <c r="C33" s="409"/>
      <c r="D33" s="409"/>
      <c r="E33" s="409"/>
      <c r="F33" s="410"/>
      <c r="G33" s="1005"/>
      <c r="H33" s="1006"/>
      <c r="I33" s="1006"/>
      <c r="J33" s="1006"/>
      <c r="K33" s="1006"/>
      <c r="L33" s="1006"/>
      <c r="M33" s="1006"/>
      <c r="N33" s="1006"/>
      <c r="O33" s="1007"/>
      <c r="P33" s="1013"/>
      <c r="Q33" s="1013"/>
      <c r="R33" s="1013"/>
      <c r="S33" s="1013"/>
      <c r="T33" s="1013"/>
      <c r="U33" s="1013"/>
      <c r="V33" s="1013"/>
      <c r="W33" s="1013"/>
      <c r="X33" s="1014"/>
      <c r="Y33" s="419" t="s">
        <v>54</v>
      </c>
      <c r="Z33" s="1018"/>
      <c r="AA33" s="1019"/>
      <c r="AB33" s="527"/>
      <c r="AC33" s="1024"/>
      <c r="AD33" s="1024"/>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1"/>
      <c r="B34" s="412"/>
      <c r="C34" s="412"/>
      <c r="D34" s="412"/>
      <c r="E34" s="412"/>
      <c r="F34" s="413"/>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301</v>
      </c>
      <c r="AC34" s="1020"/>
      <c r="AD34" s="1020"/>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495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4" t="s">
        <v>464</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26"/>
      <c r="Z37" s="833"/>
      <c r="AA37" s="834"/>
      <c r="AB37" s="1030" t="s">
        <v>11</v>
      </c>
      <c r="AC37" s="1031"/>
      <c r="AD37" s="1032"/>
      <c r="AE37" s="1036" t="s">
        <v>548</v>
      </c>
      <c r="AF37" s="1036"/>
      <c r="AG37" s="1036"/>
      <c r="AH37" s="1036"/>
      <c r="AI37" s="1036" t="s">
        <v>545</v>
      </c>
      <c r="AJ37" s="1036"/>
      <c r="AK37" s="1036"/>
      <c r="AL37" s="1036"/>
      <c r="AM37" s="1036" t="s">
        <v>542</v>
      </c>
      <c r="AN37" s="1036"/>
      <c r="AO37" s="1036"/>
      <c r="AP37" s="561"/>
      <c r="AQ37" s="160" t="s">
        <v>350</v>
      </c>
      <c r="AR37" s="131"/>
      <c r="AS37" s="131"/>
      <c r="AT37" s="132"/>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27"/>
      <c r="Z38" s="1028"/>
      <c r="AA38" s="1029"/>
      <c r="AB38" s="1033"/>
      <c r="AC38" s="1034"/>
      <c r="AD38" s="1035"/>
      <c r="AE38" s="252"/>
      <c r="AF38" s="252"/>
      <c r="AG38" s="252"/>
      <c r="AH38" s="252"/>
      <c r="AI38" s="252"/>
      <c r="AJ38" s="252"/>
      <c r="AK38" s="252"/>
      <c r="AL38" s="252"/>
      <c r="AM38" s="252"/>
      <c r="AN38" s="252"/>
      <c r="AO38" s="252"/>
      <c r="AP38" s="248"/>
      <c r="AQ38" s="199"/>
      <c r="AR38" s="200"/>
      <c r="AS38" s="134" t="s">
        <v>351</v>
      </c>
      <c r="AT38" s="135"/>
      <c r="AU38" s="200"/>
      <c r="AV38" s="200"/>
      <c r="AW38" s="402" t="s">
        <v>300</v>
      </c>
      <c r="AX38" s="403"/>
    </row>
    <row r="39" spans="1:50" ht="22.5" customHeight="1" x14ac:dyDescent="0.15">
      <c r="A39" s="407"/>
      <c r="B39" s="405"/>
      <c r="C39" s="405"/>
      <c r="D39" s="405"/>
      <c r="E39" s="405"/>
      <c r="F39" s="406"/>
      <c r="G39" s="568"/>
      <c r="H39" s="1003"/>
      <c r="I39" s="1003"/>
      <c r="J39" s="1003"/>
      <c r="K39" s="1003"/>
      <c r="L39" s="1003"/>
      <c r="M39" s="1003"/>
      <c r="N39" s="1003"/>
      <c r="O39" s="1004"/>
      <c r="P39" s="106"/>
      <c r="Q39" s="1011"/>
      <c r="R39" s="1011"/>
      <c r="S39" s="1011"/>
      <c r="T39" s="1011"/>
      <c r="U39" s="1011"/>
      <c r="V39" s="1011"/>
      <c r="W39" s="1011"/>
      <c r="X39" s="1012"/>
      <c r="Y39" s="1021" t="s">
        <v>12</v>
      </c>
      <c r="Z39" s="1022"/>
      <c r="AA39" s="1023"/>
      <c r="AB39" s="465"/>
      <c r="AC39" s="1025"/>
      <c r="AD39" s="1025"/>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8"/>
      <c r="B40" s="409"/>
      <c r="C40" s="409"/>
      <c r="D40" s="409"/>
      <c r="E40" s="409"/>
      <c r="F40" s="410"/>
      <c r="G40" s="1005"/>
      <c r="H40" s="1006"/>
      <c r="I40" s="1006"/>
      <c r="J40" s="1006"/>
      <c r="K40" s="1006"/>
      <c r="L40" s="1006"/>
      <c r="M40" s="1006"/>
      <c r="N40" s="1006"/>
      <c r="O40" s="1007"/>
      <c r="P40" s="1013"/>
      <c r="Q40" s="1013"/>
      <c r="R40" s="1013"/>
      <c r="S40" s="1013"/>
      <c r="T40" s="1013"/>
      <c r="U40" s="1013"/>
      <c r="V40" s="1013"/>
      <c r="W40" s="1013"/>
      <c r="X40" s="1014"/>
      <c r="Y40" s="419" t="s">
        <v>54</v>
      </c>
      <c r="Z40" s="1018"/>
      <c r="AA40" s="1019"/>
      <c r="AB40" s="527"/>
      <c r="AC40" s="1024"/>
      <c r="AD40" s="10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1"/>
      <c r="B41" s="412"/>
      <c r="C41" s="412"/>
      <c r="D41" s="412"/>
      <c r="E41" s="412"/>
      <c r="F41" s="413"/>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301</v>
      </c>
      <c r="AC41" s="1020"/>
      <c r="AD41" s="1020"/>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495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4" t="s">
        <v>464</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26"/>
      <c r="Z44" s="833"/>
      <c r="AA44" s="834"/>
      <c r="AB44" s="1030" t="s">
        <v>11</v>
      </c>
      <c r="AC44" s="1031"/>
      <c r="AD44" s="1032"/>
      <c r="AE44" s="1036" t="s">
        <v>546</v>
      </c>
      <c r="AF44" s="1036"/>
      <c r="AG44" s="1036"/>
      <c r="AH44" s="1036"/>
      <c r="AI44" s="1036" t="s">
        <v>543</v>
      </c>
      <c r="AJ44" s="1036"/>
      <c r="AK44" s="1036"/>
      <c r="AL44" s="1036"/>
      <c r="AM44" s="1036" t="s">
        <v>517</v>
      </c>
      <c r="AN44" s="1036"/>
      <c r="AO44" s="1036"/>
      <c r="AP44" s="561"/>
      <c r="AQ44" s="160" t="s">
        <v>350</v>
      </c>
      <c r="AR44" s="131"/>
      <c r="AS44" s="131"/>
      <c r="AT44" s="132"/>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27"/>
      <c r="Z45" s="1028"/>
      <c r="AA45" s="1029"/>
      <c r="AB45" s="1033"/>
      <c r="AC45" s="1034"/>
      <c r="AD45" s="1035"/>
      <c r="AE45" s="252"/>
      <c r="AF45" s="252"/>
      <c r="AG45" s="252"/>
      <c r="AH45" s="252"/>
      <c r="AI45" s="252"/>
      <c r="AJ45" s="252"/>
      <c r="AK45" s="252"/>
      <c r="AL45" s="252"/>
      <c r="AM45" s="252"/>
      <c r="AN45" s="252"/>
      <c r="AO45" s="252"/>
      <c r="AP45" s="248"/>
      <c r="AQ45" s="199"/>
      <c r="AR45" s="200"/>
      <c r="AS45" s="134" t="s">
        <v>351</v>
      </c>
      <c r="AT45" s="135"/>
      <c r="AU45" s="200"/>
      <c r="AV45" s="200"/>
      <c r="AW45" s="402" t="s">
        <v>300</v>
      </c>
      <c r="AX45" s="403"/>
    </row>
    <row r="46" spans="1:50" ht="22.5" customHeight="1" x14ac:dyDescent="0.15">
      <c r="A46" s="407"/>
      <c r="B46" s="405"/>
      <c r="C46" s="405"/>
      <c r="D46" s="405"/>
      <c r="E46" s="405"/>
      <c r="F46" s="406"/>
      <c r="G46" s="568"/>
      <c r="H46" s="1003"/>
      <c r="I46" s="1003"/>
      <c r="J46" s="1003"/>
      <c r="K46" s="1003"/>
      <c r="L46" s="1003"/>
      <c r="M46" s="1003"/>
      <c r="N46" s="1003"/>
      <c r="O46" s="1004"/>
      <c r="P46" s="106"/>
      <c r="Q46" s="1011"/>
      <c r="R46" s="1011"/>
      <c r="S46" s="1011"/>
      <c r="T46" s="1011"/>
      <c r="U46" s="1011"/>
      <c r="V46" s="1011"/>
      <c r="W46" s="1011"/>
      <c r="X46" s="1012"/>
      <c r="Y46" s="1021" t="s">
        <v>12</v>
      </c>
      <c r="Z46" s="1022"/>
      <c r="AA46" s="1023"/>
      <c r="AB46" s="465"/>
      <c r="AC46" s="1025"/>
      <c r="AD46" s="1025"/>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8"/>
      <c r="B47" s="409"/>
      <c r="C47" s="409"/>
      <c r="D47" s="409"/>
      <c r="E47" s="409"/>
      <c r="F47" s="410"/>
      <c r="G47" s="1005"/>
      <c r="H47" s="1006"/>
      <c r="I47" s="1006"/>
      <c r="J47" s="1006"/>
      <c r="K47" s="1006"/>
      <c r="L47" s="1006"/>
      <c r="M47" s="1006"/>
      <c r="N47" s="1006"/>
      <c r="O47" s="1007"/>
      <c r="P47" s="1013"/>
      <c r="Q47" s="1013"/>
      <c r="R47" s="1013"/>
      <c r="S47" s="1013"/>
      <c r="T47" s="1013"/>
      <c r="U47" s="1013"/>
      <c r="V47" s="1013"/>
      <c r="W47" s="1013"/>
      <c r="X47" s="1014"/>
      <c r="Y47" s="419" t="s">
        <v>54</v>
      </c>
      <c r="Z47" s="1018"/>
      <c r="AA47" s="1019"/>
      <c r="AB47" s="527"/>
      <c r="AC47" s="1024"/>
      <c r="AD47" s="10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1"/>
      <c r="B48" s="412"/>
      <c r="C48" s="412"/>
      <c r="D48" s="412"/>
      <c r="E48" s="412"/>
      <c r="F48" s="413"/>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301</v>
      </c>
      <c r="AC48" s="1020"/>
      <c r="AD48" s="102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495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4" t="s">
        <v>464</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26"/>
      <c r="Z51" s="833"/>
      <c r="AA51" s="834"/>
      <c r="AB51" s="561" t="s">
        <v>11</v>
      </c>
      <c r="AC51" s="1031"/>
      <c r="AD51" s="1032"/>
      <c r="AE51" s="1036" t="s">
        <v>546</v>
      </c>
      <c r="AF51" s="1036"/>
      <c r="AG51" s="1036"/>
      <c r="AH51" s="1036"/>
      <c r="AI51" s="1036" t="s">
        <v>543</v>
      </c>
      <c r="AJ51" s="1036"/>
      <c r="AK51" s="1036"/>
      <c r="AL51" s="1036"/>
      <c r="AM51" s="1036" t="s">
        <v>517</v>
      </c>
      <c r="AN51" s="1036"/>
      <c r="AO51" s="1036"/>
      <c r="AP51" s="561"/>
      <c r="AQ51" s="160" t="s">
        <v>350</v>
      </c>
      <c r="AR51" s="131"/>
      <c r="AS51" s="131"/>
      <c r="AT51" s="132"/>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27"/>
      <c r="Z52" s="1028"/>
      <c r="AA52" s="1029"/>
      <c r="AB52" s="1033"/>
      <c r="AC52" s="1034"/>
      <c r="AD52" s="1035"/>
      <c r="AE52" s="252"/>
      <c r="AF52" s="252"/>
      <c r="AG52" s="252"/>
      <c r="AH52" s="252"/>
      <c r="AI52" s="252"/>
      <c r="AJ52" s="252"/>
      <c r="AK52" s="252"/>
      <c r="AL52" s="252"/>
      <c r="AM52" s="252"/>
      <c r="AN52" s="252"/>
      <c r="AO52" s="252"/>
      <c r="AP52" s="248"/>
      <c r="AQ52" s="199"/>
      <c r="AR52" s="200"/>
      <c r="AS52" s="134" t="s">
        <v>351</v>
      </c>
      <c r="AT52" s="135"/>
      <c r="AU52" s="200"/>
      <c r="AV52" s="200"/>
      <c r="AW52" s="402" t="s">
        <v>300</v>
      </c>
      <c r="AX52" s="403"/>
    </row>
    <row r="53" spans="1:50" ht="22.5" customHeight="1" x14ac:dyDescent="0.15">
      <c r="A53" s="407"/>
      <c r="B53" s="405"/>
      <c r="C53" s="405"/>
      <c r="D53" s="405"/>
      <c r="E53" s="405"/>
      <c r="F53" s="406"/>
      <c r="G53" s="568"/>
      <c r="H53" s="1003"/>
      <c r="I53" s="1003"/>
      <c r="J53" s="1003"/>
      <c r="K53" s="1003"/>
      <c r="L53" s="1003"/>
      <c r="M53" s="1003"/>
      <c r="N53" s="1003"/>
      <c r="O53" s="1004"/>
      <c r="P53" s="106"/>
      <c r="Q53" s="1011"/>
      <c r="R53" s="1011"/>
      <c r="S53" s="1011"/>
      <c r="T53" s="1011"/>
      <c r="U53" s="1011"/>
      <c r="V53" s="1011"/>
      <c r="W53" s="1011"/>
      <c r="X53" s="1012"/>
      <c r="Y53" s="1021" t="s">
        <v>12</v>
      </c>
      <c r="Z53" s="1022"/>
      <c r="AA53" s="1023"/>
      <c r="AB53" s="465"/>
      <c r="AC53" s="1025"/>
      <c r="AD53" s="1025"/>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8"/>
      <c r="B54" s="409"/>
      <c r="C54" s="409"/>
      <c r="D54" s="409"/>
      <c r="E54" s="409"/>
      <c r="F54" s="410"/>
      <c r="G54" s="1005"/>
      <c r="H54" s="1006"/>
      <c r="I54" s="1006"/>
      <c r="J54" s="1006"/>
      <c r="K54" s="1006"/>
      <c r="L54" s="1006"/>
      <c r="M54" s="1006"/>
      <c r="N54" s="1006"/>
      <c r="O54" s="1007"/>
      <c r="P54" s="1013"/>
      <c r="Q54" s="1013"/>
      <c r="R54" s="1013"/>
      <c r="S54" s="1013"/>
      <c r="T54" s="1013"/>
      <c r="U54" s="1013"/>
      <c r="V54" s="1013"/>
      <c r="W54" s="1013"/>
      <c r="X54" s="1014"/>
      <c r="Y54" s="419" t="s">
        <v>54</v>
      </c>
      <c r="Z54" s="1018"/>
      <c r="AA54" s="1019"/>
      <c r="AB54" s="527"/>
      <c r="AC54" s="1024"/>
      <c r="AD54" s="10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1"/>
      <c r="B55" s="412"/>
      <c r="C55" s="412"/>
      <c r="D55" s="412"/>
      <c r="E55" s="412"/>
      <c r="F55" s="413"/>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301</v>
      </c>
      <c r="AC55" s="1020"/>
      <c r="AD55" s="1020"/>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495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4" t="s">
        <v>464</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26"/>
      <c r="Z58" s="833"/>
      <c r="AA58" s="834"/>
      <c r="AB58" s="1030" t="s">
        <v>11</v>
      </c>
      <c r="AC58" s="1031"/>
      <c r="AD58" s="1032"/>
      <c r="AE58" s="1036" t="s">
        <v>546</v>
      </c>
      <c r="AF58" s="1036"/>
      <c r="AG58" s="1036"/>
      <c r="AH58" s="1036"/>
      <c r="AI58" s="1036" t="s">
        <v>543</v>
      </c>
      <c r="AJ58" s="1036"/>
      <c r="AK58" s="1036"/>
      <c r="AL58" s="1036"/>
      <c r="AM58" s="1036" t="s">
        <v>517</v>
      </c>
      <c r="AN58" s="1036"/>
      <c r="AO58" s="1036"/>
      <c r="AP58" s="561"/>
      <c r="AQ58" s="160" t="s">
        <v>350</v>
      </c>
      <c r="AR58" s="131"/>
      <c r="AS58" s="131"/>
      <c r="AT58" s="132"/>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27"/>
      <c r="Z59" s="1028"/>
      <c r="AA59" s="1029"/>
      <c r="AB59" s="1033"/>
      <c r="AC59" s="1034"/>
      <c r="AD59" s="1035"/>
      <c r="AE59" s="252"/>
      <c r="AF59" s="252"/>
      <c r="AG59" s="252"/>
      <c r="AH59" s="252"/>
      <c r="AI59" s="252"/>
      <c r="AJ59" s="252"/>
      <c r="AK59" s="252"/>
      <c r="AL59" s="252"/>
      <c r="AM59" s="252"/>
      <c r="AN59" s="252"/>
      <c r="AO59" s="252"/>
      <c r="AP59" s="248"/>
      <c r="AQ59" s="199"/>
      <c r="AR59" s="200"/>
      <c r="AS59" s="134" t="s">
        <v>351</v>
      </c>
      <c r="AT59" s="135"/>
      <c r="AU59" s="200"/>
      <c r="AV59" s="200"/>
      <c r="AW59" s="402" t="s">
        <v>300</v>
      </c>
      <c r="AX59" s="403"/>
    </row>
    <row r="60" spans="1:50" ht="22.5" customHeight="1" x14ac:dyDescent="0.15">
      <c r="A60" s="407"/>
      <c r="B60" s="405"/>
      <c r="C60" s="405"/>
      <c r="D60" s="405"/>
      <c r="E60" s="405"/>
      <c r="F60" s="406"/>
      <c r="G60" s="568"/>
      <c r="H60" s="1003"/>
      <c r="I60" s="1003"/>
      <c r="J60" s="1003"/>
      <c r="K60" s="1003"/>
      <c r="L60" s="1003"/>
      <c r="M60" s="1003"/>
      <c r="N60" s="1003"/>
      <c r="O60" s="1004"/>
      <c r="P60" s="106"/>
      <c r="Q60" s="1011"/>
      <c r="R60" s="1011"/>
      <c r="S60" s="1011"/>
      <c r="T60" s="1011"/>
      <c r="U60" s="1011"/>
      <c r="V60" s="1011"/>
      <c r="W60" s="1011"/>
      <c r="X60" s="1012"/>
      <c r="Y60" s="1021" t="s">
        <v>12</v>
      </c>
      <c r="Z60" s="1022"/>
      <c r="AA60" s="1023"/>
      <c r="AB60" s="465"/>
      <c r="AC60" s="1025"/>
      <c r="AD60" s="1025"/>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8"/>
      <c r="B61" s="409"/>
      <c r="C61" s="409"/>
      <c r="D61" s="409"/>
      <c r="E61" s="409"/>
      <c r="F61" s="410"/>
      <c r="G61" s="1005"/>
      <c r="H61" s="1006"/>
      <c r="I61" s="1006"/>
      <c r="J61" s="1006"/>
      <c r="K61" s="1006"/>
      <c r="L61" s="1006"/>
      <c r="M61" s="1006"/>
      <c r="N61" s="1006"/>
      <c r="O61" s="1007"/>
      <c r="P61" s="1013"/>
      <c r="Q61" s="1013"/>
      <c r="R61" s="1013"/>
      <c r="S61" s="1013"/>
      <c r="T61" s="1013"/>
      <c r="U61" s="1013"/>
      <c r="V61" s="1013"/>
      <c r="W61" s="1013"/>
      <c r="X61" s="1014"/>
      <c r="Y61" s="419" t="s">
        <v>54</v>
      </c>
      <c r="Z61" s="1018"/>
      <c r="AA61" s="1019"/>
      <c r="AB61" s="527"/>
      <c r="AC61" s="1024"/>
      <c r="AD61" s="10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1"/>
      <c r="B62" s="412"/>
      <c r="C62" s="412"/>
      <c r="D62" s="412"/>
      <c r="E62" s="412"/>
      <c r="F62" s="413"/>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301</v>
      </c>
      <c r="AC62" s="1020"/>
      <c r="AD62" s="102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495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4" t="s">
        <v>464</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26"/>
      <c r="Z65" s="833"/>
      <c r="AA65" s="834"/>
      <c r="AB65" s="1030" t="s">
        <v>11</v>
      </c>
      <c r="AC65" s="1031"/>
      <c r="AD65" s="1032"/>
      <c r="AE65" s="1036" t="s">
        <v>546</v>
      </c>
      <c r="AF65" s="1036"/>
      <c r="AG65" s="1036"/>
      <c r="AH65" s="1036"/>
      <c r="AI65" s="1036" t="s">
        <v>543</v>
      </c>
      <c r="AJ65" s="1036"/>
      <c r="AK65" s="1036"/>
      <c r="AL65" s="1036"/>
      <c r="AM65" s="1036" t="s">
        <v>517</v>
      </c>
      <c r="AN65" s="1036"/>
      <c r="AO65" s="1036"/>
      <c r="AP65" s="561"/>
      <c r="AQ65" s="160" t="s">
        <v>350</v>
      </c>
      <c r="AR65" s="131"/>
      <c r="AS65" s="131"/>
      <c r="AT65" s="132"/>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27"/>
      <c r="Z66" s="1028"/>
      <c r="AA66" s="1029"/>
      <c r="AB66" s="1033"/>
      <c r="AC66" s="1034"/>
      <c r="AD66" s="1035"/>
      <c r="AE66" s="252"/>
      <c r="AF66" s="252"/>
      <c r="AG66" s="252"/>
      <c r="AH66" s="252"/>
      <c r="AI66" s="252"/>
      <c r="AJ66" s="252"/>
      <c r="AK66" s="252"/>
      <c r="AL66" s="252"/>
      <c r="AM66" s="252"/>
      <c r="AN66" s="252"/>
      <c r="AO66" s="252"/>
      <c r="AP66" s="248"/>
      <c r="AQ66" s="199"/>
      <c r="AR66" s="200"/>
      <c r="AS66" s="134" t="s">
        <v>351</v>
      </c>
      <c r="AT66" s="135"/>
      <c r="AU66" s="200"/>
      <c r="AV66" s="200"/>
      <c r="AW66" s="402" t="s">
        <v>300</v>
      </c>
      <c r="AX66" s="403"/>
    </row>
    <row r="67" spans="1:50" ht="22.5" customHeight="1" x14ac:dyDescent="0.15">
      <c r="A67" s="407"/>
      <c r="B67" s="405"/>
      <c r="C67" s="405"/>
      <c r="D67" s="405"/>
      <c r="E67" s="405"/>
      <c r="F67" s="406"/>
      <c r="G67" s="568"/>
      <c r="H67" s="1003"/>
      <c r="I67" s="1003"/>
      <c r="J67" s="1003"/>
      <c r="K67" s="1003"/>
      <c r="L67" s="1003"/>
      <c r="M67" s="1003"/>
      <c r="N67" s="1003"/>
      <c r="O67" s="1004"/>
      <c r="P67" s="106"/>
      <c r="Q67" s="1011"/>
      <c r="R67" s="1011"/>
      <c r="S67" s="1011"/>
      <c r="T67" s="1011"/>
      <c r="U67" s="1011"/>
      <c r="V67" s="1011"/>
      <c r="W67" s="1011"/>
      <c r="X67" s="1012"/>
      <c r="Y67" s="1021" t="s">
        <v>12</v>
      </c>
      <c r="Z67" s="1022"/>
      <c r="AA67" s="1023"/>
      <c r="AB67" s="465"/>
      <c r="AC67" s="1025"/>
      <c r="AD67" s="1025"/>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8"/>
      <c r="B68" s="409"/>
      <c r="C68" s="409"/>
      <c r="D68" s="409"/>
      <c r="E68" s="409"/>
      <c r="F68" s="410"/>
      <c r="G68" s="1005"/>
      <c r="H68" s="1006"/>
      <c r="I68" s="1006"/>
      <c r="J68" s="1006"/>
      <c r="K68" s="1006"/>
      <c r="L68" s="1006"/>
      <c r="M68" s="1006"/>
      <c r="N68" s="1006"/>
      <c r="O68" s="1007"/>
      <c r="P68" s="1013"/>
      <c r="Q68" s="1013"/>
      <c r="R68" s="1013"/>
      <c r="S68" s="1013"/>
      <c r="T68" s="1013"/>
      <c r="U68" s="1013"/>
      <c r="V68" s="1013"/>
      <c r="W68" s="1013"/>
      <c r="X68" s="1014"/>
      <c r="Y68" s="419" t="s">
        <v>54</v>
      </c>
      <c r="Z68" s="1018"/>
      <c r="AA68" s="1019"/>
      <c r="AB68" s="527"/>
      <c r="AC68" s="1024"/>
      <c r="AD68" s="1024"/>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1"/>
      <c r="B69" s="412"/>
      <c r="C69" s="412"/>
      <c r="D69" s="412"/>
      <c r="E69" s="412"/>
      <c r="F69" s="413"/>
      <c r="G69" s="1008"/>
      <c r="H69" s="1009"/>
      <c r="I69" s="1009"/>
      <c r="J69" s="1009"/>
      <c r="K69" s="1009"/>
      <c r="L69" s="1009"/>
      <c r="M69" s="1009"/>
      <c r="N69" s="1009"/>
      <c r="O69" s="1010"/>
      <c r="P69" s="1015"/>
      <c r="Q69" s="1015"/>
      <c r="R69" s="1015"/>
      <c r="S69" s="1015"/>
      <c r="T69" s="1015"/>
      <c r="U69" s="1015"/>
      <c r="V69" s="1015"/>
      <c r="W69" s="1015"/>
      <c r="X69" s="1016"/>
      <c r="Y69" s="419" t="s">
        <v>13</v>
      </c>
      <c r="Z69" s="1018"/>
      <c r="AA69" s="1019"/>
      <c r="AB69" s="560"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495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9" t="s">
        <v>481</v>
      </c>
      <c r="H2" s="600"/>
      <c r="I2" s="600"/>
      <c r="J2" s="600"/>
      <c r="K2" s="600"/>
      <c r="L2" s="600"/>
      <c r="M2" s="600"/>
      <c r="N2" s="600"/>
      <c r="O2" s="600"/>
      <c r="P2" s="600"/>
      <c r="Q2" s="600"/>
      <c r="R2" s="600"/>
      <c r="S2" s="600"/>
      <c r="T2" s="600"/>
      <c r="U2" s="600"/>
      <c r="V2" s="600"/>
      <c r="W2" s="600"/>
      <c r="X2" s="600"/>
      <c r="Y2" s="600"/>
      <c r="Z2" s="600"/>
      <c r="AA2" s="600"/>
      <c r="AB2" s="601"/>
      <c r="AC2" s="599" t="s">
        <v>483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92"/>
      <c r="Z4" s="393"/>
      <c r="AA4" s="393"/>
      <c r="AB4" s="809"/>
      <c r="AC4" s="674"/>
      <c r="AD4" s="675"/>
      <c r="AE4" s="675"/>
      <c r="AF4" s="675"/>
      <c r="AG4" s="676"/>
      <c r="AH4" s="668"/>
      <c r="AI4" s="669"/>
      <c r="AJ4" s="669"/>
      <c r="AK4" s="669"/>
      <c r="AL4" s="669"/>
      <c r="AM4" s="669"/>
      <c r="AN4" s="669"/>
      <c r="AO4" s="669"/>
      <c r="AP4" s="669"/>
      <c r="AQ4" s="669"/>
      <c r="AR4" s="669"/>
      <c r="AS4" s="669"/>
      <c r="AT4" s="670"/>
      <c r="AU4" s="392"/>
      <c r="AV4" s="393"/>
      <c r="AW4" s="393"/>
      <c r="AX4" s="394"/>
    </row>
    <row r="5" spans="1:50"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9" t="s">
        <v>386</v>
      </c>
      <c r="H15" s="600"/>
      <c r="I15" s="600"/>
      <c r="J15" s="600"/>
      <c r="K15" s="600"/>
      <c r="L15" s="600"/>
      <c r="M15" s="600"/>
      <c r="N15" s="600"/>
      <c r="O15" s="600"/>
      <c r="P15" s="600"/>
      <c r="Q15" s="600"/>
      <c r="R15" s="600"/>
      <c r="S15" s="600"/>
      <c r="T15" s="600"/>
      <c r="U15" s="600"/>
      <c r="V15" s="600"/>
      <c r="W15" s="600"/>
      <c r="X15" s="600"/>
      <c r="Y15" s="600"/>
      <c r="Z15" s="600"/>
      <c r="AA15" s="600"/>
      <c r="AB15" s="601"/>
      <c r="AC15" s="599" t="s">
        <v>387</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92"/>
      <c r="Z17" s="393"/>
      <c r="AA17" s="393"/>
      <c r="AB17" s="809"/>
      <c r="AC17" s="674"/>
      <c r="AD17" s="675"/>
      <c r="AE17" s="675"/>
      <c r="AF17" s="675"/>
      <c r="AG17" s="676"/>
      <c r="AH17" s="668"/>
      <c r="AI17" s="669"/>
      <c r="AJ17" s="669"/>
      <c r="AK17" s="669"/>
      <c r="AL17" s="669"/>
      <c r="AM17" s="669"/>
      <c r="AN17" s="669"/>
      <c r="AO17" s="669"/>
      <c r="AP17" s="669"/>
      <c r="AQ17" s="669"/>
      <c r="AR17" s="669"/>
      <c r="AS17" s="669"/>
      <c r="AT17" s="670"/>
      <c r="AU17" s="392"/>
      <c r="AV17" s="393"/>
      <c r="AW17" s="393"/>
      <c r="AX17" s="394"/>
    </row>
    <row r="18" spans="1:50"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9" t="s">
        <v>385</v>
      </c>
      <c r="H28" s="600"/>
      <c r="I28" s="600"/>
      <c r="J28" s="600"/>
      <c r="K28" s="600"/>
      <c r="L28" s="600"/>
      <c r="M28" s="600"/>
      <c r="N28" s="600"/>
      <c r="O28" s="600"/>
      <c r="P28" s="600"/>
      <c r="Q28" s="600"/>
      <c r="R28" s="600"/>
      <c r="S28" s="600"/>
      <c r="T28" s="600"/>
      <c r="U28" s="600"/>
      <c r="V28" s="600"/>
      <c r="W28" s="600"/>
      <c r="X28" s="600"/>
      <c r="Y28" s="600"/>
      <c r="Z28" s="600"/>
      <c r="AA28" s="600"/>
      <c r="AB28" s="601"/>
      <c r="AC28" s="599" t="s">
        <v>388</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92"/>
      <c r="Z30" s="393"/>
      <c r="AA30" s="393"/>
      <c r="AB30" s="809"/>
      <c r="AC30" s="674"/>
      <c r="AD30" s="675"/>
      <c r="AE30" s="675"/>
      <c r="AF30" s="675"/>
      <c r="AG30" s="676"/>
      <c r="AH30" s="668"/>
      <c r="AI30" s="669"/>
      <c r="AJ30" s="669"/>
      <c r="AK30" s="669"/>
      <c r="AL30" s="669"/>
      <c r="AM30" s="669"/>
      <c r="AN30" s="669"/>
      <c r="AO30" s="669"/>
      <c r="AP30" s="669"/>
      <c r="AQ30" s="669"/>
      <c r="AR30" s="669"/>
      <c r="AS30" s="669"/>
      <c r="AT30" s="670"/>
      <c r="AU30" s="392"/>
      <c r="AV30" s="393"/>
      <c r="AW30" s="393"/>
      <c r="AX30" s="394"/>
    </row>
    <row r="31" spans="1:50"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9" t="s">
        <v>433</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92"/>
      <c r="Z43" s="393"/>
      <c r="AA43" s="393"/>
      <c r="AB43" s="809"/>
      <c r="AC43" s="674"/>
      <c r="AD43" s="675"/>
      <c r="AE43" s="675"/>
      <c r="AF43" s="675"/>
      <c r="AG43" s="676"/>
      <c r="AH43" s="668"/>
      <c r="AI43" s="669"/>
      <c r="AJ43" s="669"/>
      <c r="AK43" s="669"/>
      <c r="AL43" s="669"/>
      <c r="AM43" s="669"/>
      <c r="AN43" s="669"/>
      <c r="AO43" s="669"/>
      <c r="AP43" s="669"/>
      <c r="AQ43" s="669"/>
      <c r="AR43" s="669"/>
      <c r="AS43" s="669"/>
      <c r="AT43" s="670"/>
      <c r="AU43" s="392"/>
      <c r="AV43" s="393"/>
      <c r="AW43" s="393"/>
      <c r="AX43" s="394"/>
    </row>
    <row r="44" spans="1:50"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389</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92"/>
      <c r="Z57" s="393"/>
      <c r="AA57" s="393"/>
      <c r="AB57" s="809"/>
      <c r="AC57" s="674"/>
      <c r="AD57" s="675"/>
      <c r="AE57" s="675"/>
      <c r="AF57" s="675"/>
      <c r="AG57" s="676"/>
      <c r="AH57" s="668"/>
      <c r="AI57" s="669"/>
      <c r="AJ57" s="669"/>
      <c r="AK57" s="669"/>
      <c r="AL57" s="669"/>
      <c r="AM57" s="669"/>
      <c r="AN57" s="669"/>
      <c r="AO57" s="669"/>
      <c r="AP57" s="669"/>
      <c r="AQ57" s="669"/>
      <c r="AR57" s="669"/>
      <c r="AS57" s="669"/>
      <c r="AT57" s="670"/>
      <c r="AU57" s="392"/>
      <c r="AV57" s="393"/>
      <c r="AW57" s="393"/>
      <c r="AX57" s="394"/>
    </row>
    <row r="58" spans="1:50"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9" t="s">
        <v>390</v>
      </c>
      <c r="H68" s="600"/>
      <c r="I68" s="600"/>
      <c r="J68" s="600"/>
      <c r="K68" s="600"/>
      <c r="L68" s="600"/>
      <c r="M68" s="600"/>
      <c r="N68" s="600"/>
      <c r="O68" s="600"/>
      <c r="P68" s="600"/>
      <c r="Q68" s="600"/>
      <c r="R68" s="600"/>
      <c r="S68" s="600"/>
      <c r="T68" s="600"/>
      <c r="U68" s="600"/>
      <c r="V68" s="600"/>
      <c r="W68" s="600"/>
      <c r="X68" s="600"/>
      <c r="Y68" s="600"/>
      <c r="Z68" s="600"/>
      <c r="AA68" s="600"/>
      <c r="AB68" s="601"/>
      <c r="AC68" s="599" t="s">
        <v>391</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92"/>
      <c r="Z70" s="393"/>
      <c r="AA70" s="393"/>
      <c r="AB70" s="809"/>
      <c r="AC70" s="674"/>
      <c r="AD70" s="675"/>
      <c r="AE70" s="675"/>
      <c r="AF70" s="675"/>
      <c r="AG70" s="676"/>
      <c r="AH70" s="668"/>
      <c r="AI70" s="669"/>
      <c r="AJ70" s="669"/>
      <c r="AK70" s="669"/>
      <c r="AL70" s="669"/>
      <c r="AM70" s="669"/>
      <c r="AN70" s="669"/>
      <c r="AO70" s="669"/>
      <c r="AP70" s="669"/>
      <c r="AQ70" s="669"/>
      <c r="AR70" s="669"/>
      <c r="AS70" s="669"/>
      <c r="AT70" s="670"/>
      <c r="AU70" s="392"/>
      <c r="AV70" s="393"/>
      <c r="AW70" s="393"/>
      <c r="AX70" s="394"/>
    </row>
    <row r="71" spans="1:50"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9" t="s">
        <v>392</v>
      </c>
      <c r="H81" s="600"/>
      <c r="I81" s="600"/>
      <c r="J81" s="600"/>
      <c r="K81" s="600"/>
      <c r="L81" s="600"/>
      <c r="M81" s="600"/>
      <c r="N81" s="600"/>
      <c r="O81" s="600"/>
      <c r="P81" s="600"/>
      <c r="Q81" s="600"/>
      <c r="R81" s="600"/>
      <c r="S81" s="600"/>
      <c r="T81" s="600"/>
      <c r="U81" s="600"/>
      <c r="V81" s="600"/>
      <c r="W81" s="600"/>
      <c r="X81" s="600"/>
      <c r="Y81" s="600"/>
      <c r="Z81" s="600"/>
      <c r="AA81" s="600"/>
      <c r="AB81" s="601"/>
      <c r="AC81" s="599" t="s">
        <v>393</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92"/>
      <c r="Z83" s="393"/>
      <c r="AA83" s="393"/>
      <c r="AB83" s="809"/>
      <c r="AC83" s="674"/>
      <c r="AD83" s="675"/>
      <c r="AE83" s="675"/>
      <c r="AF83" s="675"/>
      <c r="AG83" s="676"/>
      <c r="AH83" s="668"/>
      <c r="AI83" s="669"/>
      <c r="AJ83" s="669"/>
      <c r="AK83" s="669"/>
      <c r="AL83" s="669"/>
      <c r="AM83" s="669"/>
      <c r="AN83" s="669"/>
      <c r="AO83" s="669"/>
      <c r="AP83" s="669"/>
      <c r="AQ83" s="669"/>
      <c r="AR83" s="669"/>
      <c r="AS83" s="669"/>
      <c r="AT83" s="670"/>
      <c r="AU83" s="392"/>
      <c r="AV83" s="393"/>
      <c r="AW83" s="393"/>
      <c r="AX83" s="394"/>
    </row>
    <row r="84" spans="1:50"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9" t="s">
        <v>394</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92"/>
      <c r="Z96" s="393"/>
      <c r="AA96" s="393"/>
      <c r="AB96" s="809"/>
      <c r="AC96" s="674"/>
      <c r="AD96" s="675"/>
      <c r="AE96" s="675"/>
      <c r="AF96" s="675"/>
      <c r="AG96" s="676"/>
      <c r="AH96" s="668"/>
      <c r="AI96" s="669"/>
      <c r="AJ96" s="669"/>
      <c r="AK96" s="669"/>
      <c r="AL96" s="669"/>
      <c r="AM96" s="669"/>
      <c r="AN96" s="669"/>
      <c r="AO96" s="669"/>
      <c r="AP96" s="669"/>
      <c r="AQ96" s="669"/>
      <c r="AR96" s="669"/>
      <c r="AS96" s="669"/>
      <c r="AT96" s="670"/>
      <c r="AU96" s="392"/>
      <c r="AV96" s="393"/>
      <c r="AW96" s="393"/>
      <c r="AX96" s="394"/>
    </row>
    <row r="97" spans="1:50"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395</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92"/>
      <c r="Z110" s="393"/>
      <c r="AA110" s="393"/>
      <c r="AB110" s="809"/>
      <c r="AC110" s="674"/>
      <c r="AD110" s="675"/>
      <c r="AE110" s="675"/>
      <c r="AF110" s="675"/>
      <c r="AG110" s="676"/>
      <c r="AH110" s="668"/>
      <c r="AI110" s="669"/>
      <c r="AJ110" s="669"/>
      <c r="AK110" s="669"/>
      <c r="AL110" s="669"/>
      <c r="AM110" s="669"/>
      <c r="AN110" s="669"/>
      <c r="AO110" s="669"/>
      <c r="AP110" s="669"/>
      <c r="AQ110" s="669"/>
      <c r="AR110" s="669"/>
      <c r="AS110" s="669"/>
      <c r="AT110" s="670"/>
      <c r="AU110" s="392"/>
      <c r="AV110" s="393"/>
      <c r="AW110" s="393"/>
      <c r="AX110" s="394"/>
    </row>
    <row r="111" spans="1:50"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9" t="s">
        <v>396</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397</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92"/>
      <c r="Z123" s="393"/>
      <c r="AA123" s="393"/>
      <c r="AB123" s="809"/>
      <c r="AC123" s="674"/>
      <c r="AD123" s="675"/>
      <c r="AE123" s="675"/>
      <c r="AF123" s="675"/>
      <c r="AG123" s="676"/>
      <c r="AH123" s="668"/>
      <c r="AI123" s="669"/>
      <c r="AJ123" s="669"/>
      <c r="AK123" s="669"/>
      <c r="AL123" s="669"/>
      <c r="AM123" s="669"/>
      <c r="AN123" s="669"/>
      <c r="AO123" s="669"/>
      <c r="AP123" s="669"/>
      <c r="AQ123" s="669"/>
      <c r="AR123" s="669"/>
      <c r="AS123" s="669"/>
      <c r="AT123" s="670"/>
      <c r="AU123" s="392"/>
      <c r="AV123" s="393"/>
      <c r="AW123" s="393"/>
      <c r="AX123" s="394"/>
    </row>
    <row r="124" spans="1:50"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9" t="s">
        <v>398</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399</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92"/>
      <c r="Z136" s="393"/>
      <c r="AA136" s="393"/>
      <c r="AB136" s="809"/>
      <c r="AC136" s="674"/>
      <c r="AD136" s="675"/>
      <c r="AE136" s="675"/>
      <c r="AF136" s="675"/>
      <c r="AG136" s="676"/>
      <c r="AH136" s="668"/>
      <c r="AI136" s="669"/>
      <c r="AJ136" s="669"/>
      <c r="AK136" s="669"/>
      <c r="AL136" s="669"/>
      <c r="AM136" s="669"/>
      <c r="AN136" s="669"/>
      <c r="AO136" s="669"/>
      <c r="AP136" s="669"/>
      <c r="AQ136" s="669"/>
      <c r="AR136" s="669"/>
      <c r="AS136" s="669"/>
      <c r="AT136" s="670"/>
      <c r="AU136" s="392"/>
      <c r="AV136" s="393"/>
      <c r="AW136" s="393"/>
      <c r="AX136" s="394"/>
    </row>
    <row r="137" spans="1:50"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9" t="s">
        <v>400</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92"/>
      <c r="Z149" s="393"/>
      <c r="AA149" s="393"/>
      <c r="AB149" s="809"/>
      <c r="AC149" s="674"/>
      <c r="AD149" s="675"/>
      <c r="AE149" s="675"/>
      <c r="AF149" s="675"/>
      <c r="AG149" s="676"/>
      <c r="AH149" s="668"/>
      <c r="AI149" s="669"/>
      <c r="AJ149" s="669"/>
      <c r="AK149" s="669"/>
      <c r="AL149" s="669"/>
      <c r="AM149" s="669"/>
      <c r="AN149" s="669"/>
      <c r="AO149" s="669"/>
      <c r="AP149" s="669"/>
      <c r="AQ149" s="669"/>
      <c r="AR149" s="669"/>
      <c r="AS149" s="669"/>
      <c r="AT149" s="670"/>
      <c r="AU149" s="392"/>
      <c r="AV149" s="393"/>
      <c r="AW149" s="393"/>
      <c r="AX149" s="394"/>
    </row>
    <row r="150" spans="1:50"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401</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92"/>
      <c r="Z163" s="393"/>
      <c r="AA163" s="393"/>
      <c r="AB163" s="809"/>
      <c r="AC163" s="674"/>
      <c r="AD163" s="675"/>
      <c r="AE163" s="675"/>
      <c r="AF163" s="675"/>
      <c r="AG163" s="676"/>
      <c r="AH163" s="668"/>
      <c r="AI163" s="669"/>
      <c r="AJ163" s="669"/>
      <c r="AK163" s="669"/>
      <c r="AL163" s="669"/>
      <c r="AM163" s="669"/>
      <c r="AN163" s="669"/>
      <c r="AO163" s="669"/>
      <c r="AP163" s="669"/>
      <c r="AQ163" s="669"/>
      <c r="AR163" s="669"/>
      <c r="AS163" s="669"/>
      <c r="AT163" s="670"/>
      <c r="AU163" s="392"/>
      <c r="AV163" s="393"/>
      <c r="AW163" s="393"/>
      <c r="AX163" s="394"/>
    </row>
    <row r="164" spans="1:50"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9" t="s">
        <v>402</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403</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92"/>
      <c r="Z176" s="393"/>
      <c r="AA176" s="393"/>
      <c r="AB176" s="809"/>
      <c r="AC176" s="674"/>
      <c r="AD176" s="675"/>
      <c r="AE176" s="675"/>
      <c r="AF176" s="675"/>
      <c r="AG176" s="676"/>
      <c r="AH176" s="668"/>
      <c r="AI176" s="669"/>
      <c r="AJ176" s="669"/>
      <c r="AK176" s="669"/>
      <c r="AL176" s="669"/>
      <c r="AM176" s="669"/>
      <c r="AN176" s="669"/>
      <c r="AO176" s="669"/>
      <c r="AP176" s="669"/>
      <c r="AQ176" s="669"/>
      <c r="AR176" s="669"/>
      <c r="AS176" s="669"/>
      <c r="AT176" s="670"/>
      <c r="AU176" s="392"/>
      <c r="AV176" s="393"/>
      <c r="AW176" s="393"/>
      <c r="AX176" s="394"/>
    </row>
    <row r="177" spans="1:50"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9" t="s">
        <v>405</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404</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92"/>
      <c r="Z189" s="393"/>
      <c r="AA189" s="393"/>
      <c r="AB189" s="809"/>
      <c r="AC189" s="674"/>
      <c r="AD189" s="675"/>
      <c r="AE189" s="675"/>
      <c r="AF189" s="675"/>
      <c r="AG189" s="676"/>
      <c r="AH189" s="668"/>
      <c r="AI189" s="669"/>
      <c r="AJ189" s="669"/>
      <c r="AK189" s="669"/>
      <c r="AL189" s="669"/>
      <c r="AM189" s="669"/>
      <c r="AN189" s="669"/>
      <c r="AO189" s="669"/>
      <c r="AP189" s="669"/>
      <c r="AQ189" s="669"/>
      <c r="AR189" s="669"/>
      <c r="AS189" s="669"/>
      <c r="AT189" s="670"/>
      <c r="AU189" s="392"/>
      <c r="AV189" s="393"/>
      <c r="AW189" s="393"/>
      <c r="AX189" s="394"/>
    </row>
    <row r="190" spans="1:50"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9" t="s">
        <v>406</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92"/>
      <c r="Z202" s="393"/>
      <c r="AA202" s="393"/>
      <c r="AB202" s="809"/>
      <c r="AC202" s="674"/>
      <c r="AD202" s="675"/>
      <c r="AE202" s="675"/>
      <c r="AF202" s="675"/>
      <c r="AG202" s="676"/>
      <c r="AH202" s="668"/>
      <c r="AI202" s="669"/>
      <c r="AJ202" s="669"/>
      <c r="AK202" s="669"/>
      <c r="AL202" s="669"/>
      <c r="AM202" s="669"/>
      <c r="AN202" s="669"/>
      <c r="AO202" s="669"/>
      <c r="AP202" s="669"/>
      <c r="AQ202" s="669"/>
      <c r="AR202" s="669"/>
      <c r="AS202" s="669"/>
      <c r="AT202" s="670"/>
      <c r="AU202" s="392"/>
      <c r="AV202" s="393"/>
      <c r="AW202" s="393"/>
      <c r="AX202" s="394"/>
    </row>
    <row r="203" spans="1:50"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407</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92"/>
      <c r="Z216" s="393"/>
      <c r="AA216" s="393"/>
      <c r="AB216" s="809"/>
      <c r="AC216" s="674"/>
      <c r="AD216" s="675"/>
      <c r="AE216" s="675"/>
      <c r="AF216" s="675"/>
      <c r="AG216" s="676"/>
      <c r="AH216" s="668"/>
      <c r="AI216" s="669"/>
      <c r="AJ216" s="669"/>
      <c r="AK216" s="669"/>
      <c r="AL216" s="669"/>
      <c r="AM216" s="669"/>
      <c r="AN216" s="669"/>
      <c r="AO216" s="669"/>
      <c r="AP216" s="669"/>
      <c r="AQ216" s="669"/>
      <c r="AR216" s="669"/>
      <c r="AS216" s="669"/>
      <c r="AT216" s="670"/>
      <c r="AU216" s="392"/>
      <c r="AV216" s="393"/>
      <c r="AW216" s="393"/>
      <c r="AX216" s="394"/>
    </row>
    <row r="217" spans="1:50"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9" t="s">
        <v>408</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409</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92"/>
      <c r="Z229" s="393"/>
      <c r="AA229" s="393"/>
      <c r="AB229" s="809"/>
      <c r="AC229" s="674"/>
      <c r="AD229" s="675"/>
      <c r="AE229" s="675"/>
      <c r="AF229" s="675"/>
      <c r="AG229" s="676"/>
      <c r="AH229" s="668"/>
      <c r="AI229" s="669"/>
      <c r="AJ229" s="669"/>
      <c r="AK229" s="669"/>
      <c r="AL229" s="669"/>
      <c r="AM229" s="669"/>
      <c r="AN229" s="669"/>
      <c r="AO229" s="669"/>
      <c r="AP229" s="669"/>
      <c r="AQ229" s="669"/>
      <c r="AR229" s="669"/>
      <c r="AS229" s="669"/>
      <c r="AT229" s="670"/>
      <c r="AU229" s="392"/>
      <c r="AV229" s="393"/>
      <c r="AW229" s="393"/>
      <c r="AX229" s="394"/>
    </row>
    <row r="230" spans="1:50"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9" t="s">
        <v>410</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411</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92"/>
      <c r="Z242" s="393"/>
      <c r="AA242" s="393"/>
      <c r="AB242" s="809"/>
      <c r="AC242" s="674"/>
      <c r="AD242" s="675"/>
      <c r="AE242" s="675"/>
      <c r="AF242" s="675"/>
      <c r="AG242" s="676"/>
      <c r="AH242" s="668"/>
      <c r="AI242" s="669"/>
      <c r="AJ242" s="669"/>
      <c r="AK242" s="669"/>
      <c r="AL242" s="669"/>
      <c r="AM242" s="669"/>
      <c r="AN242" s="669"/>
      <c r="AO242" s="669"/>
      <c r="AP242" s="669"/>
      <c r="AQ242" s="669"/>
      <c r="AR242" s="669"/>
      <c r="AS242" s="669"/>
      <c r="AT242" s="670"/>
      <c r="AU242" s="392"/>
      <c r="AV242" s="393"/>
      <c r="AW242" s="393"/>
      <c r="AX242" s="394"/>
    </row>
    <row r="243" spans="1:50"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9" t="s">
        <v>412</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92"/>
      <c r="Z255" s="393"/>
      <c r="AA255" s="393"/>
      <c r="AB255" s="809"/>
      <c r="AC255" s="674"/>
      <c r="AD255" s="675"/>
      <c r="AE255" s="675"/>
      <c r="AF255" s="675"/>
      <c r="AG255" s="676"/>
      <c r="AH255" s="668"/>
      <c r="AI255" s="669"/>
      <c r="AJ255" s="669"/>
      <c r="AK255" s="669"/>
      <c r="AL255" s="669"/>
      <c r="AM255" s="669"/>
      <c r="AN255" s="669"/>
      <c r="AO255" s="669"/>
      <c r="AP255" s="669"/>
      <c r="AQ255" s="669"/>
      <c r="AR255" s="669"/>
      <c r="AS255" s="669"/>
      <c r="AT255" s="670"/>
      <c r="AU255" s="392"/>
      <c r="AV255" s="393"/>
      <c r="AW255" s="393"/>
      <c r="AX255" s="394"/>
    </row>
    <row r="256" spans="1:50"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415</v>
      </c>
      <c r="K3" s="366"/>
      <c r="L3" s="366"/>
      <c r="M3" s="366"/>
      <c r="N3" s="366"/>
      <c r="O3" s="366"/>
      <c r="P3" s="367" t="s">
        <v>27</v>
      </c>
      <c r="Q3" s="367"/>
      <c r="R3" s="367"/>
      <c r="S3" s="367"/>
      <c r="T3" s="367"/>
      <c r="U3" s="367"/>
      <c r="V3" s="367"/>
      <c r="W3" s="367"/>
      <c r="X3" s="367"/>
      <c r="Y3" s="368" t="s">
        <v>468</v>
      </c>
      <c r="Z3" s="369"/>
      <c r="AA3" s="369"/>
      <c r="AB3" s="369"/>
      <c r="AC3" s="150" t="s">
        <v>453</v>
      </c>
      <c r="AD3" s="150"/>
      <c r="AE3" s="150"/>
      <c r="AF3" s="150"/>
      <c r="AG3" s="150"/>
      <c r="AH3" s="368" t="s">
        <v>376</v>
      </c>
      <c r="AI3" s="365"/>
      <c r="AJ3" s="365"/>
      <c r="AK3" s="365"/>
      <c r="AL3" s="365" t="s">
        <v>21</v>
      </c>
      <c r="AM3" s="365"/>
      <c r="AN3" s="365"/>
      <c r="AO3" s="370"/>
      <c r="AP3" s="371" t="s">
        <v>416</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415</v>
      </c>
      <c r="K36" s="366"/>
      <c r="L36" s="366"/>
      <c r="M36" s="366"/>
      <c r="N36" s="366"/>
      <c r="O36" s="366"/>
      <c r="P36" s="367" t="s">
        <v>27</v>
      </c>
      <c r="Q36" s="367"/>
      <c r="R36" s="367"/>
      <c r="S36" s="367"/>
      <c r="T36" s="367"/>
      <c r="U36" s="367"/>
      <c r="V36" s="367"/>
      <c r="W36" s="367"/>
      <c r="X36" s="367"/>
      <c r="Y36" s="368" t="s">
        <v>468</v>
      </c>
      <c r="Z36" s="369"/>
      <c r="AA36" s="369"/>
      <c r="AB36" s="369"/>
      <c r="AC36" s="150" t="s">
        <v>453</v>
      </c>
      <c r="AD36" s="150"/>
      <c r="AE36" s="150"/>
      <c r="AF36" s="150"/>
      <c r="AG36" s="150"/>
      <c r="AH36" s="368" t="s">
        <v>376</v>
      </c>
      <c r="AI36" s="365"/>
      <c r="AJ36" s="365"/>
      <c r="AK36" s="365"/>
      <c r="AL36" s="365" t="s">
        <v>21</v>
      </c>
      <c r="AM36" s="365"/>
      <c r="AN36" s="365"/>
      <c r="AO36" s="370"/>
      <c r="AP36" s="371" t="s">
        <v>416</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415</v>
      </c>
      <c r="K69" s="366"/>
      <c r="L69" s="366"/>
      <c r="M69" s="366"/>
      <c r="N69" s="366"/>
      <c r="O69" s="366"/>
      <c r="P69" s="367" t="s">
        <v>27</v>
      </c>
      <c r="Q69" s="367"/>
      <c r="R69" s="367"/>
      <c r="S69" s="367"/>
      <c r="T69" s="367"/>
      <c r="U69" s="367"/>
      <c r="V69" s="367"/>
      <c r="W69" s="367"/>
      <c r="X69" s="367"/>
      <c r="Y69" s="368" t="s">
        <v>468</v>
      </c>
      <c r="Z69" s="369"/>
      <c r="AA69" s="369"/>
      <c r="AB69" s="369"/>
      <c r="AC69" s="150" t="s">
        <v>453</v>
      </c>
      <c r="AD69" s="150"/>
      <c r="AE69" s="150"/>
      <c r="AF69" s="150"/>
      <c r="AG69" s="150"/>
      <c r="AH69" s="368" t="s">
        <v>376</v>
      </c>
      <c r="AI69" s="365"/>
      <c r="AJ69" s="365"/>
      <c r="AK69" s="365"/>
      <c r="AL69" s="365" t="s">
        <v>21</v>
      </c>
      <c r="AM69" s="365"/>
      <c r="AN69" s="365"/>
      <c r="AO69" s="370"/>
      <c r="AP69" s="371" t="s">
        <v>416</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415</v>
      </c>
      <c r="K102" s="366"/>
      <c r="L102" s="366"/>
      <c r="M102" s="366"/>
      <c r="N102" s="366"/>
      <c r="O102" s="366"/>
      <c r="P102" s="367" t="s">
        <v>27</v>
      </c>
      <c r="Q102" s="367"/>
      <c r="R102" s="367"/>
      <c r="S102" s="367"/>
      <c r="T102" s="367"/>
      <c r="U102" s="367"/>
      <c r="V102" s="367"/>
      <c r="W102" s="367"/>
      <c r="X102" s="367"/>
      <c r="Y102" s="368" t="s">
        <v>468</v>
      </c>
      <c r="Z102" s="369"/>
      <c r="AA102" s="369"/>
      <c r="AB102" s="369"/>
      <c r="AC102" s="150" t="s">
        <v>453</v>
      </c>
      <c r="AD102" s="150"/>
      <c r="AE102" s="150"/>
      <c r="AF102" s="150"/>
      <c r="AG102" s="150"/>
      <c r="AH102" s="368" t="s">
        <v>376</v>
      </c>
      <c r="AI102" s="365"/>
      <c r="AJ102" s="365"/>
      <c r="AK102" s="365"/>
      <c r="AL102" s="365" t="s">
        <v>21</v>
      </c>
      <c r="AM102" s="365"/>
      <c r="AN102" s="365"/>
      <c r="AO102" s="370"/>
      <c r="AP102" s="371" t="s">
        <v>416</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415</v>
      </c>
      <c r="K135" s="366"/>
      <c r="L135" s="366"/>
      <c r="M135" s="366"/>
      <c r="N135" s="366"/>
      <c r="O135" s="366"/>
      <c r="P135" s="367" t="s">
        <v>27</v>
      </c>
      <c r="Q135" s="367"/>
      <c r="R135" s="367"/>
      <c r="S135" s="367"/>
      <c r="T135" s="367"/>
      <c r="U135" s="367"/>
      <c r="V135" s="367"/>
      <c r="W135" s="367"/>
      <c r="X135" s="367"/>
      <c r="Y135" s="368" t="s">
        <v>468</v>
      </c>
      <c r="Z135" s="369"/>
      <c r="AA135" s="369"/>
      <c r="AB135" s="369"/>
      <c r="AC135" s="150" t="s">
        <v>453</v>
      </c>
      <c r="AD135" s="150"/>
      <c r="AE135" s="150"/>
      <c r="AF135" s="150"/>
      <c r="AG135" s="150"/>
      <c r="AH135" s="368" t="s">
        <v>376</v>
      </c>
      <c r="AI135" s="365"/>
      <c r="AJ135" s="365"/>
      <c r="AK135" s="365"/>
      <c r="AL135" s="365" t="s">
        <v>21</v>
      </c>
      <c r="AM135" s="365"/>
      <c r="AN135" s="365"/>
      <c r="AO135" s="370"/>
      <c r="AP135" s="371" t="s">
        <v>416</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415</v>
      </c>
      <c r="K168" s="366"/>
      <c r="L168" s="366"/>
      <c r="M168" s="366"/>
      <c r="N168" s="366"/>
      <c r="O168" s="366"/>
      <c r="P168" s="367" t="s">
        <v>27</v>
      </c>
      <c r="Q168" s="367"/>
      <c r="R168" s="367"/>
      <c r="S168" s="367"/>
      <c r="T168" s="367"/>
      <c r="U168" s="367"/>
      <c r="V168" s="367"/>
      <c r="W168" s="367"/>
      <c r="X168" s="367"/>
      <c r="Y168" s="368" t="s">
        <v>468</v>
      </c>
      <c r="Z168" s="369"/>
      <c r="AA168" s="369"/>
      <c r="AB168" s="369"/>
      <c r="AC168" s="150" t="s">
        <v>453</v>
      </c>
      <c r="AD168" s="150"/>
      <c r="AE168" s="150"/>
      <c r="AF168" s="150"/>
      <c r="AG168" s="150"/>
      <c r="AH168" s="368" t="s">
        <v>376</v>
      </c>
      <c r="AI168" s="365"/>
      <c r="AJ168" s="365"/>
      <c r="AK168" s="365"/>
      <c r="AL168" s="365" t="s">
        <v>21</v>
      </c>
      <c r="AM168" s="365"/>
      <c r="AN168" s="365"/>
      <c r="AO168" s="370"/>
      <c r="AP168" s="371" t="s">
        <v>416</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415</v>
      </c>
      <c r="K201" s="366"/>
      <c r="L201" s="366"/>
      <c r="M201" s="366"/>
      <c r="N201" s="366"/>
      <c r="O201" s="366"/>
      <c r="P201" s="367" t="s">
        <v>27</v>
      </c>
      <c r="Q201" s="367"/>
      <c r="R201" s="367"/>
      <c r="S201" s="367"/>
      <c r="T201" s="367"/>
      <c r="U201" s="367"/>
      <c r="V201" s="367"/>
      <c r="W201" s="367"/>
      <c r="X201" s="367"/>
      <c r="Y201" s="368" t="s">
        <v>468</v>
      </c>
      <c r="Z201" s="369"/>
      <c r="AA201" s="369"/>
      <c r="AB201" s="369"/>
      <c r="AC201" s="150" t="s">
        <v>453</v>
      </c>
      <c r="AD201" s="150"/>
      <c r="AE201" s="150"/>
      <c r="AF201" s="150"/>
      <c r="AG201" s="150"/>
      <c r="AH201" s="368" t="s">
        <v>376</v>
      </c>
      <c r="AI201" s="365"/>
      <c r="AJ201" s="365"/>
      <c r="AK201" s="365"/>
      <c r="AL201" s="365" t="s">
        <v>21</v>
      </c>
      <c r="AM201" s="365"/>
      <c r="AN201" s="365"/>
      <c r="AO201" s="370"/>
      <c r="AP201" s="371" t="s">
        <v>416</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415</v>
      </c>
      <c r="K234" s="366"/>
      <c r="L234" s="366"/>
      <c r="M234" s="366"/>
      <c r="N234" s="366"/>
      <c r="O234" s="366"/>
      <c r="P234" s="367" t="s">
        <v>27</v>
      </c>
      <c r="Q234" s="367"/>
      <c r="R234" s="367"/>
      <c r="S234" s="367"/>
      <c r="T234" s="367"/>
      <c r="U234" s="367"/>
      <c r="V234" s="367"/>
      <c r="W234" s="367"/>
      <c r="X234" s="367"/>
      <c r="Y234" s="368" t="s">
        <v>468</v>
      </c>
      <c r="Z234" s="369"/>
      <c r="AA234" s="369"/>
      <c r="AB234" s="369"/>
      <c r="AC234" s="150" t="s">
        <v>453</v>
      </c>
      <c r="AD234" s="150"/>
      <c r="AE234" s="150"/>
      <c r="AF234" s="150"/>
      <c r="AG234" s="150"/>
      <c r="AH234" s="368" t="s">
        <v>376</v>
      </c>
      <c r="AI234" s="365"/>
      <c r="AJ234" s="365"/>
      <c r="AK234" s="365"/>
      <c r="AL234" s="365" t="s">
        <v>21</v>
      </c>
      <c r="AM234" s="365"/>
      <c r="AN234" s="365"/>
      <c r="AO234" s="370"/>
      <c r="AP234" s="371" t="s">
        <v>416</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415</v>
      </c>
      <c r="K267" s="366"/>
      <c r="L267" s="366"/>
      <c r="M267" s="366"/>
      <c r="N267" s="366"/>
      <c r="O267" s="366"/>
      <c r="P267" s="367" t="s">
        <v>27</v>
      </c>
      <c r="Q267" s="367"/>
      <c r="R267" s="367"/>
      <c r="S267" s="367"/>
      <c r="T267" s="367"/>
      <c r="U267" s="367"/>
      <c r="V267" s="367"/>
      <c r="W267" s="367"/>
      <c r="X267" s="367"/>
      <c r="Y267" s="368" t="s">
        <v>468</v>
      </c>
      <c r="Z267" s="369"/>
      <c r="AA267" s="369"/>
      <c r="AB267" s="369"/>
      <c r="AC267" s="150" t="s">
        <v>453</v>
      </c>
      <c r="AD267" s="150"/>
      <c r="AE267" s="150"/>
      <c r="AF267" s="150"/>
      <c r="AG267" s="150"/>
      <c r="AH267" s="368" t="s">
        <v>376</v>
      </c>
      <c r="AI267" s="365"/>
      <c r="AJ267" s="365"/>
      <c r="AK267" s="365"/>
      <c r="AL267" s="365" t="s">
        <v>21</v>
      </c>
      <c r="AM267" s="365"/>
      <c r="AN267" s="365"/>
      <c r="AO267" s="370"/>
      <c r="AP267" s="371" t="s">
        <v>416</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415</v>
      </c>
      <c r="K300" s="366"/>
      <c r="L300" s="366"/>
      <c r="M300" s="366"/>
      <c r="N300" s="366"/>
      <c r="O300" s="366"/>
      <c r="P300" s="367" t="s">
        <v>27</v>
      </c>
      <c r="Q300" s="367"/>
      <c r="R300" s="367"/>
      <c r="S300" s="367"/>
      <c r="T300" s="367"/>
      <c r="U300" s="367"/>
      <c r="V300" s="367"/>
      <c r="W300" s="367"/>
      <c r="X300" s="367"/>
      <c r="Y300" s="368" t="s">
        <v>468</v>
      </c>
      <c r="Z300" s="369"/>
      <c r="AA300" s="369"/>
      <c r="AB300" s="369"/>
      <c r="AC300" s="150" t="s">
        <v>453</v>
      </c>
      <c r="AD300" s="150"/>
      <c r="AE300" s="150"/>
      <c r="AF300" s="150"/>
      <c r="AG300" s="150"/>
      <c r="AH300" s="368" t="s">
        <v>376</v>
      </c>
      <c r="AI300" s="365"/>
      <c r="AJ300" s="365"/>
      <c r="AK300" s="365"/>
      <c r="AL300" s="365" t="s">
        <v>21</v>
      </c>
      <c r="AM300" s="365"/>
      <c r="AN300" s="365"/>
      <c r="AO300" s="370"/>
      <c r="AP300" s="371" t="s">
        <v>416</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415</v>
      </c>
      <c r="K333" s="366"/>
      <c r="L333" s="366"/>
      <c r="M333" s="366"/>
      <c r="N333" s="366"/>
      <c r="O333" s="366"/>
      <c r="P333" s="367" t="s">
        <v>27</v>
      </c>
      <c r="Q333" s="367"/>
      <c r="R333" s="367"/>
      <c r="S333" s="367"/>
      <c r="T333" s="367"/>
      <c r="U333" s="367"/>
      <c r="V333" s="367"/>
      <c r="W333" s="367"/>
      <c r="X333" s="367"/>
      <c r="Y333" s="368" t="s">
        <v>468</v>
      </c>
      <c r="Z333" s="369"/>
      <c r="AA333" s="369"/>
      <c r="AB333" s="369"/>
      <c r="AC333" s="150" t="s">
        <v>453</v>
      </c>
      <c r="AD333" s="150"/>
      <c r="AE333" s="150"/>
      <c r="AF333" s="150"/>
      <c r="AG333" s="150"/>
      <c r="AH333" s="368" t="s">
        <v>376</v>
      </c>
      <c r="AI333" s="365"/>
      <c r="AJ333" s="365"/>
      <c r="AK333" s="365"/>
      <c r="AL333" s="365" t="s">
        <v>21</v>
      </c>
      <c r="AM333" s="365"/>
      <c r="AN333" s="365"/>
      <c r="AO333" s="370"/>
      <c r="AP333" s="371" t="s">
        <v>416</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415</v>
      </c>
      <c r="K366" s="366"/>
      <c r="L366" s="366"/>
      <c r="M366" s="366"/>
      <c r="N366" s="366"/>
      <c r="O366" s="366"/>
      <c r="P366" s="367" t="s">
        <v>27</v>
      </c>
      <c r="Q366" s="367"/>
      <c r="R366" s="367"/>
      <c r="S366" s="367"/>
      <c r="T366" s="367"/>
      <c r="U366" s="367"/>
      <c r="V366" s="367"/>
      <c r="W366" s="367"/>
      <c r="X366" s="367"/>
      <c r="Y366" s="368" t="s">
        <v>468</v>
      </c>
      <c r="Z366" s="369"/>
      <c r="AA366" s="369"/>
      <c r="AB366" s="369"/>
      <c r="AC366" s="150" t="s">
        <v>453</v>
      </c>
      <c r="AD366" s="150"/>
      <c r="AE366" s="150"/>
      <c r="AF366" s="150"/>
      <c r="AG366" s="150"/>
      <c r="AH366" s="368" t="s">
        <v>376</v>
      </c>
      <c r="AI366" s="365"/>
      <c r="AJ366" s="365"/>
      <c r="AK366" s="365"/>
      <c r="AL366" s="365" t="s">
        <v>21</v>
      </c>
      <c r="AM366" s="365"/>
      <c r="AN366" s="365"/>
      <c r="AO366" s="370"/>
      <c r="AP366" s="371" t="s">
        <v>416</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415</v>
      </c>
      <c r="K399" s="366"/>
      <c r="L399" s="366"/>
      <c r="M399" s="366"/>
      <c r="N399" s="366"/>
      <c r="O399" s="366"/>
      <c r="P399" s="367" t="s">
        <v>27</v>
      </c>
      <c r="Q399" s="367"/>
      <c r="R399" s="367"/>
      <c r="S399" s="367"/>
      <c r="T399" s="367"/>
      <c r="U399" s="367"/>
      <c r="V399" s="367"/>
      <c r="W399" s="367"/>
      <c r="X399" s="367"/>
      <c r="Y399" s="368" t="s">
        <v>468</v>
      </c>
      <c r="Z399" s="369"/>
      <c r="AA399" s="369"/>
      <c r="AB399" s="369"/>
      <c r="AC399" s="150" t="s">
        <v>453</v>
      </c>
      <c r="AD399" s="150"/>
      <c r="AE399" s="150"/>
      <c r="AF399" s="150"/>
      <c r="AG399" s="150"/>
      <c r="AH399" s="368" t="s">
        <v>376</v>
      </c>
      <c r="AI399" s="365"/>
      <c r="AJ399" s="365"/>
      <c r="AK399" s="365"/>
      <c r="AL399" s="365" t="s">
        <v>21</v>
      </c>
      <c r="AM399" s="365"/>
      <c r="AN399" s="365"/>
      <c r="AO399" s="370"/>
      <c r="AP399" s="371" t="s">
        <v>416</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415</v>
      </c>
      <c r="K432" s="366"/>
      <c r="L432" s="366"/>
      <c r="M432" s="366"/>
      <c r="N432" s="366"/>
      <c r="O432" s="366"/>
      <c r="P432" s="367" t="s">
        <v>27</v>
      </c>
      <c r="Q432" s="367"/>
      <c r="R432" s="367"/>
      <c r="S432" s="367"/>
      <c r="T432" s="367"/>
      <c r="U432" s="367"/>
      <c r="V432" s="367"/>
      <c r="W432" s="367"/>
      <c r="X432" s="367"/>
      <c r="Y432" s="368" t="s">
        <v>468</v>
      </c>
      <c r="Z432" s="369"/>
      <c r="AA432" s="369"/>
      <c r="AB432" s="369"/>
      <c r="AC432" s="150" t="s">
        <v>453</v>
      </c>
      <c r="AD432" s="150"/>
      <c r="AE432" s="150"/>
      <c r="AF432" s="150"/>
      <c r="AG432" s="150"/>
      <c r="AH432" s="368" t="s">
        <v>376</v>
      </c>
      <c r="AI432" s="365"/>
      <c r="AJ432" s="365"/>
      <c r="AK432" s="365"/>
      <c r="AL432" s="365" t="s">
        <v>21</v>
      </c>
      <c r="AM432" s="365"/>
      <c r="AN432" s="365"/>
      <c r="AO432" s="370"/>
      <c r="AP432" s="371" t="s">
        <v>416</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415</v>
      </c>
      <c r="K465" s="366"/>
      <c r="L465" s="366"/>
      <c r="M465" s="366"/>
      <c r="N465" s="366"/>
      <c r="O465" s="366"/>
      <c r="P465" s="367" t="s">
        <v>27</v>
      </c>
      <c r="Q465" s="367"/>
      <c r="R465" s="367"/>
      <c r="S465" s="367"/>
      <c r="T465" s="367"/>
      <c r="U465" s="367"/>
      <c r="V465" s="367"/>
      <c r="W465" s="367"/>
      <c r="X465" s="367"/>
      <c r="Y465" s="368" t="s">
        <v>468</v>
      </c>
      <c r="Z465" s="369"/>
      <c r="AA465" s="369"/>
      <c r="AB465" s="369"/>
      <c r="AC465" s="150" t="s">
        <v>453</v>
      </c>
      <c r="AD465" s="150"/>
      <c r="AE465" s="150"/>
      <c r="AF465" s="150"/>
      <c r="AG465" s="150"/>
      <c r="AH465" s="368" t="s">
        <v>376</v>
      </c>
      <c r="AI465" s="365"/>
      <c r="AJ465" s="365"/>
      <c r="AK465" s="365"/>
      <c r="AL465" s="365" t="s">
        <v>21</v>
      </c>
      <c r="AM465" s="365"/>
      <c r="AN465" s="365"/>
      <c r="AO465" s="370"/>
      <c r="AP465" s="371" t="s">
        <v>416</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415</v>
      </c>
      <c r="K498" s="366"/>
      <c r="L498" s="366"/>
      <c r="M498" s="366"/>
      <c r="N498" s="366"/>
      <c r="O498" s="366"/>
      <c r="P498" s="367" t="s">
        <v>27</v>
      </c>
      <c r="Q498" s="367"/>
      <c r="R498" s="367"/>
      <c r="S498" s="367"/>
      <c r="T498" s="367"/>
      <c r="U498" s="367"/>
      <c r="V498" s="367"/>
      <c r="W498" s="367"/>
      <c r="X498" s="367"/>
      <c r="Y498" s="368" t="s">
        <v>468</v>
      </c>
      <c r="Z498" s="369"/>
      <c r="AA498" s="369"/>
      <c r="AB498" s="369"/>
      <c r="AC498" s="150" t="s">
        <v>453</v>
      </c>
      <c r="AD498" s="150"/>
      <c r="AE498" s="150"/>
      <c r="AF498" s="150"/>
      <c r="AG498" s="150"/>
      <c r="AH498" s="368" t="s">
        <v>376</v>
      </c>
      <c r="AI498" s="365"/>
      <c r="AJ498" s="365"/>
      <c r="AK498" s="365"/>
      <c r="AL498" s="365" t="s">
        <v>21</v>
      </c>
      <c r="AM498" s="365"/>
      <c r="AN498" s="365"/>
      <c r="AO498" s="370"/>
      <c r="AP498" s="371" t="s">
        <v>416</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415</v>
      </c>
      <c r="K531" s="366"/>
      <c r="L531" s="366"/>
      <c r="M531" s="366"/>
      <c r="N531" s="366"/>
      <c r="O531" s="366"/>
      <c r="P531" s="367" t="s">
        <v>27</v>
      </c>
      <c r="Q531" s="367"/>
      <c r="R531" s="367"/>
      <c r="S531" s="367"/>
      <c r="T531" s="367"/>
      <c r="U531" s="367"/>
      <c r="V531" s="367"/>
      <c r="W531" s="367"/>
      <c r="X531" s="367"/>
      <c r="Y531" s="368" t="s">
        <v>468</v>
      </c>
      <c r="Z531" s="369"/>
      <c r="AA531" s="369"/>
      <c r="AB531" s="369"/>
      <c r="AC531" s="150" t="s">
        <v>453</v>
      </c>
      <c r="AD531" s="150"/>
      <c r="AE531" s="150"/>
      <c r="AF531" s="150"/>
      <c r="AG531" s="150"/>
      <c r="AH531" s="368" t="s">
        <v>376</v>
      </c>
      <c r="AI531" s="365"/>
      <c r="AJ531" s="365"/>
      <c r="AK531" s="365"/>
      <c r="AL531" s="365" t="s">
        <v>21</v>
      </c>
      <c r="AM531" s="365"/>
      <c r="AN531" s="365"/>
      <c r="AO531" s="370"/>
      <c r="AP531" s="371" t="s">
        <v>416</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415</v>
      </c>
      <c r="K564" s="366"/>
      <c r="L564" s="366"/>
      <c r="M564" s="366"/>
      <c r="N564" s="366"/>
      <c r="O564" s="366"/>
      <c r="P564" s="367" t="s">
        <v>27</v>
      </c>
      <c r="Q564" s="367"/>
      <c r="R564" s="367"/>
      <c r="S564" s="367"/>
      <c r="T564" s="367"/>
      <c r="U564" s="367"/>
      <c r="V564" s="367"/>
      <c r="W564" s="367"/>
      <c r="X564" s="367"/>
      <c r="Y564" s="368" t="s">
        <v>468</v>
      </c>
      <c r="Z564" s="369"/>
      <c r="AA564" s="369"/>
      <c r="AB564" s="369"/>
      <c r="AC564" s="150" t="s">
        <v>453</v>
      </c>
      <c r="AD564" s="150"/>
      <c r="AE564" s="150"/>
      <c r="AF564" s="150"/>
      <c r="AG564" s="150"/>
      <c r="AH564" s="368" t="s">
        <v>376</v>
      </c>
      <c r="AI564" s="365"/>
      <c r="AJ564" s="365"/>
      <c r="AK564" s="365"/>
      <c r="AL564" s="365" t="s">
        <v>21</v>
      </c>
      <c r="AM564" s="365"/>
      <c r="AN564" s="365"/>
      <c r="AO564" s="370"/>
      <c r="AP564" s="371" t="s">
        <v>416</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415</v>
      </c>
      <c r="K597" s="366"/>
      <c r="L597" s="366"/>
      <c r="M597" s="366"/>
      <c r="N597" s="366"/>
      <c r="O597" s="366"/>
      <c r="P597" s="367" t="s">
        <v>27</v>
      </c>
      <c r="Q597" s="367"/>
      <c r="R597" s="367"/>
      <c r="S597" s="367"/>
      <c r="T597" s="367"/>
      <c r="U597" s="367"/>
      <c r="V597" s="367"/>
      <c r="W597" s="367"/>
      <c r="X597" s="367"/>
      <c r="Y597" s="368" t="s">
        <v>468</v>
      </c>
      <c r="Z597" s="369"/>
      <c r="AA597" s="369"/>
      <c r="AB597" s="369"/>
      <c r="AC597" s="150" t="s">
        <v>453</v>
      </c>
      <c r="AD597" s="150"/>
      <c r="AE597" s="150"/>
      <c r="AF597" s="150"/>
      <c r="AG597" s="150"/>
      <c r="AH597" s="368" t="s">
        <v>376</v>
      </c>
      <c r="AI597" s="365"/>
      <c r="AJ597" s="365"/>
      <c r="AK597" s="365"/>
      <c r="AL597" s="365" t="s">
        <v>21</v>
      </c>
      <c r="AM597" s="365"/>
      <c r="AN597" s="365"/>
      <c r="AO597" s="370"/>
      <c r="AP597" s="371" t="s">
        <v>416</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415</v>
      </c>
      <c r="K630" s="366"/>
      <c r="L630" s="366"/>
      <c r="M630" s="366"/>
      <c r="N630" s="366"/>
      <c r="O630" s="366"/>
      <c r="P630" s="367" t="s">
        <v>27</v>
      </c>
      <c r="Q630" s="367"/>
      <c r="R630" s="367"/>
      <c r="S630" s="367"/>
      <c r="T630" s="367"/>
      <c r="U630" s="367"/>
      <c r="V630" s="367"/>
      <c r="W630" s="367"/>
      <c r="X630" s="367"/>
      <c r="Y630" s="368" t="s">
        <v>468</v>
      </c>
      <c r="Z630" s="369"/>
      <c r="AA630" s="369"/>
      <c r="AB630" s="369"/>
      <c r="AC630" s="150" t="s">
        <v>453</v>
      </c>
      <c r="AD630" s="150"/>
      <c r="AE630" s="150"/>
      <c r="AF630" s="150"/>
      <c r="AG630" s="150"/>
      <c r="AH630" s="368" t="s">
        <v>376</v>
      </c>
      <c r="AI630" s="365"/>
      <c r="AJ630" s="365"/>
      <c r="AK630" s="365"/>
      <c r="AL630" s="365" t="s">
        <v>21</v>
      </c>
      <c r="AM630" s="365"/>
      <c r="AN630" s="365"/>
      <c r="AO630" s="370"/>
      <c r="AP630" s="371" t="s">
        <v>416</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415</v>
      </c>
      <c r="K663" s="366"/>
      <c r="L663" s="366"/>
      <c r="M663" s="366"/>
      <c r="N663" s="366"/>
      <c r="O663" s="366"/>
      <c r="P663" s="367" t="s">
        <v>27</v>
      </c>
      <c r="Q663" s="367"/>
      <c r="R663" s="367"/>
      <c r="S663" s="367"/>
      <c r="T663" s="367"/>
      <c r="U663" s="367"/>
      <c r="V663" s="367"/>
      <c r="W663" s="367"/>
      <c r="X663" s="367"/>
      <c r="Y663" s="368" t="s">
        <v>468</v>
      </c>
      <c r="Z663" s="369"/>
      <c r="AA663" s="369"/>
      <c r="AB663" s="369"/>
      <c r="AC663" s="150" t="s">
        <v>453</v>
      </c>
      <c r="AD663" s="150"/>
      <c r="AE663" s="150"/>
      <c r="AF663" s="150"/>
      <c r="AG663" s="150"/>
      <c r="AH663" s="368" t="s">
        <v>376</v>
      </c>
      <c r="AI663" s="365"/>
      <c r="AJ663" s="365"/>
      <c r="AK663" s="365"/>
      <c r="AL663" s="365" t="s">
        <v>21</v>
      </c>
      <c r="AM663" s="365"/>
      <c r="AN663" s="365"/>
      <c r="AO663" s="370"/>
      <c r="AP663" s="371" t="s">
        <v>416</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415</v>
      </c>
      <c r="K696" s="366"/>
      <c r="L696" s="366"/>
      <c r="M696" s="366"/>
      <c r="N696" s="366"/>
      <c r="O696" s="366"/>
      <c r="P696" s="367" t="s">
        <v>27</v>
      </c>
      <c r="Q696" s="367"/>
      <c r="R696" s="367"/>
      <c r="S696" s="367"/>
      <c r="T696" s="367"/>
      <c r="U696" s="367"/>
      <c r="V696" s="367"/>
      <c r="W696" s="367"/>
      <c r="X696" s="367"/>
      <c r="Y696" s="368" t="s">
        <v>468</v>
      </c>
      <c r="Z696" s="369"/>
      <c r="AA696" s="369"/>
      <c r="AB696" s="369"/>
      <c r="AC696" s="150" t="s">
        <v>453</v>
      </c>
      <c r="AD696" s="150"/>
      <c r="AE696" s="150"/>
      <c r="AF696" s="150"/>
      <c r="AG696" s="150"/>
      <c r="AH696" s="368" t="s">
        <v>376</v>
      </c>
      <c r="AI696" s="365"/>
      <c r="AJ696" s="365"/>
      <c r="AK696" s="365"/>
      <c r="AL696" s="365" t="s">
        <v>21</v>
      </c>
      <c r="AM696" s="365"/>
      <c r="AN696" s="365"/>
      <c r="AO696" s="370"/>
      <c r="AP696" s="371" t="s">
        <v>416</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415</v>
      </c>
      <c r="K729" s="366"/>
      <c r="L729" s="366"/>
      <c r="M729" s="366"/>
      <c r="N729" s="366"/>
      <c r="O729" s="366"/>
      <c r="P729" s="367" t="s">
        <v>27</v>
      </c>
      <c r="Q729" s="367"/>
      <c r="R729" s="367"/>
      <c r="S729" s="367"/>
      <c r="T729" s="367"/>
      <c r="U729" s="367"/>
      <c r="V729" s="367"/>
      <c r="W729" s="367"/>
      <c r="X729" s="367"/>
      <c r="Y729" s="368" t="s">
        <v>468</v>
      </c>
      <c r="Z729" s="369"/>
      <c r="AA729" s="369"/>
      <c r="AB729" s="369"/>
      <c r="AC729" s="150" t="s">
        <v>453</v>
      </c>
      <c r="AD729" s="150"/>
      <c r="AE729" s="150"/>
      <c r="AF729" s="150"/>
      <c r="AG729" s="150"/>
      <c r="AH729" s="368" t="s">
        <v>376</v>
      </c>
      <c r="AI729" s="365"/>
      <c r="AJ729" s="365"/>
      <c r="AK729" s="365"/>
      <c r="AL729" s="365" t="s">
        <v>21</v>
      </c>
      <c r="AM729" s="365"/>
      <c r="AN729" s="365"/>
      <c r="AO729" s="370"/>
      <c r="AP729" s="371" t="s">
        <v>416</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415</v>
      </c>
      <c r="K762" s="366"/>
      <c r="L762" s="366"/>
      <c r="M762" s="366"/>
      <c r="N762" s="366"/>
      <c r="O762" s="366"/>
      <c r="P762" s="367" t="s">
        <v>27</v>
      </c>
      <c r="Q762" s="367"/>
      <c r="R762" s="367"/>
      <c r="S762" s="367"/>
      <c r="T762" s="367"/>
      <c r="U762" s="367"/>
      <c r="V762" s="367"/>
      <c r="W762" s="367"/>
      <c r="X762" s="367"/>
      <c r="Y762" s="368" t="s">
        <v>468</v>
      </c>
      <c r="Z762" s="369"/>
      <c r="AA762" s="369"/>
      <c r="AB762" s="369"/>
      <c r="AC762" s="150" t="s">
        <v>453</v>
      </c>
      <c r="AD762" s="150"/>
      <c r="AE762" s="150"/>
      <c r="AF762" s="150"/>
      <c r="AG762" s="150"/>
      <c r="AH762" s="368" t="s">
        <v>376</v>
      </c>
      <c r="AI762" s="365"/>
      <c r="AJ762" s="365"/>
      <c r="AK762" s="365"/>
      <c r="AL762" s="365" t="s">
        <v>21</v>
      </c>
      <c r="AM762" s="365"/>
      <c r="AN762" s="365"/>
      <c r="AO762" s="370"/>
      <c r="AP762" s="371" t="s">
        <v>416</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415</v>
      </c>
      <c r="K795" s="366"/>
      <c r="L795" s="366"/>
      <c r="M795" s="366"/>
      <c r="N795" s="366"/>
      <c r="O795" s="366"/>
      <c r="P795" s="367" t="s">
        <v>27</v>
      </c>
      <c r="Q795" s="367"/>
      <c r="R795" s="367"/>
      <c r="S795" s="367"/>
      <c r="T795" s="367"/>
      <c r="U795" s="367"/>
      <c r="V795" s="367"/>
      <c r="W795" s="367"/>
      <c r="X795" s="367"/>
      <c r="Y795" s="368" t="s">
        <v>468</v>
      </c>
      <c r="Z795" s="369"/>
      <c r="AA795" s="369"/>
      <c r="AB795" s="369"/>
      <c r="AC795" s="150" t="s">
        <v>453</v>
      </c>
      <c r="AD795" s="150"/>
      <c r="AE795" s="150"/>
      <c r="AF795" s="150"/>
      <c r="AG795" s="150"/>
      <c r="AH795" s="368" t="s">
        <v>376</v>
      </c>
      <c r="AI795" s="365"/>
      <c r="AJ795" s="365"/>
      <c r="AK795" s="365"/>
      <c r="AL795" s="365" t="s">
        <v>21</v>
      </c>
      <c r="AM795" s="365"/>
      <c r="AN795" s="365"/>
      <c r="AO795" s="370"/>
      <c r="AP795" s="371" t="s">
        <v>416</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415</v>
      </c>
      <c r="K828" s="366"/>
      <c r="L828" s="366"/>
      <c r="M828" s="366"/>
      <c r="N828" s="366"/>
      <c r="O828" s="366"/>
      <c r="P828" s="367" t="s">
        <v>27</v>
      </c>
      <c r="Q828" s="367"/>
      <c r="R828" s="367"/>
      <c r="S828" s="367"/>
      <c r="T828" s="367"/>
      <c r="U828" s="367"/>
      <c r="V828" s="367"/>
      <c r="W828" s="367"/>
      <c r="X828" s="367"/>
      <c r="Y828" s="368" t="s">
        <v>468</v>
      </c>
      <c r="Z828" s="369"/>
      <c r="AA828" s="369"/>
      <c r="AB828" s="369"/>
      <c r="AC828" s="150" t="s">
        <v>453</v>
      </c>
      <c r="AD828" s="150"/>
      <c r="AE828" s="150"/>
      <c r="AF828" s="150"/>
      <c r="AG828" s="150"/>
      <c r="AH828" s="368" t="s">
        <v>376</v>
      </c>
      <c r="AI828" s="365"/>
      <c r="AJ828" s="365"/>
      <c r="AK828" s="365"/>
      <c r="AL828" s="365" t="s">
        <v>21</v>
      </c>
      <c r="AM828" s="365"/>
      <c r="AN828" s="365"/>
      <c r="AO828" s="370"/>
      <c r="AP828" s="371" t="s">
        <v>416</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415</v>
      </c>
      <c r="K861" s="366"/>
      <c r="L861" s="366"/>
      <c r="M861" s="366"/>
      <c r="N861" s="366"/>
      <c r="O861" s="366"/>
      <c r="P861" s="367" t="s">
        <v>27</v>
      </c>
      <c r="Q861" s="367"/>
      <c r="R861" s="367"/>
      <c r="S861" s="367"/>
      <c r="T861" s="367"/>
      <c r="U861" s="367"/>
      <c r="V861" s="367"/>
      <c r="W861" s="367"/>
      <c r="X861" s="367"/>
      <c r="Y861" s="368" t="s">
        <v>468</v>
      </c>
      <c r="Z861" s="369"/>
      <c r="AA861" s="369"/>
      <c r="AB861" s="369"/>
      <c r="AC861" s="150" t="s">
        <v>453</v>
      </c>
      <c r="AD861" s="150"/>
      <c r="AE861" s="150"/>
      <c r="AF861" s="150"/>
      <c r="AG861" s="150"/>
      <c r="AH861" s="368" t="s">
        <v>376</v>
      </c>
      <c r="AI861" s="365"/>
      <c r="AJ861" s="365"/>
      <c r="AK861" s="365"/>
      <c r="AL861" s="365" t="s">
        <v>21</v>
      </c>
      <c r="AM861" s="365"/>
      <c r="AN861" s="365"/>
      <c r="AO861" s="370"/>
      <c r="AP861" s="371" t="s">
        <v>416</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415</v>
      </c>
      <c r="K894" s="366"/>
      <c r="L894" s="366"/>
      <c r="M894" s="366"/>
      <c r="N894" s="366"/>
      <c r="O894" s="366"/>
      <c r="P894" s="367" t="s">
        <v>27</v>
      </c>
      <c r="Q894" s="367"/>
      <c r="R894" s="367"/>
      <c r="S894" s="367"/>
      <c r="T894" s="367"/>
      <c r="U894" s="367"/>
      <c r="V894" s="367"/>
      <c r="W894" s="367"/>
      <c r="X894" s="367"/>
      <c r="Y894" s="368" t="s">
        <v>468</v>
      </c>
      <c r="Z894" s="369"/>
      <c r="AA894" s="369"/>
      <c r="AB894" s="369"/>
      <c r="AC894" s="150" t="s">
        <v>453</v>
      </c>
      <c r="AD894" s="150"/>
      <c r="AE894" s="150"/>
      <c r="AF894" s="150"/>
      <c r="AG894" s="150"/>
      <c r="AH894" s="368" t="s">
        <v>376</v>
      </c>
      <c r="AI894" s="365"/>
      <c r="AJ894" s="365"/>
      <c r="AK894" s="365"/>
      <c r="AL894" s="365" t="s">
        <v>21</v>
      </c>
      <c r="AM894" s="365"/>
      <c r="AN894" s="365"/>
      <c r="AO894" s="370"/>
      <c r="AP894" s="371" t="s">
        <v>416</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415</v>
      </c>
      <c r="K927" s="366"/>
      <c r="L927" s="366"/>
      <c r="M927" s="366"/>
      <c r="N927" s="366"/>
      <c r="O927" s="366"/>
      <c r="P927" s="367" t="s">
        <v>27</v>
      </c>
      <c r="Q927" s="367"/>
      <c r="R927" s="367"/>
      <c r="S927" s="367"/>
      <c r="T927" s="367"/>
      <c r="U927" s="367"/>
      <c r="V927" s="367"/>
      <c r="W927" s="367"/>
      <c r="X927" s="367"/>
      <c r="Y927" s="368" t="s">
        <v>468</v>
      </c>
      <c r="Z927" s="369"/>
      <c r="AA927" s="369"/>
      <c r="AB927" s="369"/>
      <c r="AC927" s="150" t="s">
        <v>453</v>
      </c>
      <c r="AD927" s="150"/>
      <c r="AE927" s="150"/>
      <c r="AF927" s="150"/>
      <c r="AG927" s="150"/>
      <c r="AH927" s="368" t="s">
        <v>376</v>
      </c>
      <c r="AI927" s="365"/>
      <c r="AJ927" s="365"/>
      <c r="AK927" s="365"/>
      <c r="AL927" s="365" t="s">
        <v>21</v>
      </c>
      <c r="AM927" s="365"/>
      <c r="AN927" s="365"/>
      <c r="AO927" s="370"/>
      <c r="AP927" s="371" t="s">
        <v>416</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415</v>
      </c>
      <c r="K960" s="366"/>
      <c r="L960" s="366"/>
      <c r="M960" s="366"/>
      <c r="N960" s="366"/>
      <c r="O960" s="366"/>
      <c r="P960" s="367" t="s">
        <v>27</v>
      </c>
      <c r="Q960" s="367"/>
      <c r="R960" s="367"/>
      <c r="S960" s="367"/>
      <c r="T960" s="367"/>
      <c r="U960" s="367"/>
      <c r="V960" s="367"/>
      <c r="W960" s="367"/>
      <c r="X960" s="367"/>
      <c r="Y960" s="368" t="s">
        <v>468</v>
      </c>
      <c r="Z960" s="369"/>
      <c r="AA960" s="369"/>
      <c r="AB960" s="369"/>
      <c r="AC960" s="150" t="s">
        <v>453</v>
      </c>
      <c r="AD960" s="150"/>
      <c r="AE960" s="150"/>
      <c r="AF960" s="150"/>
      <c r="AG960" s="150"/>
      <c r="AH960" s="368" t="s">
        <v>376</v>
      </c>
      <c r="AI960" s="365"/>
      <c r="AJ960" s="365"/>
      <c r="AK960" s="365"/>
      <c r="AL960" s="365" t="s">
        <v>21</v>
      </c>
      <c r="AM960" s="365"/>
      <c r="AN960" s="365"/>
      <c r="AO960" s="370"/>
      <c r="AP960" s="371" t="s">
        <v>416</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415</v>
      </c>
      <c r="K993" s="366"/>
      <c r="L993" s="366"/>
      <c r="M993" s="366"/>
      <c r="N993" s="366"/>
      <c r="O993" s="366"/>
      <c r="P993" s="367" t="s">
        <v>27</v>
      </c>
      <c r="Q993" s="367"/>
      <c r="R993" s="367"/>
      <c r="S993" s="367"/>
      <c r="T993" s="367"/>
      <c r="U993" s="367"/>
      <c r="V993" s="367"/>
      <c r="W993" s="367"/>
      <c r="X993" s="367"/>
      <c r="Y993" s="368" t="s">
        <v>468</v>
      </c>
      <c r="Z993" s="369"/>
      <c r="AA993" s="369"/>
      <c r="AB993" s="369"/>
      <c r="AC993" s="150" t="s">
        <v>453</v>
      </c>
      <c r="AD993" s="150"/>
      <c r="AE993" s="150"/>
      <c r="AF993" s="150"/>
      <c r="AG993" s="150"/>
      <c r="AH993" s="368" t="s">
        <v>376</v>
      </c>
      <c r="AI993" s="365"/>
      <c r="AJ993" s="365"/>
      <c r="AK993" s="365"/>
      <c r="AL993" s="365" t="s">
        <v>21</v>
      </c>
      <c r="AM993" s="365"/>
      <c r="AN993" s="365"/>
      <c r="AO993" s="370"/>
      <c r="AP993" s="371" t="s">
        <v>416</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415</v>
      </c>
      <c r="K1026" s="366"/>
      <c r="L1026" s="366"/>
      <c r="M1026" s="366"/>
      <c r="N1026" s="366"/>
      <c r="O1026" s="366"/>
      <c r="P1026" s="367" t="s">
        <v>27</v>
      </c>
      <c r="Q1026" s="367"/>
      <c r="R1026" s="367"/>
      <c r="S1026" s="367"/>
      <c r="T1026" s="367"/>
      <c r="U1026" s="367"/>
      <c r="V1026" s="367"/>
      <c r="W1026" s="367"/>
      <c r="X1026" s="367"/>
      <c r="Y1026" s="368" t="s">
        <v>468</v>
      </c>
      <c r="Z1026" s="369"/>
      <c r="AA1026" s="369"/>
      <c r="AB1026" s="369"/>
      <c r="AC1026" s="150" t="s">
        <v>453</v>
      </c>
      <c r="AD1026" s="150"/>
      <c r="AE1026" s="150"/>
      <c r="AF1026" s="150"/>
      <c r="AG1026" s="150"/>
      <c r="AH1026" s="368" t="s">
        <v>376</v>
      </c>
      <c r="AI1026" s="365"/>
      <c r="AJ1026" s="365"/>
      <c r="AK1026" s="365"/>
      <c r="AL1026" s="365" t="s">
        <v>21</v>
      </c>
      <c r="AM1026" s="365"/>
      <c r="AN1026" s="365"/>
      <c r="AO1026" s="370"/>
      <c r="AP1026" s="371" t="s">
        <v>416</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415</v>
      </c>
      <c r="K1059" s="366"/>
      <c r="L1059" s="366"/>
      <c r="M1059" s="366"/>
      <c r="N1059" s="366"/>
      <c r="O1059" s="366"/>
      <c r="P1059" s="367" t="s">
        <v>27</v>
      </c>
      <c r="Q1059" s="367"/>
      <c r="R1059" s="367"/>
      <c r="S1059" s="367"/>
      <c r="T1059" s="367"/>
      <c r="U1059" s="367"/>
      <c r="V1059" s="367"/>
      <c r="W1059" s="367"/>
      <c r="X1059" s="367"/>
      <c r="Y1059" s="368" t="s">
        <v>468</v>
      </c>
      <c r="Z1059" s="369"/>
      <c r="AA1059" s="369"/>
      <c r="AB1059" s="369"/>
      <c r="AC1059" s="150" t="s">
        <v>453</v>
      </c>
      <c r="AD1059" s="150"/>
      <c r="AE1059" s="150"/>
      <c r="AF1059" s="150"/>
      <c r="AG1059" s="150"/>
      <c r="AH1059" s="368" t="s">
        <v>376</v>
      </c>
      <c r="AI1059" s="365"/>
      <c r="AJ1059" s="365"/>
      <c r="AK1059" s="365"/>
      <c r="AL1059" s="365" t="s">
        <v>21</v>
      </c>
      <c r="AM1059" s="365"/>
      <c r="AN1059" s="365"/>
      <c r="AO1059" s="370"/>
      <c r="AP1059" s="371" t="s">
        <v>416</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415</v>
      </c>
      <c r="K1092" s="366"/>
      <c r="L1092" s="366"/>
      <c r="M1092" s="366"/>
      <c r="N1092" s="366"/>
      <c r="O1092" s="366"/>
      <c r="P1092" s="367" t="s">
        <v>27</v>
      </c>
      <c r="Q1092" s="367"/>
      <c r="R1092" s="367"/>
      <c r="S1092" s="367"/>
      <c r="T1092" s="367"/>
      <c r="U1092" s="367"/>
      <c r="V1092" s="367"/>
      <c r="W1092" s="367"/>
      <c r="X1092" s="367"/>
      <c r="Y1092" s="368" t="s">
        <v>468</v>
      </c>
      <c r="Z1092" s="369"/>
      <c r="AA1092" s="369"/>
      <c r="AB1092" s="369"/>
      <c r="AC1092" s="150" t="s">
        <v>453</v>
      </c>
      <c r="AD1092" s="150"/>
      <c r="AE1092" s="150"/>
      <c r="AF1092" s="150"/>
      <c r="AG1092" s="150"/>
      <c r="AH1092" s="368" t="s">
        <v>376</v>
      </c>
      <c r="AI1092" s="365"/>
      <c r="AJ1092" s="365"/>
      <c r="AK1092" s="365"/>
      <c r="AL1092" s="365" t="s">
        <v>21</v>
      </c>
      <c r="AM1092" s="365"/>
      <c r="AN1092" s="365"/>
      <c r="AO1092" s="370"/>
      <c r="AP1092" s="371" t="s">
        <v>416</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415</v>
      </c>
      <c r="K1125" s="366"/>
      <c r="L1125" s="366"/>
      <c r="M1125" s="366"/>
      <c r="N1125" s="366"/>
      <c r="O1125" s="366"/>
      <c r="P1125" s="367" t="s">
        <v>27</v>
      </c>
      <c r="Q1125" s="367"/>
      <c r="R1125" s="367"/>
      <c r="S1125" s="367"/>
      <c r="T1125" s="367"/>
      <c r="U1125" s="367"/>
      <c r="V1125" s="367"/>
      <c r="W1125" s="367"/>
      <c r="X1125" s="367"/>
      <c r="Y1125" s="368" t="s">
        <v>468</v>
      </c>
      <c r="Z1125" s="369"/>
      <c r="AA1125" s="369"/>
      <c r="AB1125" s="369"/>
      <c r="AC1125" s="150" t="s">
        <v>453</v>
      </c>
      <c r="AD1125" s="150"/>
      <c r="AE1125" s="150"/>
      <c r="AF1125" s="150"/>
      <c r="AG1125" s="150"/>
      <c r="AH1125" s="368" t="s">
        <v>376</v>
      </c>
      <c r="AI1125" s="365"/>
      <c r="AJ1125" s="365"/>
      <c r="AK1125" s="365"/>
      <c r="AL1125" s="365" t="s">
        <v>21</v>
      </c>
      <c r="AM1125" s="365"/>
      <c r="AN1125" s="365"/>
      <c r="AO1125" s="370"/>
      <c r="AP1125" s="371" t="s">
        <v>416</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415</v>
      </c>
      <c r="K1158" s="366"/>
      <c r="L1158" s="366"/>
      <c r="M1158" s="366"/>
      <c r="N1158" s="366"/>
      <c r="O1158" s="366"/>
      <c r="P1158" s="367" t="s">
        <v>27</v>
      </c>
      <c r="Q1158" s="367"/>
      <c r="R1158" s="367"/>
      <c r="S1158" s="367"/>
      <c r="T1158" s="367"/>
      <c r="U1158" s="367"/>
      <c r="V1158" s="367"/>
      <c r="W1158" s="367"/>
      <c r="X1158" s="367"/>
      <c r="Y1158" s="368" t="s">
        <v>468</v>
      </c>
      <c r="Z1158" s="369"/>
      <c r="AA1158" s="369"/>
      <c r="AB1158" s="369"/>
      <c r="AC1158" s="150" t="s">
        <v>453</v>
      </c>
      <c r="AD1158" s="150"/>
      <c r="AE1158" s="150"/>
      <c r="AF1158" s="150"/>
      <c r="AG1158" s="150"/>
      <c r="AH1158" s="368" t="s">
        <v>376</v>
      </c>
      <c r="AI1158" s="365"/>
      <c r="AJ1158" s="365"/>
      <c r="AK1158" s="365"/>
      <c r="AL1158" s="365" t="s">
        <v>21</v>
      </c>
      <c r="AM1158" s="365"/>
      <c r="AN1158" s="365"/>
      <c r="AO1158" s="370"/>
      <c r="AP1158" s="371" t="s">
        <v>416</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415</v>
      </c>
      <c r="K1191" s="366"/>
      <c r="L1191" s="366"/>
      <c r="M1191" s="366"/>
      <c r="N1191" s="366"/>
      <c r="O1191" s="366"/>
      <c r="P1191" s="367" t="s">
        <v>27</v>
      </c>
      <c r="Q1191" s="367"/>
      <c r="R1191" s="367"/>
      <c r="S1191" s="367"/>
      <c r="T1191" s="367"/>
      <c r="U1191" s="367"/>
      <c r="V1191" s="367"/>
      <c r="W1191" s="367"/>
      <c r="X1191" s="367"/>
      <c r="Y1191" s="368" t="s">
        <v>468</v>
      </c>
      <c r="Z1191" s="369"/>
      <c r="AA1191" s="369"/>
      <c r="AB1191" s="369"/>
      <c r="AC1191" s="150" t="s">
        <v>453</v>
      </c>
      <c r="AD1191" s="150"/>
      <c r="AE1191" s="150"/>
      <c r="AF1191" s="150"/>
      <c r="AG1191" s="150"/>
      <c r="AH1191" s="368" t="s">
        <v>376</v>
      </c>
      <c r="AI1191" s="365"/>
      <c r="AJ1191" s="365"/>
      <c r="AK1191" s="365"/>
      <c r="AL1191" s="365" t="s">
        <v>21</v>
      </c>
      <c r="AM1191" s="365"/>
      <c r="AN1191" s="365"/>
      <c r="AO1191" s="370"/>
      <c r="AP1191" s="371" t="s">
        <v>416</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415</v>
      </c>
      <c r="K1224" s="366"/>
      <c r="L1224" s="366"/>
      <c r="M1224" s="366"/>
      <c r="N1224" s="366"/>
      <c r="O1224" s="366"/>
      <c r="P1224" s="367" t="s">
        <v>27</v>
      </c>
      <c r="Q1224" s="367"/>
      <c r="R1224" s="367"/>
      <c r="S1224" s="367"/>
      <c r="T1224" s="367"/>
      <c r="U1224" s="367"/>
      <c r="V1224" s="367"/>
      <c r="W1224" s="367"/>
      <c r="X1224" s="367"/>
      <c r="Y1224" s="368" t="s">
        <v>468</v>
      </c>
      <c r="Z1224" s="369"/>
      <c r="AA1224" s="369"/>
      <c r="AB1224" s="369"/>
      <c r="AC1224" s="150" t="s">
        <v>453</v>
      </c>
      <c r="AD1224" s="150"/>
      <c r="AE1224" s="150"/>
      <c r="AF1224" s="150"/>
      <c r="AG1224" s="150"/>
      <c r="AH1224" s="368" t="s">
        <v>376</v>
      </c>
      <c r="AI1224" s="365"/>
      <c r="AJ1224" s="365"/>
      <c r="AK1224" s="365"/>
      <c r="AL1224" s="365" t="s">
        <v>21</v>
      </c>
      <c r="AM1224" s="365"/>
      <c r="AN1224" s="365"/>
      <c r="AO1224" s="370"/>
      <c r="AP1224" s="371" t="s">
        <v>416</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415</v>
      </c>
      <c r="K1257" s="366"/>
      <c r="L1257" s="366"/>
      <c r="M1257" s="366"/>
      <c r="N1257" s="366"/>
      <c r="O1257" s="366"/>
      <c r="P1257" s="367" t="s">
        <v>27</v>
      </c>
      <c r="Q1257" s="367"/>
      <c r="R1257" s="367"/>
      <c r="S1257" s="367"/>
      <c r="T1257" s="367"/>
      <c r="U1257" s="367"/>
      <c r="V1257" s="367"/>
      <c r="W1257" s="367"/>
      <c r="X1257" s="367"/>
      <c r="Y1257" s="368" t="s">
        <v>468</v>
      </c>
      <c r="Z1257" s="369"/>
      <c r="AA1257" s="369"/>
      <c r="AB1257" s="369"/>
      <c r="AC1257" s="150" t="s">
        <v>453</v>
      </c>
      <c r="AD1257" s="150"/>
      <c r="AE1257" s="150"/>
      <c r="AF1257" s="150"/>
      <c r="AG1257" s="150"/>
      <c r="AH1257" s="368" t="s">
        <v>376</v>
      </c>
      <c r="AI1257" s="365"/>
      <c r="AJ1257" s="365"/>
      <c r="AK1257" s="365"/>
      <c r="AL1257" s="365" t="s">
        <v>21</v>
      </c>
      <c r="AM1257" s="365"/>
      <c r="AN1257" s="365"/>
      <c r="AO1257" s="370"/>
      <c r="AP1257" s="371" t="s">
        <v>416</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415</v>
      </c>
      <c r="K1290" s="366"/>
      <c r="L1290" s="366"/>
      <c r="M1290" s="366"/>
      <c r="N1290" s="366"/>
      <c r="O1290" s="366"/>
      <c r="P1290" s="367" t="s">
        <v>27</v>
      </c>
      <c r="Q1290" s="367"/>
      <c r="R1290" s="367"/>
      <c r="S1290" s="367"/>
      <c r="T1290" s="367"/>
      <c r="U1290" s="367"/>
      <c r="V1290" s="367"/>
      <c r="W1290" s="367"/>
      <c r="X1290" s="367"/>
      <c r="Y1290" s="368" t="s">
        <v>468</v>
      </c>
      <c r="Z1290" s="369"/>
      <c r="AA1290" s="369"/>
      <c r="AB1290" s="369"/>
      <c r="AC1290" s="150" t="s">
        <v>453</v>
      </c>
      <c r="AD1290" s="150"/>
      <c r="AE1290" s="150"/>
      <c r="AF1290" s="150"/>
      <c r="AG1290" s="150"/>
      <c r="AH1290" s="368" t="s">
        <v>376</v>
      </c>
      <c r="AI1290" s="365"/>
      <c r="AJ1290" s="365"/>
      <c r="AK1290" s="365"/>
      <c r="AL1290" s="365" t="s">
        <v>21</v>
      </c>
      <c r="AM1290" s="365"/>
      <c r="AN1290" s="365"/>
      <c r="AO1290" s="370"/>
      <c r="AP1290" s="371" t="s">
        <v>416</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2019-05-27T13:54:17Z</cp:lastPrinted>
  <dcterms:created xsi:type="dcterms:W3CDTF">2012-03-13T00:50:25Z</dcterms:created>
  <dcterms:modified xsi:type="dcterms:W3CDTF">2019-06-17T09:41:30Z</dcterms:modified>
</cp:coreProperties>
</file>