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事業班\○02_日常文書フォルダ（保存１年未満）\02_直轄班共通\施策\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77" i="3" l="1"/>
  <c r="AE7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<sst xmlns="http://schemas.openxmlformats.org/spreadsheetml/2006/main" count="3065" uniqueCount="736">
  <si>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</si>
  <si>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</si>
  <si>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</si>
  <si>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</si>
  <si>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</si>
  <si>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</si>
  <si>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</si>
  <si>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</si>
  <si>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</si>
  <si>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</si>
  <si>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</si>
  <si>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</si>
  <si>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</si>
  <si>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</si>
  <si>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</si>
  <si>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</si>
  <si>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</si>
  <si>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</si>
  <si>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</si>
  <si>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</si>
  <si>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</si>
  <si>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</si>
  <si>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</si>
  <si>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</si>
  <si>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</si>
  <si>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</si>
  <si>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</si>
  <si>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</si>
  <si>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</si>
  <si>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</si>
  <si>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</si>
  <si>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</si>
  <si>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</si>
  <si>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</si>
  <si>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</si>
  <si>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</si>
  <si>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</si>
  <si>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</si>
  <si>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</si>
  <si>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</si>
  <si>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</si>
  <si>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</si>
  <si>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</si>
  <si>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</si>
  <si>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</si>
  <si>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</si>
  <si>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</si>
  <si>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</si>
  <si>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</si>
  <si>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</si>
  <si>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</si>
  <si>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</si>
  <si>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</si>
  <si>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</si>
  <si>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</si>
  <si>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</si>
  <si>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</si>
  <si>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</si>
  <si>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</si>
  <si>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</si>
  <si>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</si>
  <si>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</si>
  <si>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</si>
  <si>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</si>
  <si>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</si>
  <si>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</si>
  <si>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</si>
  <si>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</si>
  <si>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</si>
  <si>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</si>
  <si>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</si>
  <si>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</si>
  <si>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</si>
  <si>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</si>
  <si>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</si>
  <si>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</si>
  <si>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</si>
  <si>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</si>
  <si>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</si>
  <si>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</si>
  <si>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</si>
  <si>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</si>
  <si>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</si>
  <si>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</si>
  <si>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</si>
  <si>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</si>
  <si>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</si>
  <si>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</si>
  <si>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</si>
  <si>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</si>
  <si>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</si>
  <si>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</si>
  <si>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</si>
  <si>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</si>
  <si>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</si>
  <si>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</si>
  <si>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</si>
  <si>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</si>
  <si>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</si>
  <si>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</si>
  <si>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</si>
  <si>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</si>
  <si>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</si>
  <si>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</si>
  <si>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</si>
  <si>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</si>
  <si>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</si>
  <si>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</si>
  <si>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</si>
  <si>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</si>
  <si>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</si>
  <si>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</si>
  <si>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</si>
  <si>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</si>
  <si>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</si>
  <si>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</si>
  <si>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</si>
  <si>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</si>
  <si>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</si>
  <si>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</si>
  <si>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</si>
  <si>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</si>
  <si>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</si>
  <si>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</si>
  <si>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</si>
  <si>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</si>
  <si>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</si>
  <si>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</si>
  <si>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</si>
  <si>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</si>
  <si>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</si>
  <si>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</si>
  <si>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</si>
  <si>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</si>
  <si>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</si>
  <si>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</si>
  <si>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</si>
  <si>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</si>
  <si>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</si>
  <si>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</si>
  <si>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</si>
  <si>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</si>
  <si>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</si>
  <si>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</si>
  <si>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</si>
  <si>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</si>
  <si>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</si>
  <si>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</si>
  <si>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</si>
  <si>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</si>
  <si>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</si>
  <si>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</si>
  <si>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</si>
  <si>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</si>
  <si>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</si>
  <si>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</si>
  <si>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</si>
  <si>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</si>
  <si>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</si>
  <si>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</si>
  <si>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</si>
  <si>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</si>
  <si>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</si>
  <si>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</si>
  <si>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</si>
  <si>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</si>
  <si>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</si>
  <si>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</si>
  <si>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</si>
  <si>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</si>
  <si>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</si>
  <si>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</si>
  <si>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</si>
  <si>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</si>
  <si>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</si>
  <si>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</si>
  <si>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</si>
  <si>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</si>
  <si>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</si>
  <si>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</si>
  <si>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</si>
  <si>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</si>
  <si>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</si>
  <si>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</si>
  <si>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</si>
  <si>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</si>
  <si>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</si>
  <si>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</si>
  <si>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</si>
  <si>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</si>
  <si>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</si>
  <si>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</si>
  <si>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</si>
  <si>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</si>
  <si>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</si>
  <si>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</si>
  <si>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</si>
  <si>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</si>
  <si>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</si>
  <si>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</si>
  <si>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</si>
  <si>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</si>
  <si>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</si>
  <si>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</si>
  <si>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</si>
  <si>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</si>
  <si>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</si>
  <si>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</si>
  <si>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</si>
  <si>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</si>
  <si>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</si>
  <si>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</si>
  <si>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</si>
  <si>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</si>
  <si>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</si>
  <si>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</si>
  <si>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</si>
  <si>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</si>
  <si>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</si>
  <si>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</si>
  <si>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</si>
  <si>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</si>
  <si>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</si>
  <si>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</si>
  <si>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</si>
  <si>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</si>
  <si>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</si>
  <si>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</si>
  <si>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</si>
  <si>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</si>
  <si>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</si>
  <si>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</si>
  <si>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</si>
  <si>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</si>
  <si>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</si>
  <si>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</si>
  <si>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</si>
  <si>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</si>
  <si>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</si>
  <si>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</si>
  <si>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</si>
  <si>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</si>
  <si>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</si>
  <si>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</si>
  <si>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</si>
  <si>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</si>
  <si>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</si>
  <si>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</si>
  <si>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</si>
  <si>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</si>
  <si>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</si>
  <si>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</si>
  <si>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</si>
  <si>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</si>
  <si>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</si>
  <si>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</si>
  <si>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</si>
  <si>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</si>
  <si>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</si>
  <si>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</si>
  <si>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</si>
  <si>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</si>
  <si>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</si>
  <si>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</si>
  <si>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</si>
  <si>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</si>
  <si>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</si>
  <si>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</si>
  <si>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</si>
  <si>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</si>
  <si>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</si>
  <si>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</si>
  <si>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</si>
  <si>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</si>
  <si>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</si>
  <si>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</si>
  <si>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</si>
  <si>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</si>
  <si>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</si>
  <si>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</si>
  <si>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</si>
  <si>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</si>
  <si>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</si>
  <si>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</si>
  <si>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</si>
  <si>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</si>
  <si>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</si>
  <si>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</si>
  <si>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</si>
  <si>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</si>
  <si>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</si>
  <si>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</si>
  <si>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</si>
  <si>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</si>
  <si>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</si>
  <si>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</si>
  <si>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</si>
  <si>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</si>
  <si>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</si>
  <si>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</si>
  <si>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</si>
  <si>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</si>
  <si>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</si>
  <si>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</si>
  <si>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</si>
  <si>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</si>
  <si>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</si>
  <si>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</si>
  <si>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</si>
  <si>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</si>
  <si>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</si>
  <si>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</si>
  <si>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</si>
  <si>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</si>
  <si>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</si>
  <si>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</si>
  <si>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</si>
  <si>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</si>
  <si>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</si>
  <si>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</si>
  <si>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</si>
  <si>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</si>
  <si>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</si>
  <si>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</si>
  <si>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</si>
  <si>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</si>
  <si>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</si>
  <si>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</si>
  <si>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</si>
  <si>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</si>
  <si>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</si>
  <si>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</si>
  <si>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</si>
  <si>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</si>
  <si>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</si>
  <si>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</si>
  <si>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</si>
  <si>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</si>
  <si>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</si>
  <si>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</si>
  <si>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</si>
  <si>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</si>
  <si>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</si>
  <si>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</si>
  <si>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</si>
  <si>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</si>
  <si>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</si>
  <si>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</si>
  <si>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</si>
  <si>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</si>
  <si>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</si>
  <si>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</si>
  <si>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</si>
  <si>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</si>
  <si>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</si>
  <si>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</si>
  <si>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</si>
  <si>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</si>
  <si>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</si>
  <si>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</si>
  <si>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</si>
  <si>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</si>
  <si>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</si>
  <si>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</si>
  <si>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</si>
  <si>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</si>
  <si>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</si>
  <si>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</si>
  <si>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</si>
  <si>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</si>
  <si>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</si>
  <si>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</si>
  <si>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</si>
  <si>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</si>
  <si>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</si>
  <si>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</si>
  <si>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</si>
  <si>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</si>
  <si>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</si>
  <si>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</si>
  <si>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</si>
  <si>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</si>
  <si>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</si>
  <si>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</si>
  <si>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</si>
  <si>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</si>
  <si>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</si>
  <si>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</si>
  <si>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</si>
  <si>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</si>
  <si>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</si>
  <si>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</si>
  <si>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</si>
  <si>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</si>
  <si>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</si>
  <si>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</si>
  <si>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</si>
  <si>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</si>
  <si>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</si>
  <si>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</si>
  <si>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</si>
  <si>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</si>
  <si>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</si>
  <si>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</si>
  <si>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</si>
  <si>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</si>
  <si>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</si>
  <si>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</si>
  <si>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</si>
  <si>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</si>
  <si>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</si>
  <si>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</si>
  <si>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</si>
  <si>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</si>
  <si>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</si>
  <si>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</si>
  <si>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</si>
  <si>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</si>
  <si>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</si>
  <si>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</si>
  <si>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</si>
  <si>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</si>
  <si>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</si>
  <si>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</si>
  <si>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</si>
  <si>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</si>
  <si>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</si>
  <si>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</si>
  <si>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</si>
  <si>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</si>
  <si>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</si>
  <si>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</si>
  <si>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</si>
  <si>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</si>
  <si>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</si>
  <si>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</si>
  <si>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</si>
  <si>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</si>
  <si>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</si>
  <si>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</si>
  <si>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</si>
  <si>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</si>
  <si>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</si>
  <si>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</si>
  <si>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</si>
  <si>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</si>
  <si>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</si>
  <si>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</si>
  <si>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</si>
  <si>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</si>
  <si>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</si>
  <si>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</si>
  <si>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</si>
  <si>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</si>
  <si>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</si>
  <si>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</si>
  <si>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</si>
  <si>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</si>
  <si>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</si>
  <si>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</si>
  <si>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</si>
  <si>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</si>
  <si>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</si>
  <si>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</si>
  <si>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</si>
  <si>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</si>
  <si>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</si>
  <si>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</si>
  <si>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</si>
  <si>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</si>
  <si>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</si>
  <si>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</si>
  <si>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</si>
  <si>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</si>
  <si>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</si>
  <si>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</si>
  <si>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</si>
  <si>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</si>
  <si>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</si>
  <si>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</si>
  <si>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</si>
  <si>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</si>
  <si>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</si>
  <si>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</si>
  <si>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</si>
  <si>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</si>
  <si>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</si>
  <si>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</si>
  <si>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</si>
  <si>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</si>
  <si>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</si>
  <si>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</si>
  <si>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</si>
  <si>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</si>
  <si>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</si>
  <si>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</si>
  <si>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</si>
  <si>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</si>
  <si>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</si>
  <si>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</si>
  <si>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</si>
  <si>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</si>
  <si>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</si>
  <si>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</si>
  <si>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</si>
  <si>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</si>
  <si>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</si>
  <si>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</si>
  <si>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</si>
  <si>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</si>
  <si>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</si>
  <si>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</si>
  <si>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</si>
  <si>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</si>
  <si>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</si>
  <si>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</si>
  <si>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</si>
  <si>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</si>
  <si>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</si>
  <si>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</si>
  <si>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</si>
  <si>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</si>
  <si>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</si>
  <si>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</si>
  <si>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</si>
  <si>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</si>
  <si>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</si>
  <si>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</si>
  <si>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</si>
  <si>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</si>
  <si>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</si>
  <si>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</si>
  <si>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</si>
  <si>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</si>
  <si>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</si>
  <si>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</si>
  <si>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</si>
  <si>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</si>
  <si>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</si>
  <si>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</si>
  <si>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</si>
  <si>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</si>
  <si>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</si>
  <si>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</si>
  <si>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</si>
  <si>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</si>
  <si>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</si>
  <si>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</si>
  <si>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</si>
  <si>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</si>
  <si>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</si>
  <si>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</si>
  <si>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</si>
  <si>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</si>
  <si>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</si>
  <si>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</si>
  <si>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</si>
  <si>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</si>
  <si>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</si>
  <si>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</si>
  <si>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</si>
  <si>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</si>
  <si>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</si>
  <si>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</si>
  <si>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</si>
  <si>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</si>
  <si>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官庁営繕費</t>
  </si>
  <si>
    <t>大臣官房官庁営繕部</t>
    <rPh sb="0" eb="2">
      <t>ダイジン</t>
    </rPh>
    <rPh sb="2" eb="4">
      <t>カンボウ</t>
    </rPh>
    <phoneticPr fontId="6"/>
  </si>
  <si>
    <t>昭和２６年度</t>
    <rPh sb="0" eb="2">
      <t>ショウワ</t>
    </rPh>
    <rPh sb="4" eb="5">
      <t>ネン</t>
    </rPh>
    <rPh sb="5" eb="6">
      <t>ド</t>
    </rPh>
    <phoneticPr fontId="6"/>
  </si>
  <si>
    <t>終了予定なし</t>
    <rPh sb="0" eb="2">
      <t>シュウリョウ</t>
    </rPh>
    <rPh sb="2" eb="4">
      <t>ヨテイ</t>
    </rPh>
    <phoneticPr fontId="6"/>
  </si>
  <si>
    <t>管理課、計画課</t>
  </si>
  <si>
    <t>管理課長  樋口光良
計画課長　秋月聡二郎</t>
    <rPh sb="6" eb="8">
      <t>ヒグチ</t>
    </rPh>
    <rPh sb="8" eb="9">
      <t>ヒカリ</t>
    </rPh>
    <rPh sb="9" eb="10">
      <t>ヨ</t>
    </rPh>
    <phoneticPr fontId="6"/>
  </si>
  <si>
    <t>○</t>
  </si>
  <si>
    <t>官公庁施設の建設等に関する法律</t>
  </si>
  <si>
    <t>-</t>
  </si>
  <si>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rPh sb="58" eb="60">
      <t>カンチョウ</t>
    </rPh>
    <phoneticPr fontId="6"/>
  </si>
  <si>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rPh sb="0" eb="2">
      <t>ケンチク</t>
    </rPh>
    <rPh sb="2" eb="5">
      <t>キジュンホウ</t>
    </rPh>
    <rPh sb="6" eb="7">
      <t>モト</t>
    </rPh>
    <rPh sb="9" eb="11">
      <t>タイシン</t>
    </rPh>
    <rPh sb="11" eb="13">
      <t>セイノウ</t>
    </rPh>
    <rPh sb="14" eb="15">
      <t>ミ</t>
    </rPh>
    <rPh sb="21" eb="23">
      <t>カンチョウ</t>
    </rPh>
    <rPh sb="23" eb="25">
      <t>シセツ</t>
    </rPh>
    <rPh sb="25" eb="26">
      <t>オヨ</t>
    </rPh>
    <rPh sb="27" eb="29">
      <t>サイガイ</t>
    </rPh>
    <rPh sb="29" eb="31">
      <t>オウキュウ</t>
    </rPh>
    <rPh sb="31" eb="33">
      <t>タイサク</t>
    </rPh>
    <rPh sb="33" eb="35">
      <t>カツドウ</t>
    </rPh>
    <rPh sb="36" eb="38">
      <t>キョテン</t>
    </rPh>
    <rPh sb="42" eb="44">
      <t>ショヨウ</t>
    </rPh>
    <rPh sb="45" eb="47">
      <t>タイシン</t>
    </rPh>
    <rPh sb="47" eb="49">
      <t>セイノウ</t>
    </rPh>
    <rPh sb="50" eb="51">
      <t>ミ</t>
    </rPh>
    <rPh sb="57" eb="59">
      <t>カンチョウ</t>
    </rPh>
    <rPh sb="59" eb="61">
      <t>シセツ</t>
    </rPh>
    <rPh sb="66" eb="68">
      <t>ジンメイ</t>
    </rPh>
    <rPh sb="69" eb="71">
      <t>アンゼン</t>
    </rPh>
    <rPh sb="72" eb="74">
      <t>カクホ</t>
    </rPh>
    <rPh sb="75" eb="77">
      <t>ボウサイ</t>
    </rPh>
    <rPh sb="77" eb="79">
      <t>キノウ</t>
    </rPh>
    <rPh sb="80" eb="82">
      <t>キョウカ</t>
    </rPh>
    <rPh sb="83" eb="84">
      <t>ハカ</t>
    </rPh>
    <rPh sb="88" eb="90">
      <t>カンチョウ</t>
    </rPh>
    <rPh sb="90" eb="92">
      <t>シセツ</t>
    </rPh>
    <rPh sb="93" eb="96">
      <t>タイシンカ</t>
    </rPh>
    <rPh sb="96" eb="97">
      <t>トウ</t>
    </rPh>
    <rPh sb="98" eb="100">
      <t>スイシン</t>
    </rPh>
    <rPh sb="107" eb="109">
      <t>キゾン</t>
    </rPh>
    <rPh sb="109" eb="111">
      <t>カンチョウ</t>
    </rPh>
    <rPh sb="111" eb="113">
      <t>シセツ</t>
    </rPh>
    <rPh sb="118" eb="121">
      <t>サイテイゲン</t>
    </rPh>
    <rPh sb="121" eb="123">
      <t>ヒツヨウ</t>
    </rPh>
    <rPh sb="124" eb="126">
      <t>シセツ</t>
    </rPh>
    <rPh sb="127" eb="129">
      <t>セイノウ</t>
    </rPh>
    <rPh sb="130" eb="132">
      <t>カクホ</t>
    </rPh>
    <rPh sb="140" eb="142">
      <t>カショ</t>
    </rPh>
    <rPh sb="143" eb="145">
      <t>ケイネン</t>
    </rPh>
    <rPh sb="145" eb="147">
      <t>レッカ</t>
    </rPh>
    <rPh sb="148" eb="149">
      <t>イチジル</t>
    </rPh>
    <rPh sb="151" eb="153">
      <t>ブイ</t>
    </rPh>
    <rPh sb="153" eb="154">
      <t>トウ</t>
    </rPh>
    <rPh sb="159" eb="161">
      <t>キンキュウ</t>
    </rPh>
    <rPh sb="161" eb="162">
      <t>テキ</t>
    </rPh>
    <rPh sb="163" eb="165">
      <t>カイシュウ</t>
    </rPh>
    <rPh sb="165" eb="166">
      <t>トウ</t>
    </rPh>
    <rPh sb="167" eb="169">
      <t>ジッシ</t>
    </rPh>
    <phoneticPr fontId="6"/>
  </si>
  <si>
    <t>-</t>
    <phoneticPr fontId="5"/>
  </si>
  <si>
    <t>施設整備費</t>
    <rPh sb="0" eb="2">
      <t>シセツ</t>
    </rPh>
    <rPh sb="2" eb="5">
      <t>セイビヒ</t>
    </rPh>
    <phoneticPr fontId="6"/>
  </si>
  <si>
    <t>不動産購入費</t>
    <rPh sb="0" eb="3">
      <t>フドウサン</t>
    </rPh>
    <rPh sb="3" eb="6">
      <t>コウニュウヒ</t>
    </rPh>
    <phoneticPr fontId="6"/>
  </si>
  <si>
    <t>施設施工庁費</t>
    <rPh sb="4" eb="6">
      <t>チョウヒ</t>
    </rPh>
    <phoneticPr fontId="6"/>
  </si>
  <si>
    <t>施設施工旅費</t>
    <rPh sb="0" eb="2">
      <t>シセツ</t>
    </rPh>
    <rPh sb="2" eb="4">
      <t>セコウ</t>
    </rPh>
    <rPh sb="4" eb="6">
      <t>リョヒ</t>
    </rPh>
    <phoneticPr fontId="6"/>
  </si>
  <si>
    <t>-</t>
    <phoneticPr fontId="5"/>
  </si>
  <si>
    <t>耐震化率（面積率）</t>
    <phoneticPr fontId="5"/>
  </si>
  <si>
    <t>耐震基準を満たす官庁施設の延床面積／官庁施設の延床面積</t>
    <rPh sb="0" eb="2">
      <t>タイシン</t>
    </rPh>
    <rPh sb="2" eb="4">
      <t>キジュン</t>
    </rPh>
    <rPh sb="5" eb="6">
      <t>ミ</t>
    </rPh>
    <rPh sb="8" eb="10">
      <t>カンチョウ</t>
    </rPh>
    <rPh sb="10" eb="12">
      <t>シセツ</t>
    </rPh>
    <rPh sb="13" eb="14">
      <t>ノ</t>
    </rPh>
    <rPh sb="14" eb="17">
      <t>ユカメンセキ</t>
    </rPh>
    <rPh sb="18" eb="20">
      <t>カンチョウ</t>
    </rPh>
    <rPh sb="20" eb="22">
      <t>シセツ</t>
    </rPh>
    <rPh sb="23" eb="24">
      <t>ノ</t>
    </rPh>
    <rPh sb="24" eb="25">
      <t>ユカ</t>
    </rPh>
    <rPh sb="25" eb="27">
      <t>メンセキ</t>
    </rPh>
    <phoneticPr fontId="5"/>
  </si>
  <si>
    <t>-</t>
    <phoneticPr fontId="5"/>
  </si>
  <si>
    <t>官庁施設の耐震化</t>
    <phoneticPr fontId="5"/>
  </si>
  <si>
    <t>箇所</t>
    <rPh sb="0" eb="2">
      <t>カショ</t>
    </rPh>
    <phoneticPr fontId="5"/>
  </si>
  <si>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5"/>
  </si>
  <si>
    <t>官庁施設の耐震化　(X)/(Y)
(X)：当該年度の官庁施設の耐震化に係る整備費合計
（百万円）
(Y)：(X)の実施箇所数　　　　　　　　　　　　　</t>
    <phoneticPr fontId="5"/>
  </si>
  <si>
    <t>百万円</t>
    <phoneticPr fontId="5"/>
  </si>
  <si>
    <t>X/Y</t>
    <phoneticPr fontId="5"/>
  </si>
  <si>
    <t>5,817/18</t>
  </si>
  <si>
    <t>4,891/8</t>
    <phoneticPr fontId="5"/>
  </si>
  <si>
    <t>危険箇所等の解消　(X)/(Y)
(X)：当該年度の危険箇所等の解消に係る整備費合計
（百万円）
(Y)：(X)の実施箇所数　　　　　　　　　　　　　</t>
    <phoneticPr fontId="5"/>
  </si>
  <si>
    <t>3,070/28</t>
  </si>
  <si>
    <t>2,436/27</t>
  </si>
  <si>
    <t>13　官庁施設の利便性、安全性等の向上</t>
  </si>
  <si>
    <t>44　環境等に配慮した便利で安全な官庁施設の整備・保全を推進する</t>
  </si>
  <si>
    <t>官庁施設として必要な性能を確保するための対策が講じられている施設の割合（耐震対策）</t>
  </si>
  <si>
    <t>％</t>
    <phoneticPr fontId="5"/>
  </si>
  <si>
    <t>％</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</si>
  <si>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rPh sb="87" eb="89">
      <t>シセツ</t>
    </rPh>
    <rPh sb="90" eb="92">
      <t>コウシン</t>
    </rPh>
    <phoneticPr fontId="5"/>
  </si>
  <si>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</si>
  <si>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</si>
  <si>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</si>
  <si>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有</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</si>
  <si>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</si>
  <si>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</si>
  <si>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</si>
  <si>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</si>
  <si>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</si>
  <si>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</si>
  <si>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成果実績は、成果目標達成に向けて着実に推移している。</t>
    <rPh sb="10" eb="12">
      <t>タッセイ</t>
    </rPh>
    <phoneticPr fontId="5"/>
  </si>
  <si>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</si>
  <si>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5"/>
  </si>
  <si>
    <t>整備後は、各府省により、十分に活用されている。</t>
  </si>
  <si>
    <t>他部局・他府省等とは「官公庁施設の建設等に関する法律」に基づき、適切に役割分担を行っている。</t>
  </si>
  <si>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5"/>
  </si>
  <si>
    <t>18</t>
    <phoneticPr fontId="5"/>
  </si>
  <si>
    <t>19</t>
    <phoneticPr fontId="5"/>
  </si>
  <si>
    <t>24</t>
    <phoneticPr fontId="5"/>
  </si>
  <si>
    <t>471</t>
    <phoneticPr fontId="5"/>
  </si>
  <si>
    <t>451</t>
    <phoneticPr fontId="5"/>
  </si>
  <si>
    <t>464</t>
    <phoneticPr fontId="5"/>
  </si>
  <si>
    <t>479</t>
    <phoneticPr fontId="5"/>
  </si>
  <si>
    <t>465</t>
    <phoneticPr fontId="5"/>
  </si>
  <si>
    <t>5,227/13</t>
    <phoneticPr fontId="5"/>
  </si>
  <si>
    <t>2,752/26</t>
    <phoneticPr fontId="5"/>
  </si>
  <si>
    <t>3,569/30</t>
    <phoneticPr fontId="5"/>
  </si>
  <si>
    <t>官庁施設の耐震基準を満足する割合：平成32年度95%
（面積率）</t>
    <rPh sb="17" eb="19">
      <t>ヘイセイ</t>
    </rPh>
    <phoneticPr fontId="5"/>
  </si>
  <si>
    <t>平成27年度の実績である90％から耐震改修等を実施することにより平成32年度に95％となるよう目指す</t>
    <rPh sb="0" eb="2">
      <t>ヘイセイ</t>
    </rPh>
    <rPh sb="4" eb="6">
      <t>ネンド</t>
    </rPh>
    <rPh sb="7" eb="9">
      <t>ジッセキ</t>
    </rPh>
    <rPh sb="17" eb="19">
      <t>タイシン</t>
    </rPh>
    <rPh sb="19" eb="21">
      <t>カイシュウ</t>
    </rPh>
    <rPh sb="21" eb="22">
      <t>トウ</t>
    </rPh>
    <rPh sb="23" eb="25">
      <t>ジッシ</t>
    </rPh>
    <rPh sb="32" eb="34">
      <t>ヘイセイ</t>
    </rPh>
    <rPh sb="36" eb="38">
      <t>ネンド</t>
    </rPh>
    <rPh sb="47" eb="49">
      <t>メザ</t>
    </rPh>
    <phoneticPr fontId="5"/>
  </si>
  <si>
    <t>A.近畿地方整備局</t>
    <phoneticPr fontId="5"/>
  </si>
  <si>
    <t>施設整備費</t>
    <rPh sb="0" eb="2">
      <t>シセツ</t>
    </rPh>
    <rPh sb="2" eb="5">
      <t>セイビヒ</t>
    </rPh>
    <phoneticPr fontId="5"/>
  </si>
  <si>
    <t>施設施工庁費</t>
    <rPh sb="0" eb="2">
      <t>シセツ</t>
    </rPh>
    <rPh sb="2" eb="4">
      <t>セコウ</t>
    </rPh>
    <rPh sb="4" eb="6">
      <t>チョウヒ</t>
    </rPh>
    <phoneticPr fontId="5"/>
  </si>
  <si>
    <t>庁舎改修工事等</t>
    <rPh sb="0" eb="2">
      <t>チョウシャ</t>
    </rPh>
    <rPh sb="2" eb="4">
      <t>カイシュウ</t>
    </rPh>
    <rPh sb="4" eb="6">
      <t>コウジ</t>
    </rPh>
    <rPh sb="6" eb="7">
      <t>トウ</t>
    </rPh>
    <phoneticPr fontId="5"/>
  </si>
  <si>
    <t>B.（株）大林組　</t>
    <phoneticPr fontId="5"/>
  </si>
  <si>
    <t>国立京都国際会館展示施設建築工事</t>
    <phoneticPr fontId="5"/>
  </si>
  <si>
    <t>D.国土交通本省</t>
    <phoneticPr fontId="5"/>
  </si>
  <si>
    <t>不動産購入費</t>
    <rPh sb="0" eb="3">
      <t>フドウサン</t>
    </rPh>
    <rPh sb="3" eb="6">
      <t>コウニュウヒ</t>
    </rPh>
    <phoneticPr fontId="5"/>
  </si>
  <si>
    <t>中央合同庁舎７号館の建設工事等
（ＰＦＩ事業での施設完成済）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</si>
  <si>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E.霞ヶ関７号館ＰＦＩ（株）</t>
    <phoneticPr fontId="5"/>
  </si>
  <si>
    <t>中央合同庁舎第７号館整備等事業</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</si>
  <si>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</si>
  <si>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</si>
  <si>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</si>
  <si>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</si>
  <si>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</si>
  <si>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</si>
  <si>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</si>
  <si>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</si>
  <si>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</si>
  <si>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沖縄総合事務局</t>
    <rPh sb="0" eb="2">
      <t>オキナワ</t>
    </rPh>
    <rPh sb="2" eb="4">
      <t>ソウゴウ</t>
    </rPh>
    <rPh sb="4" eb="7">
      <t>ジムキョク</t>
    </rPh>
    <phoneticPr fontId="5"/>
  </si>
  <si>
    <t>（株）大林組</t>
    <rPh sb="1" eb="2">
      <t>カブ</t>
    </rPh>
    <rPh sb="3" eb="5">
      <t>オオバヤシ</t>
    </rPh>
    <rPh sb="5" eb="6">
      <t>クミ</t>
    </rPh>
    <phoneticPr fontId="5"/>
  </si>
  <si>
    <t>国立京都国際会館展示施設建築工事</t>
    <rPh sb="0" eb="2">
      <t>コクリツ</t>
    </rPh>
    <rPh sb="2" eb="4">
      <t>キョウト</t>
    </rPh>
    <rPh sb="4" eb="6">
      <t>コクサイ</t>
    </rPh>
    <rPh sb="6" eb="8">
      <t>カイカン</t>
    </rPh>
    <rPh sb="8" eb="10">
      <t>テンジ</t>
    </rPh>
    <rPh sb="10" eb="12">
      <t>シセツ</t>
    </rPh>
    <rPh sb="12" eb="14">
      <t>ケンチク</t>
    </rPh>
    <rPh sb="14" eb="16">
      <t>コウジ</t>
    </rPh>
    <phoneticPr fontId="5"/>
  </si>
  <si>
    <t>東光電気工事（株）</t>
    <rPh sb="0" eb="1">
      <t>ヒガシ</t>
    </rPh>
    <rPh sb="1" eb="2">
      <t>ヒカリ</t>
    </rPh>
    <rPh sb="2" eb="4">
      <t>デンキ</t>
    </rPh>
    <rPh sb="4" eb="6">
      <t>コウジ</t>
    </rPh>
    <rPh sb="7" eb="8">
      <t>カブ</t>
    </rPh>
    <phoneticPr fontId="5"/>
  </si>
  <si>
    <t>国立京都国際会館展示施設電気設備工事</t>
    <rPh sb="0" eb="2">
      <t>コクリツ</t>
    </rPh>
    <rPh sb="2" eb="4">
      <t>キョウト</t>
    </rPh>
    <rPh sb="4" eb="6">
      <t>コクサイ</t>
    </rPh>
    <rPh sb="6" eb="8">
      <t>カイカン</t>
    </rPh>
    <rPh sb="8" eb="10">
      <t>テンジ</t>
    </rPh>
    <rPh sb="10" eb="12">
      <t>シセツ</t>
    </rPh>
    <rPh sb="12" eb="14">
      <t>デンキ</t>
    </rPh>
    <rPh sb="14" eb="16">
      <t>セツビ</t>
    </rPh>
    <rPh sb="16" eb="18">
      <t>コウジ</t>
    </rPh>
    <phoneticPr fontId="5"/>
  </si>
  <si>
    <t>三建設備工業（株）</t>
    <rPh sb="0" eb="1">
      <t>サン</t>
    </rPh>
    <rPh sb="2" eb="4">
      <t>セツビ</t>
    </rPh>
    <rPh sb="4" eb="6">
      <t>コウギョウ</t>
    </rPh>
    <rPh sb="7" eb="8">
      <t>カブ</t>
    </rPh>
    <phoneticPr fontId="5"/>
  </si>
  <si>
    <t>国立京都国際会館展示施設機械設備工事</t>
    <rPh sb="12" eb="14">
      <t>キカイ</t>
    </rPh>
    <phoneticPr fontId="5"/>
  </si>
  <si>
    <t>高山地方合同機械設備工事</t>
    <rPh sb="0" eb="2">
      <t>タカヤマ</t>
    </rPh>
    <rPh sb="2" eb="4">
      <t>チホウ</t>
    </rPh>
    <rPh sb="4" eb="6">
      <t>ゴウドウ</t>
    </rPh>
    <rPh sb="6" eb="8">
      <t>キカイ</t>
    </rPh>
    <rPh sb="8" eb="10">
      <t>セツビ</t>
    </rPh>
    <rPh sb="10" eb="12">
      <t>コウジ</t>
    </rPh>
    <phoneticPr fontId="5"/>
  </si>
  <si>
    <t>九段ＰＦＩサービス（株）</t>
    <rPh sb="0" eb="2">
      <t>クダン</t>
    </rPh>
    <rPh sb="10" eb="11">
      <t>カブ</t>
    </rPh>
    <phoneticPr fontId="5"/>
  </si>
  <si>
    <t>九段第３合同庁舎・千代田区役所本庁舎整備等事業</t>
    <rPh sb="0" eb="2">
      <t>クダン</t>
    </rPh>
    <rPh sb="2" eb="3">
      <t>ダイ</t>
    </rPh>
    <rPh sb="4" eb="6">
      <t>ゴウドウ</t>
    </rPh>
    <rPh sb="6" eb="8">
      <t>チョウシャ</t>
    </rPh>
    <rPh sb="9" eb="13">
      <t>チヨダク</t>
    </rPh>
    <rPh sb="13" eb="15">
      <t>ヤクショ</t>
    </rPh>
    <rPh sb="15" eb="18">
      <t>ホンチョウシャ</t>
    </rPh>
    <rPh sb="18" eb="20">
      <t>セイビ</t>
    </rPh>
    <rPh sb="20" eb="21">
      <t>トウ</t>
    </rPh>
    <rPh sb="21" eb="23">
      <t>ジギョウ</t>
    </rPh>
    <phoneticPr fontId="5"/>
  </si>
  <si>
    <t>名工建設（株）</t>
    <rPh sb="0" eb="2">
      <t>メイコウ</t>
    </rPh>
    <rPh sb="2" eb="4">
      <t>ケンセツ</t>
    </rPh>
    <rPh sb="5" eb="6">
      <t>カブ</t>
    </rPh>
    <phoneticPr fontId="5"/>
  </si>
  <si>
    <t>東海財務局庁舎耐震改修工事</t>
    <rPh sb="0" eb="2">
      <t>トウカイ</t>
    </rPh>
    <rPh sb="2" eb="5">
      <t>ザイムキョク</t>
    </rPh>
    <rPh sb="5" eb="7">
      <t>チョウシャ</t>
    </rPh>
    <rPh sb="7" eb="9">
      <t>タイシン</t>
    </rPh>
    <rPh sb="9" eb="11">
      <t>カイシュウ</t>
    </rPh>
    <rPh sb="11" eb="13">
      <t>コウジ</t>
    </rPh>
    <phoneticPr fontId="5"/>
  </si>
  <si>
    <t>西松建設（株）</t>
    <rPh sb="0" eb="2">
      <t>ニシマツ</t>
    </rPh>
    <rPh sb="2" eb="4">
      <t>ケンセツ</t>
    </rPh>
    <rPh sb="5" eb="6">
      <t>カブ</t>
    </rPh>
    <phoneticPr fontId="5"/>
  </si>
  <si>
    <t>京橋税務署・中央都税事務所建築その他工事</t>
    <rPh sb="0" eb="2">
      <t>キョウバシ</t>
    </rPh>
    <rPh sb="2" eb="5">
      <t>ゼイムショ</t>
    </rPh>
    <rPh sb="6" eb="8">
      <t>チュウオウ</t>
    </rPh>
    <rPh sb="8" eb="10">
      <t>トゼイ</t>
    </rPh>
    <rPh sb="10" eb="13">
      <t>ジムショ</t>
    </rPh>
    <rPh sb="13" eb="15">
      <t>ケンチク</t>
    </rPh>
    <rPh sb="17" eb="18">
      <t>タ</t>
    </rPh>
    <rPh sb="18" eb="20">
      <t>コウジ</t>
    </rPh>
    <phoneticPr fontId="5"/>
  </si>
  <si>
    <t>コーナン建設（株）</t>
    <rPh sb="4" eb="6">
      <t>ケンセツ</t>
    </rPh>
    <rPh sb="7" eb="8">
      <t>カブ</t>
    </rPh>
    <phoneticPr fontId="5"/>
  </si>
  <si>
    <t>京都農林水産総合庁舎（別館）改修工事</t>
    <rPh sb="0" eb="2">
      <t>キョウト</t>
    </rPh>
    <rPh sb="2" eb="4">
      <t>ノウリン</t>
    </rPh>
    <rPh sb="4" eb="6">
      <t>スイサン</t>
    </rPh>
    <rPh sb="6" eb="8">
      <t>ソウゴウ</t>
    </rPh>
    <rPh sb="8" eb="10">
      <t>チョウシャ</t>
    </rPh>
    <rPh sb="11" eb="13">
      <t>ベッカン</t>
    </rPh>
    <rPh sb="14" eb="16">
      <t>カイシュウ</t>
    </rPh>
    <rPh sb="16" eb="18">
      <t>コウジ</t>
    </rPh>
    <phoneticPr fontId="5"/>
  </si>
  <si>
    <t>大阪第３地方合同庁舎改修等工事</t>
    <rPh sb="0" eb="2">
      <t>オオサカ</t>
    </rPh>
    <rPh sb="2" eb="3">
      <t>ダイ</t>
    </rPh>
    <rPh sb="4" eb="6">
      <t>チホウ</t>
    </rPh>
    <rPh sb="6" eb="8">
      <t>ゴウドウ</t>
    </rPh>
    <rPh sb="8" eb="10">
      <t>チョウシャ</t>
    </rPh>
    <rPh sb="10" eb="12">
      <t>カイシュウ</t>
    </rPh>
    <rPh sb="12" eb="13">
      <t>トウ</t>
    </rPh>
    <rPh sb="13" eb="15">
      <t>コウジ</t>
    </rPh>
    <phoneticPr fontId="5"/>
  </si>
  <si>
    <t>第一設備工業（株）</t>
    <rPh sb="0" eb="2">
      <t>ダイイチ</t>
    </rPh>
    <rPh sb="2" eb="4">
      <t>セツビ</t>
    </rPh>
    <rPh sb="4" eb="6">
      <t>コウギョウ</t>
    </rPh>
    <rPh sb="7" eb="8">
      <t>カブ</t>
    </rPh>
    <phoneticPr fontId="5"/>
  </si>
  <si>
    <t>福岡第２合同庁舎機械改修その他工事</t>
    <rPh sb="0" eb="2">
      <t>フクオカ</t>
    </rPh>
    <rPh sb="2" eb="3">
      <t>ダイ</t>
    </rPh>
    <rPh sb="4" eb="6">
      <t>ゴウドウ</t>
    </rPh>
    <rPh sb="6" eb="8">
      <t>チョウシャ</t>
    </rPh>
    <rPh sb="8" eb="10">
      <t>キカイ</t>
    </rPh>
    <rPh sb="10" eb="12">
      <t>カイシュウ</t>
    </rPh>
    <rPh sb="14" eb="15">
      <t>タ</t>
    </rPh>
    <rPh sb="15" eb="17">
      <t>コウジ</t>
    </rPh>
    <phoneticPr fontId="5"/>
  </si>
  <si>
    <t>（株）渡辺組</t>
    <rPh sb="1" eb="2">
      <t>カブ</t>
    </rPh>
    <rPh sb="3" eb="5">
      <t>ワタナベ</t>
    </rPh>
    <rPh sb="5" eb="6">
      <t>クミ</t>
    </rPh>
    <phoneticPr fontId="5"/>
  </si>
  <si>
    <t>横浜税関本関外１件建築改修その他工事</t>
    <rPh sb="0" eb="2">
      <t>ヨコハマ</t>
    </rPh>
    <rPh sb="2" eb="4">
      <t>ゼイカン</t>
    </rPh>
    <rPh sb="4" eb="6">
      <t>ホンセキ</t>
    </rPh>
    <rPh sb="6" eb="7">
      <t>ホカ</t>
    </rPh>
    <rPh sb="8" eb="9">
      <t>ケン</t>
    </rPh>
    <rPh sb="9" eb="11">
      <t>ケンチク</t>
    </rPh>
    <rPh sb="11" eb="13">
      <t>カイシュウ</t>
    </rPh>
    <rPh sb="15" eb="16">
      <t>タ</t>
    </rPh>
    <rPh sb="16" eb="18">
      <t>コウジ</t>
    </rPh>
    <phoneticPr fontId="5"/>
  </si>
  <si>
    <t>大木建設（株）</t>
    <rPh sb="0" eb="2">
      <t>オオキ</t>
    </rPh>
    <rPh sb="2" eb="4">
      <t>ケンセツ</t>
    </rPh>
    <rPh sb="5" eb="6">
      <t>カブ</t>
    </rPh>
    <phoneticPr fontId="5"/>
  </si>
  <si>
    <t>税大熊本研修所管理棟建築工事</t>
    <rPh sb="0" eb="1">
      <t>ゼイ</t>
    </rPh>
    <rPh sb="1" eb="2">
      <t>ダイ</t>
    </rPh>
    <rPh sb="2" eb="4">
      <t>クマモト</t>
    </rPh>
    <rPh sb="4" eb="7">
      <t>ケンシュウジョ</t>
    </rPh>
    <rPh sb="7" eb="10">
      <t>カンリトウ</t>
    </rPh>
    <rPh sb="10" eb="12">
      <t>ケンチク</t>
    </rPh>
    <rPh sb="12" eb="14">
      <t>コウジ</t>
    </rPh>
    <phoneticPr fontId="5"/>
  </si>
  <si>
    <t>（公財）日本住宅・木材技術センター</t>
    <rPh sb="1" eb="2">
      <t>コウ</t>
    </rPh>
    <rPh sb="2" eb="3">
      <t>ザイ</t>
    </rPh>
    <rPh sb="4" eb="6">
      <t>ニホン</t>
    </rPh>
    <rPh sb="6" eb="8">
      <t>ジュウタク</t>
    </rPh>
    <rPh sb="9" eb="11">
      <t>モクザイ</t>
    </rPh>
    <rPh sb="11" eb="13">
      <t>ギジュツ</t>
    </rPh>
    <phoneticPr fontId="5"/>
  </si>
  <si>
    <t>図書購入</t>
    <rPh sb="0" eb="2">
      <t>トショ</t>
    </rPh>
    <rPh sb="2" eb="4">
      <t>コウニュウ</t>
    </rPh>
    <phoneticPr fontId="5"/>
  </si>
  <si>
    <t>（公財）えひめ産業振興財団</t>
    <rPh sb="1" eb="2">
      <t>コウ</t>
    </rPh>
    <rPh sb="2" eb="3">
      <t>ザイ</t>
    </rPh>
    <rPh sb="7" eb="9">
      <t>サンギョウ</t>
    </rPh>
    <rPh sb="9" eb="11">
      <t>シンコウ</t>
    </rPh>
    <rPh sb="11" eb="13">
      <t>ザイダン</t>
    </rPh>
    <phoneticPr fontId="5"/>
  </si>
  <si>
    <t>会場借上</t>
    <rPh sb="0" eb="2">
      <t>カイジョウ</t>
    </rPh>
    <rPh sb="2" eb="3">
      <t>カ</t>
    </rPh>
    <rPh sb="3" eb="4">
      <t>ア</t>
    </rPh>
    <phoneticPr fontId="5"/>
  </si>
  <si>
    <t>（公社）日本建築積算協会</t>
    <rPh sb="1" eb="3">
      <t>コウシャ</t>
    </rPh>
    <rPh sb="4" eb="6">
      <t>ニホン</t>
    </rPh>
    <rPh sb="6" eb="8">
      <t>ケンチク</t>
    </rPh>
    <rPh sb="8" eb="10">
      <t>セキサン</t>
    </rPh>
    <rPh sb="10" eb="12">
      <t>キョウカイ</t>
    </rPh>
    <phoneticPr fontId="5"/>
  </si>
  <si>
    <t>国土交通本省</t>
    <rPh sb="0" eb="2">
      <t>コクド</t>
    </rPh>
    <rPh sb="2" eb="4">
      <t>コウツウ</t>
    </rPh>
    <rPh sb="4" eb="6">
      <t>ホンショウ</t>
    </rPh>
    <phoneticPr fontId="5"/>
  </si>
  <si>
    <t>霞が関７号館ＰＦＩ（株）</t>
    <phoneticPr fontId="5"/>
  </si>
  <si>
    <t>中央合同庁舎第７号館整備に係る割賦払い</t>
    <rPh sb="0" eb="2">
      <t>チュウオウ</t>
    </rPh>
    <rPh sb="2" eb="4">
      <t>ゴウドウ</t>
    </rPh>
    <rPh sb="4" eb="6">
      <t>チョウシャ</t>
    </rPh>
    <rPh sb="6" eb="7">
      <t>ダイ</t>
    </rPh>
    <rPh sb="8" eb="10">
      <t>ゴウカン</t>
    </rPh>
    <rPh sb="10" eb="12">
      <t>セイビ</t>
    </rPh>
    <rPh sb="13" eb="14">
      <t>カカ</t>
    </rPh>
    <rPh sb="15" eb="17">
      <t>カップ</t>
    </rPh>
    <rPh sb="17" eb="18">
      <t>バラ</t>
    </rPh>
    <phoneticPr fontId="5"/>
  </si>
  <si>
    <t>中央合同庁舎第７号館整備等事業</t>
    <phoneticPr fontId="5"/>
  </si>
  <si>
    <t>清水建設（株）</t>
    <phoneticPr fontId="5"/>
  </si>
  <si>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</si>
  <si>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（株）ヤマト</t>
    <phoneticPr fontId="5"/>
  </si>
  <si>
    <t>中央合同庁舎第３号館改修機械設備その他工事</t>
    <rPh sb="0" eb="2">
      <t>チュウオウ</t>
    </rPh>
    <rPh sb="2" eb="4">
      <t>ゴウドウ</t>
    </rPh>
    <rPh sb="4" eb="6">
      <t>チョウシャ</t>
    </rPh>
    <rPh sb="6" eb="7">
      <t>ダイ</t>
    </rPh>
    <rPh sb="8" eb="10">
      <t>ゴウカン</t>
    </rPh>
    <rPh sb="10" eb="12">
      <t>カイシュウ</t>
    </rPh>
    <rPh sb="12" eb="14">
      <t>キカイ</t>
    </rPh>
    <rPh sb="14" eb="16">
      <t>セツビ</t>
    </rPh>
    <rPh sb="18" eb="19">
      <t>タ</t>
    </rPh>
    <rPh sb="19" eb="21">
      <t>コウジ</t>
    </rPh>
    <phoneticPr fontId="5"/>
  </si>
  <si>
    <t>日本電設工業（株）</t>
    <phoneticPr fontId="5"/>
  </si>
  <si>
    <t>財務省本庁舎耐震改修電気設備工事</t>
    <rPh sb="0" eb="3">
      <t>ザイムショウ</t>
    </rPh>
    <rPh sb="3" eb="6">
      <t>ホンチョウシャ</t>
    </rPh>
    <rPh sb="6" eb="8">
      <t>タイシン</t>
    </rPh>
    <rPh sb="8" eb="10">
      <t>カイシュウ</t>
    </rPh>
    <rPh sb="10" eb="12">
      <t>デンキ</t>
    </rPh>
    <rPh sb="12" eb="14">
      <t>セツビ</t>
    </rPh>
    <rPh sb="14" eb="16">
      <t>コウジ</t>
    </rPh>
    <phoneticPr fontId="5"/>
  </si>
  <si>
    <t>大成設備（株）</t>
    <phoneticPr fontId="5"/>
  </si>
  <si>
    <t>財務省本庁舎耐震改修機械設備工事</t>
    <rPh sb="0" eb="3">
      <t>ザイムショウ</t>
    </rPh>
    <rPh sb="3" eb="6">
      <t>ホンチョウシャ</t>
    </rPh>
    <rPh sb="6" eb="8">
      <t>タイシン</t>
    </rPh>
    <rPh sb="8" eb="10">
      <t>カイシュウ</t>
    </rPh>
    <rPh sb="10" eb="12">
      <t>キカイ</t>
    </rPh>
    <rPh sb="12" eb="14">
      <t>セツビ</t>
    </rPh>
    <rPh sb="14" eb="16">
      <t>コウジ</t>
    </rPh>
    <phoneticPr fontId="5"/>
  </si>
  <si>
    <t>（株）中電工</t>
    <phoneticPr fontId="5"/>
  </si>
  <si>
    <t>中央合同庁舎第３号館改修電気設備その他工事</t>
    <rPh sb="0" eb="2">
      <t>チュウオウ</t>
    </rPh>
    <rPh sb="2" eb="4">
      <t>ゴウドウ</t>
    </rPh>
    <rPh sb="4" eb="6">
      <t>チョウシャ</t>
    </rPh>
    <rPh sb="6" eb="7">
      <t>ダイ</t>
    </rPh>
    <rPh sb="8" eb="10">
      <t>ゴウカン</t>
    </rPh>
    <rPh sb="10" eb="12">
      <t>カイシュウ</t>
    </rPh>
    <rPh sb="12" eb="14">
      <t>デンキ</t>
    </rPh>
    <rPh sb="14" eb="16">
      <t>セツビ</t>
    </rPh>
    <rPh sb="18" eb="19">
      <t>タ</t>
    </rPh>
    <rPh sb="19" eb="21">
      <t>コウジ</t>
    </rPh>
    <phoneticPr fontId="5"/>
  </si>
  <si>
    <t>公共建築工事標準仕様書等平成２９年度基礎調査資料作成業務公共建築協会・建築保全センター設計共同体</t>
    <phoneticPr fontId="5"/>
  </si>
  <si>
    <t>公共建築工事標準仕様書等基礎調査資料作成業務</t>
    <rPh sb="0" eb="2">
      <t>コウキョウ</t>
    </rPh>
    <rPh sb="2" eb="4">
      <t>ケンチク</t>
    </rPh>
    <rPh sb="4" eb="6">
      <t>コウジ</t>
    </rPh>
    <rPh sb="6" eb="8">
      <t>ヒョウジュン</t>
    </rPh>
    <rPh sb="8" eb="10">
      <t>シヨウ</t>
    </rPh>
    <rPh sb="10" eb="11">
      <t>ショ</t>
    </rPh>
    <rPh sb="11" eb="12">
      <t>トウ</t>
    </rPh>
    <rPh sb="12" eb="14">
      <t>キソ</t>
    </rPh>
    <rPh sb="14" eb="16">
      <t>チョウサ</t>
    </rPh>
    <rPh sb="16" eb="18">
      <t>シリョウ</t>
    </rPh>
    <rPh sb="18" eb="20">
      <t>サクセイ</t>
    </rPh>
    <rPh sb="20" eb="22">
      <t>ギョウム</t>
    </rPh>
    <phoneticPr fontId="5"/>
  </si>
  <si>
    <t>（一財）建築コスト管理システム研究所</t>
    <phoneticPr fontId="5"/>
  </si>
  <si>
    <t>公共建築工事積算に関する調査検討業務</t>
    <rPh sb="0" eb="2">
      <t>コウキョウ</t>
    </rPh>
    <rPh sb="2" eb="4">
      <t>ケンチク</t>
    </rPh>
    <rPh sb="4" eb="6">
      <t>コウジ</t>
    </rPh>
    <rPh sb="6" eb="8">
      <t>セキサン</t>
    </rPh>
    <rPh sb="9" eb="10">
      <t>カン</t>
    </rPh>
    <rPh sb="12" eb="14">
      <t>チョウサ</t>
    </rPh>
    <rPh sb="14" eb="16">
      <t>ケントウ</t>
    </rPh>
    <rPh sb="16" eb="18">
      <t>ギョウム</t>
    </rPh>
    <phoneticPr fontId="5"/>
  </si>
  <si>
    <t>営繕積算システムＲＩＢＣ２の賃貸借</t>
    <rPh sb="0" eb="2">
      <t>エイゼン</t>
    </rPh>
    <rPh sb="2" eb="4">
      <t>セキサン</t>
    </rPh>
    <rPh sb="14" eb="17">
      <t>チンタイシャク</t>
    </rPh>
    <phoneticPr fontId="5"/>
  </si>
  <si>
    <t>村本建設（株）</t>
    <phoneticPr fontId="5"/>
  </si>
  <si>
    <t>外務本省改修建築その他工事</t>
    <rPh sb="0" eb="2">
      <t>ガイム</t>
    </rPh>
    <rPh sb="2" eb="4">
      <t>ホンショウ</t>
    </rPh>
    <rPh sb="4" eb="6">
      <t>カイシュウ</t>
    </rPh>
    <rPh sb="6" eb="8">
      <t>ケンチク</t>
    </rPh>
    <rPh sb="10" eb="11">
      <t>タ</t>
    </rPh>
    <rPh sb="11" eb="13">
      <t>コウジ</t>
    </rPh>
    <phoneticPr fontId="5"/>
  </si>
  <si>
    <t>（株）佐藤総合計画</t>
    <phoneticPr fontId="5"/>
  </si>
  <si>
    <t>財務省本庁舎耐震改修設計業務</t>
    <rPh sb="0" eb="3">
      <t>ザイムショウ</t>
    </rPh>
    <rPh sb="3" eb="6">
      <t>ホンチョウシャ</t>
    </rPh>
    <rPh sb="6" eb="8">
      <t>タイシン</t>
    </rPh>
    <rPh sb="8" eb="10">
      <t>カイシュウ</t>
    </rPh>
    <rPh sb="10" eb="12">
      <t>セッケイ</t>
    </rPh>
    <rPh sb="12" eb="14">
      <t>ギョウム</t>
    </rPh>
    <phoneticPr fontId="5"/>
  </si>
  <si>
    <t>B</t>
  </si>
  <si>
    <t>技建（株）</t>
    <phoneticPr fontId="5"/>
  </si>
  <si>
    <t>高山地方合同建築工事</t>
    <rPh sb="0" eb="2">
      <t>タカヤマ</t>
    </rPh>
    <rPh sb="2" eb="4">
      <t>チホウ</t>
    </rPh>
    <rPh sb="4" eb="6">
      <t>ゴウドウ</t>
    </rPh>
    <rPh sb="6" eb="8">
      <t>ケンチク</t>
    </rPh>
    <rPh sb="8" eb="10">
      <t>コウジ</t>
    </rPh>
    <phoneticPr fontId="5"/>
  </si>
  <si>
    <t>青木あすなろ建設</t>
    <phoneticPr fontId="5"/>
  </si>
  <si>
    <t>栃木地方合同庁舎建築工事</t>
    <rPh sb="0" eb="2">
      <t>トチギ</t>
    </rPh>
    <rPh sb="2" eb="4">
      <t>チホウ</t>
    </rPh>
    <rPh sb="4" eb="6">
      <t>ゴウドウ</t>
    </rPh>
    <rPh sb="6" eb="8">
      <t>チョウシャ</t>
    </rPh>
    <rPh sb="8" eb="10">
      <t>ケンチク</t>
    </rPh>
    <rPh sb="10" eb="12">
      <t>コウジ</t>
    </rPh>
    <phoneticPr fontId="5"/>
  </si>
  <si>
    <t>大之木建設（株）</t>
    <phoneticPr fontId="5"/>
  </si>
  <si>
    <t>海保大国際交流センターその他建築工事</t>
    <rPh sb="0" eb="2">
      <t>カイホ</t>
    </rPh>
    <rPh sb="2" eb="3">
      <t>ダイ</t>
    </rPh>
    <rPh sb="3" eb="5">
      <t>コクサイ</t>
    </rPh>
    <rPh sb="5" eb="7">
      <t>コウリュウ</t>
    </rPh>
    <rPh sb="13" eb="14">
      <t>タ</t>
    </rPh>
    <rPh sb="14" eb="16">
      <t>ケンチク</t>
    </rPh>
    <rPh sb="16" eb="18">
      <t>コウジ</t>
    </rPh>
    <phoneticPr fontId="5"/>
  </si>
  <si>
    <t>栃木地方合同庁舎機械設備工事</t>
    <rPh sb="0" eb="2">
      <t>トチギ</t>
    </rPh>
    <rPh sb="2" eb="4">
      <t>チホウ</t>
    </rPh>
    <rPh sb="4" eb="6">
      <t>ゴウドウ</t>
    </rPh>
    <rPh sb="6" eb="8">
      <t>チョウシャ</t>
    </rPh>
    <rPh sb="8" eb="10">
      <t>キカイ</t>
    </rPh>
    <rPh sb="10" eb="12">
      <t>セツビ</t>
    </rPh>
    <rPh sb="12" eb="14">
      <t>コウジ</t>
    </rPh>
    <phoneticPr fontId="5"/>
  </si>
  <si>
    <t>海保大国際交流センターその他電気設備工事</t>
    <rPh sb="0" eb="2">
      <t>カイホ</t>
    </rPh>
    <rPh sb="2" eb="3">
      <t>ダイ</t>
    </rPh>
    <rPh sb="3" eb="5">
      <t>コクサイ</t>
    </rPh>
    <rPh sb="5" eb="7">
      <t>コウリュウ</t>
    </rPh>
    <rPh sb="13" eb="14">
      <t>タ</t>
    </rPh>
    <rPh sb="14" eb="16">
      <t>デンキ</t>
    </rPh>
    <rPh sb="16" eb="18">
      <t>セツビ</t>
    </rPh>
    <rPh sb="18" eb="20">
      <t>コウジ</t>
    </rPh>
    <phoneticPr fontId="5"/>
  </si>
  <si>
    <t>名古屋第２国税総合庁舎設備改修工事</t>
    <rPh sb="0" eb="3">
      <t>ナゴヤ</t>
    </rPh>
    <rPh sb="3" eb="4">
      <t>ダイ</t>
    </rPh>
    <rPh sb="5" eb="7">
      <t>コクゼイ</t>
    </rPh>
    <rPh sb="7" eb="9">
      <t>ソウゴウ</t>
    </rPh>
    <rPh sb="9" eb="11">
      <t>チョウシャ</t>
    </rPh>
    <rPh sb="11" eb="13">
      <t>セツビ</t>
    </rPh>
    <rPh sb="13" eb="15">
      <t>カイシュウ</t>
    </rPh>
    <rPh sb="15" eb="17">
      <t>コウジ</t>
    </rPh>
    <phoneticPr fontId="5"/>
  </si>
  <si>
    <t>高山地方合同電気設備工事</t>
    <rPh sb="0" eb="2">
      <t>タカヤマ</t>
    </rPh>
    <rPh sb="2" eb="4">
      <t>チホウ</t>
    </rPh>
    <rPh sb="4" eb="6">
      <t>ゴウドウ</t>
    </rPh>
    <rPh sb="6" eb="8">
      <t>デンキ</t>
    </rPh>
    <rPh sb="8" eb="10">
      <t>セツビ</t>
    </rPh>
    <rPh sb="10" eb="12">
      <t>コウジ</t>
    </rPh>
    <phoneticPr fontId="5"/>
  </si>
  <si>
    <t>栃木地方合同庁舎電気設備工事</t>
    <rPh sb="0" eb="2">
      <t>トチギ</t>
    </rPh>
    <rPh sb="2" eb="4">
      <t>チホウ</t>
    </rPh>
    <rPh sb="4" eb="6">
      <t>ゴウドウ</t>
    </rPh>
    <rPh sb="6" eb="8">
      <t>チョウシャ</t>
    </rPh>
    <rPh sb="8" eb="10">
      <t>デンキ</t>
    </rPh>
    <rPh sb="10" eb="12">
      <t>セツビ</t>
    </rPh>
    <rPh sb="12" eb="14">
      <t>コウジ</t>
    </rPh>
    <phoneticPr fontId="5"/>
  </si>
  <si>
    <t>国土強靱化施策</t>
    <rPh sb="0" eb="2">
      <t>コクド</t>
    </rPh>
    <rPh sb="2" eb="4">
      <t>キョウジン</t>
    </rPh>
    <rPh sb="4" eb="5">
      <t>カ</t>
    </rPh>
    <rPh sb="5" eb="7">
      <t>シサク</t>
    </rPh>
    <phoneticPr fontId="5"/>
  </si>
  <si>
    <t>官庁施設の耐震基準を満
足する割合：平成32年度95%
（面積率）</t>
    <rPh sb="18" eb="20">
      <t>ヘイセイ</t>
    </rPh>
    <phoneticPr fontId="5"/>
  </si>
  <si>
    <t>庁舎改修工事に係る設計・管理等</t>
    <rPh sb="0" eb="2">
      <t>チョウシャ</t>
    </rPh>
    <rPh sb="2" eb="4">
      <t>カイシュウ</t>
    </rPh>
    <rPh sb="4" eb="6">
      <t>コウジ</t>
    </rPh>
    <rPh sb="7" eb="8">
      <t>カカ</t>
    </rPh>
    <rPh sb="9" eb="11">
      <t>セッケイ</t>
    </rPh>
    <rPh sb="12" eb="14">
      <t>カンリ</t>
    </rPh>
    <rPh sb="14" eb="15">
      <t>トウ</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</si>
  <si>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5"/>
  </si>
  <si>
    <t>支出先上位１０者リストの中には、平成１５年度、平成２３年度、平成２５年度、平成２６年度、平成２７年度、平成２８年度、平成２９年度に入札等を行ったものが含まれる。</t>
    <rPh sb="58" eb="60">
      <t>ヘイセイ</t>
    </rPh>
    <rPh sb="62" eb="64">
      <t>ネンド</t>
    </rPh>
    <phoneticPr fontId="5"/>
  </si>
  <si>
    <t>-</t>
    <phoneticPr fontId="5"/>
  </si>
  <si>
    <t>国民の安全・安心の確保等に的確に対応するため、地震・津波対策や老朽化の進行を防ぐ長寿命化対策等に重点化している。
また、多くの業者の入札参加が可能となるよう入札情報の積極的な発信や適切な競争参加条件の設定に努めることなどにより競争性を確保するとともに、従前より施工時期の平準化を図るためのゼロ国債の設定を行うなど、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90" eb="92">
      <t>テキセツ</t>
    </rPh>
    <rPh sb="126" eb="128">
      <t>ジュウゼン</t>
    </rPh>
    <phoneticPr fontId="5"/>
  </si>
  <si>
    <t>6,474/8</t>
    <phoneticPr fontId="5"/>
  </si>
  <si>
    <t>庁舎改修工事等（財務省本庁舎等）</t>
    <rPh sb="0" eb="2">
      <t>チョウシャ</t>
    </rPh>
    <rPh sb="2" eb="4">
      <t>カイシュウ</t>
    </rPh>
    <rPh sb="4" eb="6">
      <t>コウジ</t>
    </rPh>
    <rPh sb="6" eb="7">
      <t>トウ</t>
    </rPh>
    <rPh sb="8" eb="11">
      <t>ザイムショウ</t>
    </rPh>
    <rPh sb="11" eb="14">
      <t>ホンチョウシャ</t>
    </rPh>
    <rPh sb="14" eb="15">
      <t>トウ</t>
    </rPh>
    <phoneticPr fontId="5"/>
  </si>
  <si>
    <t>庁舎改修工事等（国立京都国際会館展示施設等）</t>
    <rPh sb="0" eb="2">
      <t>チョウシャ</t>
    </rPh>
    <rPh sb="2" eb="4">
      <t>カイシュウ</t>
    </rPh>
    <rPh sb="4" eb="6">
      <t>コウジ</t>
    </rPh>
    <rPh sb="6" eb="7">
      <t>トウ</t>
    </rPh>
    <rPh sb="8" eb="10">
      <t>コクリツ</t>
    </rPh>
    <rPh sb="10" eb="12">
      <t>キョウト</t>
    </rPh>
    <rPh sb="12" eb="14">
      <t>コクサイ</t>
    </rPh>
    <rPh sb="14" eb="16">
      <t>カイカン</t>
    </rPh>
    <rPh sb="16" eb="18">
      <t>テンジ</t>
    </rPh>
    <rPh sb="18" eb="20">
      <t>シセツ</t>
    </rPh>
    <rPh sb="20" eb="21">
      <t>トウ</t>
    </rPh>
    <phoneticPr fontId="5"/>
  </si>
  <si>
    <t>三建設備工業（株）</t>
  </si>
  <si>
    <t>（株）精研</t>
  </si>
  <si>
    <t>住友電設（株）</t>
  </si>
  <si>
    <t>（株）日立プラントサービス</t>
  </si>
  <si>
    <t>（株）中電工</t>
  </si>
  <si>
    <t>（株）ユアテック</t>
  </si>
  <si>
    <t>（有）有生</t>
    <rPh sb="1" eb="2">
      <t>ユウ</t>
    </rPh>
    <rPh sb="3" eb="4">
      <t>ユウ</t>
    </rPh>
    <rPh sb="4" eb="5">
      <t>ショウ</t>
    </rPh>
    <phoneticPr fontId="5"/>
  </si>
  <si>
    <t>高知合同耐震改修工事</t>
    <phoneticPr fontId="5"/>
  </si>
  <si>
    <t>第4次社会資本整備重点計画（平成27年9月閣議決定）
建築物の耐震診断及び耐震改修の促進を図るための基本的な方針（平成30年12月21日国土交通省告示第1381号）</t>
    <rPh sb="0" eb="1">
      <t>ダイ</t>
    </rPh>
    <rPh sb="2" eb="3">
      <t>ジ</t>
    </rPh>
    <rPh sb="3" eb="7">
      <t>シャカイシホン</t>
    </rPh>
    <rPh sb="7" eb="9">
      <t>セイビ</t>
    </rPh>
    <rPh sb="9" eb="11">
      <t>ジュウテン</t>
    </rPh>
    <rPh sb="11" eb="13">
      <t>ケイカク</t>
    </rPh>
    <rPh sb="14" eb="16">
      <t>ヘイセイ</t>
    </rPh>
    <rPh sb="18" eb="19">
      <t>ネン</t>
    </rPh>
    <rPh sb="20" eb="21">
      <t>ガツ</t>
    </rPh>
    <rPh sb="21" eb="23">
      <t>カクギ</t>
    </rPh>
    <rPh sb="23" eb="25">
      <t>ケッテイ</t>
    </rPh>
    <rPh sb="68" eb="70">
      <t>コクド</t>
    </rPh>
    <rPh sb="70" eb="73">
      <t>コウツウショウ</t>
    </rPh>
    <rPh sb="75" eb="76">
      <t>ダイ</t>
    </rPh>
    <phoneticPr fontId="6"/>
  </si>
  <si>
    <t>多くの業者の入札参加が可能となるよう入札情報の積極的な発信や競争参加条件の設定を行い競争性を確保しているが、一者応札及び随意契約（不落）となったものがあった。また、図書購入等契約相手が１者に限られる随意契約（特命）となるものもあった。引き続き、施工時期の平準化を図るゼロ国債の設定を行うなど、多くの業者が入札参加しやすい環境を整備し、入札契約の競争性の確保に努めている。</t>
    <rPh sb="40" eb="41">
      <t>オコナ</t>
    </rPh>
    <rPh sb="58" eb="59">
      <t>オヨ</t>
    </rPh>
    <rPh sb="60" eb="62">
      <t>ズイイ</t>
    </rPh>
    <rPh sb="62" eb="64">
      <t>ケイヤク</t>
    </rPh>
    <rPh sb="65" eb="66">
      <t>フ</t>
    </rPh>
    <rPh sb="66" eb="67">
      <t>ラク</t>
    </rPh>
    <rPh sb="82" eb="84">
      <t>トショ</t>
    </rPh>
    <rPh sb="84" eb="86">
      <t>コウニュウ</t>
    </rPh>
    <rPh sb="86" eb="87">
      <t>トウ</t>
    </rPh>
    <rPh sb="87" eb="89">
      <t>ケイヤク</t>
    </rPh>
    <rPh sb="89" eb="91">
      <t>アイテ</t>
    </rPh>
    <rPh sb="93" eb="94">
      <t>シャ</t>
    </rPh>
    <rPh sb="95" eb="96">
      <t>カギ</t>
    </rPh>
    <rPh sb="99" eb="101">
      <t>ズイイ</t>
    </rPh>
    <rPh sb="101" eb="103">
      <t>ケイヤク</t>
    </rPh>
    <rPh sb="104" eb="106">
      <t>トクメイ</t>
    </rPh>
    <rPh sb="117" eb="118">
      <t>ヒ</t>
    </rPh>
    <rPh sb="119" eb="120">
      <t>ツヅ</t>
    </rPh>
    <rPh sb="122" eb="124">
      <t>セコウ</t>
    </rPh>
    <rPh sb="124" eb="126">
      <t>ジキ</t>
    </rPh>
    <rPh sb="127" eb="130">
      <t>ヘイジュンカ</t>
    </rPh>
    <rPh sb="131" eb="132">
      <t>ハカ</t>
    </rPh>
    <rPh sb="135" eb="137">
      <t>コクサイ</t>
    </rPh>
    <rPh sb="138" eb="140">
      <t>セッテイ</t>
    </rPh>
    <rPh sb="141" eb="142">
      <t>オコナ</t>
    </rPh>
    <rPh sb="146" eb="147">
      <t>オオ</t>
    </rPh>
    <rPh sb="149" eb="151">
      <t>ギョウシャ</t>
    </rPh>
    <phoneticPr fontId="5"/>
  </si>
  <si>
    <t>耐震化率（面積率）
耐震基準を満たす官庁施設の延床面積／官庁施設の延床面積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</si>
</sst>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95250</xdr:colOff>
      <xdr:row>741</xdr:row>
      <xdr:rowOff>10583</xdr:rowOff>
    </xdr:from>
    <xdr:to>
      <xdr:col>19</xdr:col>
      <xdr:colOff>83556</xdr:colOff>
      <xdr:row>742</xdr:row>
      <xdr:rowOff>296941</xdr:rowOff>
    </xdr:to>
    <xdr:sp macro="" textlink="">
      <xdr:nvSpPr>
        <xdr:cNvPr id="30" name="テキスト ボックス 29"/>
        <xdr:cNvSpPr txBox="1"/>
      </xdr:nvSpPr>
      <xdr:spPr>
        <a:xfrm>
          <a:off x="1905000" y="43053000"/>
          <a:ext cx="1999139" cy="6356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１６，９０８百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9</xdr:col>
      <xdr:colOff>21167</xdr:colOff>
      <xdr:row>743</xdr:row>
      <xdr:rowOff>95250</xdr:rowOff>
    </xdr:from>
    <xdr:to>
      <xdr:col>22</xdr:col>
      <xdr:colOff>22329</xdr:colOff>
      <xdr:row>745</xdr:row>
      <xdr:rowOff>111312</xdr:rowOff>
    </xdr:to>
    <xdr:sp macro="" textlink="">
      <xdr:nvSpPr>
        <xdr:cNvPr id="32" name="大かっこ 31"/>
        <xdr:cNvSpPr/>
      </xdr:nvSpPr>
      <xdr:spPr>
        <a:xfrm>
          <a:off x="1830917" y="43836167"/>
          <a:ext cx="2615245" cy="714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12</xdr:col>
      <xdr:colOff>84667</xdr:colOff>
      <xdr:row>745</xdr:row>
      <xdr:rowOff>211667</xdr:rowOff>
    </xdr:from>
    <xdr:to>
      <xdr:col>12</xdr:col>
      <xdr:colOff>84668</xdr:colOff>
      <xdr:row>753</xdr:row>
      <xdr:rowOff>262554</xdr:rowOff>
    </xdr:to>
    <xdr:cxnSp macro="">
      <xdr:nvCxnSpPr>
        <xdr:cNvPr id="33" name="直線コネクタ 32"/>
        <xdr:cNvCxnSpPr/>
      </xdr:nvCxnSpPr>
      <xdr:spPr>
        <a:xfrm>
          <a:off x="2497667" y="44651084"/>
          <a:ext cx="1" cy="2844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74083</xdr:colOff>
      <xdr:row>753</xdr:row>
      <xdr:rowOff>264582</xdr:rowOff>
    </xdr:from>
    <xdr:to>
      <xdr:col>22</xdr:col>
      <xdr:colOff>155667</xdr:colOff>
      <xdr:row>753</xdr:row>
      <xdr:rowOff>264582</xdr:rowOff>
    </xdr:to>
    <xdr:cxnSp macro="">
      <xdr:nvCxnSpPr>
        <xdr:cNvPr id="34" name="直線コネクタ 33"/>
        <xdr:cNvCxnSpPr/>
      </xdr:nvCxnSpPr>
      <xdr:spPr>
        <a:xfrm>
          <a:off x="2487083" y="47497999"/>
          <a:ext cx="20924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157838</xdr:colOff>
      <xdr:row>745</xdr:row>
      <xdr:rowOff>169333</xdr:rowOff>
    </xdr:from>
    <xdr:to>
      <xdr:col>22</xdr:col>
      <xdr:colOff>169334</xdr:colOff>
      <xdr:row>759</xdr:row>
      <xdr:rowOff>63500</xdr:rowOff>
    </xdr:to>
    <xdr:cxnSp macro="">
      <xdr:nvCxnSpPr>
        <xdr:cNvPr id="36" name="直線コネクタ 35"/>
        <xdr:cNvCxnSpPr/>
      </xdr:nvCxnSpPr>
      <xdr:spPr>
        <a:xfrm flipH="1">
          <a:off x="4581671" y="44608750"/>
          <a:ext cx="11496" cy="57361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179918</xdr:colOff>
      <xdr:row>745</xdr:row>
      <xdr:rowOff>179916</xdr:rowOff>
    </xdr:from>
    <xdr:to>
      <xdr:col>28</xdr:col>
      <xdr:colOff>172447</xdr:colOff>
      <xdr:row>745</xdr:row>
      <xdr:rowOff>188027</xdr:rowOff>
    </xdr:to>
    <xdr:cxnSp macro="">
      <xdr:nvCxnSpPr>
        <xdr:cNvPr id="42" name="直線コネクタ 41"/>
        <xdr:cNvCxnSpPr/>
      </xdr:nvCxnSpPr>
      <xdr:spPr>
        <a:xfrm>
          <a:off x="4603751" y="44619333"/>
          <a:ext cx="1199029" cy="8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169333</xdr:colOff>
      <xdr:row>744</xdr:row>
      <xdr:rowOff>243417</xdr:rowOff>
    </xdr:from>
    <xdr:to>
      <xdr:col>44</xdr:col>
      <xdr:colOff>86046</xdr:colOff>
      <xdr:row>746</xdr:row>
      <xdr:rowOff>166255</xdr:rowOff>
    </xdr:to>
    <xdr:sp macro="" textlink="">
      <xdr:nvSpPr>
        <xdr:cNvPr id="44" name="テキスト ボックス 43"/>
        <xdr:cNvSpPr txBox="1"/>
      </xdr:nvSpPr>
      <xdr:spPr>
        <a:xfrm>
          <a:off x="5799666" y="44333584"/>
          <a:ext cx="3134047" cy="6213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９，０９７百万円</a:t>
          </a:r>
        </a:p>
      </xdr:txBody>
    </xdr:sp>
    <xdr:clientData/>
  </xdr:twoCellAnchor>
  <xdr:twoCellAnchor>
    <xdr:from>
      <xdr:col>28</xdr:col>
      <xdr:colOff>84666</xdr:colOff>
      <xdr:row>746</xdr:row>
      <xdr:rowOff>275167</xdr:rowOff>
    </xdr:from>
    <xdr:to>
      <xdr:col>46</xdr:col>
      <xdr:colOff>82015</xdr:colOff>
      <xdr:row>749</xdr:row>
      <xdr:rowOff>17121</xdr:rowOff>
    </xdr:to>
    <xdr:sp macro="" textlink="">
      <xdr:nvSpPr>
        <xdr:cNvPr id="45" name="大かっこ 44"/>
        <xdr:cNvSpPr/>
      </xdr:nvSpPr>
      <xdr:spPr>
        <a:xfrm>
          <a:off x="5714999" y="45063834"/>
          <a:ext cx="3616849" cy="789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30</xdr:col>
      <xdr:colOff>95250</xdr:colOff>
      <xdr:row>749</xdr:row>
      <xdr:rowOff>148166</xdr:rowOff>
    </xdr:from>
    <xdr:to>
      <xdr:col>30</xdr:col>
      <xdr:colOff>95251</xdr:colOff>
      <xdr:row>756</xdr:row>
      <xdr:rowOff>385544</xdr:rowOff>
    </xdr:to>
    <xdr:cxnSp macro="">
      <xdr:nvCxnSpPr>
        <xdr:cNvPr id="46" name="直線コネクタ 45"/>
        <xdr:cNvCxnSpPr/>
      </xdr:nvCxnSpPr>
      <xdr:spPr>
        <a:xfrm>
          <a:off x="6127750" y="45984583"/>
          <a:ext cx="1" cy="26821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95249</xdr:colOff>
      <xdr:row>751</xdr:row>
      <xdr:rowOff>296335</xdr:rowOff>
    </xdr:from>
    <xdr:to>
      <xdr:col>33</xdr:col>
      <xdr:colOff>63498</xdr:colOff>
      <xdr:row>751</xdr:row>
      <xdr:rowOff>298410</xdr:rowOff>
    </xdr:to>
    <xdr:cxnSp macro="">
      <xdr:nvCxnSpPr>
        <xdr:cNvPr id="47" name="直線コネクタ 46"/>
        <xdr:cNvCxnSpPr/>
      </xdr:nvCxnSpPr>
      <xdr:spPr>
        <a:xfrm>
          <a:off x="6127749" y="46831252"/>
          <a:ext cx="571499"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84667</xdr:colOff>
      <xdr:row>756</xdr:row>
      <xdr:rowOff>391584</xdr:rowOff>
    </xdr:from>
    <xdr:to>
      <xdr:col>33</xdr:col>
      <xdr:colOff>52916</xdr:colOff>
      <xdr:row>756</xdr:row>
      <xdr:rowOff>393659</xdr:rowOff>
    </xdr:to>
    <xdr:cxnSp macro="">
      <xdr:nvCxnSpPr>
        <xdr:cNvPr id="48" name="直線コネクタ 47"/>
        <xdr:cNvCxnSpPr/>
      </xdr:nvCxnSpPr>
      <xdr:spPr>
        <a:xfrm>
          <a:off x="6117167" y="48672751"/>
          <a:ext cx="571499"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74083</xdr:colOff>
      <xdr:row>751</xdr:row>
      <xdr:rowOff>10582</xdr:rowOff>
    </xdr:from>
    <xdr:to>
      <xdr:col>46</xdr:col>
      <xdr:colOff>144557</xdr:colOff>
      <xdr:row>752</xdr:row>
      <xdr:rowOff>270598</xdr:rowOff>
    </xdr:to>
    <xdr:sp macro="" textlink="">
      <xdr:nvSpPr>
        <xdr:cNvPr id="49" name="テキスト ボックス 48"/>
        <xdr:cNvSpPr txBox="1"/>
      </xdr:nvSpPr>
      <xdr:spPr>
        <a:xfrm>
          <a:off x="6709833" y="46545499"/>
          <a:ext cx="2684557" cy="6092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．民間企業（２１１社）</a:t>
          </a:r>
          <a:endParaRPr kumimoji="1" lang="en-US" altLang="ja-JP" sz="1100">
            <a:solidFill>
              <a:schemeClr val="tx1"/>
            </a:solidFill>
          </a:endParaRPr>
        </a:p>
        <a:p>
          <a:pPr algn="ctr"/>
          <a:r>
            <a:rPr kumimoji="1" lang="ja-JP" altLang="en-US" sz="1100">
              <a:solidFill>
                <a:schemeClr val="tx1"/>
              </a:solidFill>
            </a:rPr>
            <a:t>９，０９７百万円</a:t>
          </a:r>
        </a:p>
      </xdr:txBody>
    </xdr:sp>
    <xdr:clientData/>
  </xdr:twoCellAnchor>
  <xdr:twoCellAnchor>
    <xdr:from>
      <xdr:col>32</xdr:col>
      <xdr:colOff>179917</xdr:colOff>
      <xdr:row>750</xdr:row>
      <xdr:rowOff>0</xdr:rowOff>
    </xdr:from>
    <xdr:to>
      <xdr:col>43</xdr:col>
      <xdr:colOff>7872</xdr:colOff>
      <xdr:row>750</xdr:row>
      <xdr:rowOff>271375</xdr:rowOff>
    </xdr:to>
    <xdr:sp macro="" textlink="">
      <xdr:nvSpPr>
        <xdr:cNvPr id="50" name="テキスト ボックス 49"/>
        <xdr:cNvSpPr txBox="1"/>
      </xdr:nvSpPr>
      <xdr:spPr>
        <a:xfrm>
          <a:off x="6614584" y="46185667"/>
          <a:ext cx="2039871"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31750</xdr:colOff>
      <xdr:row>753</xdr:row>
      <xdr:rowOff>63499</xdr:rowOff>
    </xdr:from>
    <xdr:to>
      <xdr:col>49</xdr:col>
      <xdr:colOff>122167</xdr:colOff>
      <xdr:row>754</xdr:row>
      <xdr:rowOff>264355</xdr:rowOff>
    </xdr:to>
    <xdr:sp macro="" textlink="">
      <xdr:nvSpPr>
        <xdr:cNvPr id="51" name="大かっこ 50"/>
        <xdr:cNvSpPr/>
      </xdr:nvSpPr>
      <xdr:spPr>
        <a:xfrm>
          <a:off x="6667500" y="47296916"/>
          <a:ext cx="3307750" cy="550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52916</xdr:colOff>
      <xdr:row>756</xdr:row>
      <xdr:rowOff>148167</xdr:rowOff>
    </xdr:from>
    <xdr:to>
      <xdr:col>46</xdr:col>
      <xdr:colOff>123899</xdr:colOff>
      <xdr:row>757</xdr:row>
      <xdr:rowOff>29607</xdr:rowOff>
    </xdr:to>
    <xdr:sp macro="" textlink="">
      <xdr:nvSpPr>
        <xdr:cNvPr id="52" name="テキスト ボックス 51"/>
        <xdr:cNvSpPr txBox="1"/>
      </xdr:nvSpPr>
      <xdr:spPr>
        <a:xfrm>
          <a:off x="6688666" y="48429334"/>
          <a:ext cx="2685066" cy="5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（３団体）</a:t>
          </a:r>
          <a:endParaRPr kumimoji="1" lang="en-US" altLang="ja-JP" sz="1100">
            <a:solidFill>
              <a:schemeClr val="tx1"/>
            </a:solidFill>
          </a:endParaRPr>
        </a:p>
        <a:p>
          <a:pPr algn="ctr"/>
          <a:r>
            <a:rPr kumimoji="1" lang="ja-JP" altLang="en-US" sz="1100">
              <a:solidFill>
                <a:schemeClr val="tx1"/>
              </a:solidFill>
            </a:rPr>
            <a:t>０．０５百万円</a:t>
          </a:r>
        </a:p>
      </xdr:txBody>
    </xdr:sp>
    <xdr:clientData/>
  </xdr:twoCellAnchor>
  <xdr:twoCellAnchor>
    <xdr:from>
      <xdr:col>32</xdr:col>
      <xdr:colOff>158749</xdr:colOff>
      <xdr:row>755</xdr:row>
      <xdr:rowOff>137583</xdr:rowOff>
    </xdr:from>
    <xdr:to>
      <xdr:col>42</xdr:col>
      <xdr:colOff>187788</xdr:colOff>
      <xdr:row>756</xdr:row>
      <xdr:rowOff>51090</xdr:rowOff>
    </xdr:to>
    <xdr:sp macro="" textlink="">
      <xdr:nvSpPr>
        <xdr:cNvPr id="53" name="テキスト ボックス 52"/>
        <xdr:cNvSpPr txBox="1"/>
      </xdr:nvSpPr>
      <xdr:spPr>
        <a:xfrm>
          <a:off x="6593416" y="48069500"/>
          <a:ext cx="2039872" cy="26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33</xdr:col>
      <xdr:colOff>42334</xdr:colOff>
      <xdr:row>757</xdr:row>
      <xdr:rowOff>190500</xdr:rowOff>
    </xdr:from>
    <xdr:to>
      <xdr:col>49</xdr:col>
      <xdr:colOff>132751</xdr:colOff>
      <xdr:row>757</xdr:row>
      <xdr:rowOff>640773</xdr:rowOff>
    </xdr:to>
    <xdr:sp macro="" textlink="">
      <xdr:nvSpPr>
        <xdr:cNvPr id="54" name="大かっこ 53"/>
        <xdr:cNvSpPr/>
      </xdr:nvSpPr>
      <xdr:spPr>
        <a:xfrm>
          <a:off x="6678084" y="49138417"/>
          <a:ext cx="3307750"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図書購入、会場借上</a:t>
          </a:r>
          <a:endParaRPr kumimoji="1" lang="en-US" altLang="ja-JP" sz="1100"/>
        </a:p>
      </xdr:txBody>
    </xdr:sp>
    <xdr:clientData/>
  </xdr:twoCellAnchor>
  <xdr:twoCellAnchor>
    <xdr:from>
      <xdr:col>22</xdr:col>
      <xdr:colOff>148167</xdr:colOff>
      <xdr:row>759</xdr:row>
      <xdr:rowOff>63500</xdr:rowOff>
    </xdr:from>
    <xdr:to>
      <xdr:col>26</xdr:col>
      <xdr:colOff>105834</xdr:colOff>
      <xdr:row>759</xdr:row>
      <xdr:rowOff>70748</xdr:rowOff>
    </xdr:to>
    <xdr:cxnSp macro="">
      <xdr:nvCxnSpPr>
        <xdr:cNvPr id="56" name="直線コネクタ 55"/>
        <xdr:cNvCxnSpPr/>
      </xdr:nvCxnSpPr>
      <xdr:spPr>
        <a:xfrm>
          <a:off x="4572000" y="50344917"/>
          <a:ext cx="762001" cy="72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116416</xdr:colOff>
      <xdr:row>758</xdr:row>
      <xdr:rowOff>455083</xdr:rowOff>
    </xdr:from>
    <xdr:to>
      <xdr:col>42</xdr:col>
      <xdr:colOff>49175</xdr:colOff>
      <xdr:row>760</xdr:row>
      <xdr:rowOff>15117</xdr:rowOff>
    </xdr:to>
    <xdr:sp macro="" textlink="">
      <xdr:nvSpPr>
        <xdr:cNvPr id="57" name="テキスト ボックス 56"/>
        <xdr:cNvSpPr txBox="1"/>
      </xdr:nvSpPr>
      <xdr:spPr>
        <a:xfrm>
          <a:off x="5344583" y="50069750"/>
          <a:ext cx="3150092" cy="59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７，８１１百万円</a:t>
          </a:r>
          <a:endParaRPr kumimoji="1" lang="en-US" altLang="ja-JP" sz="1100">
            <a:solidFill>
              <a:schemeClr val="tx1"/>
            </a:solidFill>
          </a:endParaRPr>
        </a:p>
      </xdr:txBody>
    </xdr:sp>
    <xdr:clientData/>
  </xdr:twoCellAnchor>
  <xdr:twoCellAnchor>
    <xdr:from>
      <xdr:col>26</xdr:col>
      <xdr:colOff>31750</xdr:colOff>
      <xdr:row>760</xdr:row>
      <xdr:rowOff>158751</xdr:rowOff>
    </xdr:from>
    <xdr:to>
      <xdr:col>44</xdr:col>
      <xdr:colOff>35212</xdr:colOff>
      <xdr:row>762</xdr:row>
      <xdr:rowOff>184041</xdr:rowOff>
    </xdr:to>
    <xdr:sp macro="" textlink="">
      <xdr:nvSpPr>
        <xdr:cNvPr id="59" name="大かっこ 58"/>
        <xdr:cNvSpPr/>
      </xdr:nvSpPr>
      <xdr:spPr>
        <a:xfrm>
          <a:off x="5259917" y="50810584"/>
          <a:ext cx="3622962" cy="7026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28</xdr:col>
      <xdr:colOff>21167</xdr:colOff>
      <xdr:row>762</xdr:row>
      <xdr:rowOff>338667</xdr:rowOff>
    </xdr:from>
    <xdr:to>
      <xdr:col>28</xdr:col>
      <xdr:colOff>21168</xdr:colOff>
      <xdr:row>764</xdr:row>
      <xdr:rowOff>90297</xdr:rowOff>
    </xdr:to>
    <xdr:cxnSp macro="">
      <xdr:nvCxnSpPr>
        <xdr:cNvPr id="62" name="直線コネクタ 61"/>
        <xdr:cNvCxnSpPr/>
      </xdr:nvCxnSpPr>
      <xdr:spPr>
        <a:xfrm flipH="1">
          <a:off x="5651500" y="51667834"/>
          <a:ext cx="1" cy="4501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32373</xdr:colOff>
      <xdr:row>764</xdr:row>
      <xdr:rowOff>89564</xdr:rowOff>
    </xdr:from>
    <xdr:to>
      <xdr:col>32</xdr:col>
      <xdr:colOff>150844</xdr:colOff>
      <xdr:row>764</xdr:row>
      <xdr:rowOff>104857</xdr:rowOff>
    </xdr:to>
    <xdr:cxnSp macro="">
      <xdr:nvCxnSpPr>
        <xdr:cNvPr id="63" name="直線コネクタ 62"/>
        <xdr:cNvCxnSpPr/>
      </xdr:nvCxnSpPr>
      <xdr:spPr>
        <a:xfrm>
          <a:off x="5662706" y="52117231"/>
          <a:ext cx="922805" cy="15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158749</xdr:colOff>
      <xdr:row>763</xdr:row>
      <xdr:rowOff>243417</xdr:rowOff>
    </xdr:from>
    <xdr:to>
      <xdr:col>45</xdr:col>
      <xdr:colOff>81493</xdr:colOff>
      <xdr:row>765</xdr:row>
      <xdr:rowOff>201084</xdr:rowOff>
    </xdr:to>
    <xdr:sp macro="" textlink="">
      <xdr:nvSpPr>
        <xdr:cNvPr id="64" name="テキスト ボックス 63"/>
        <xdr:cNvSpPr txBox="1"/>
      </xdr:nvSpPr>
      <xdr:spPr>
        <a:xfrm>
          <a:off x="6593416" y="52228750"/>
          <a:ext cx="2536827" cy="5926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企業（２８社）</a:t>
          </a:r>
          <a:endParaRPr kumimoji="1" lang="en-US" altLang="ja-JP" sz="1100">
            <a:solidFill>
              <a:schemeClr val="tx1"/>
            </a:solidFill>
          </a:endParaRPr>
        </a:p>
        <a:p>
          <a:pPr algn="ctr"/>
          <a:r>
            <a:rPr kumimoji="1" lang="ja-JP" altLang="en-US" sz="1100">
              <a:solidFill>
                <a:schemeClr val="tx1"/>
              </a:solidFill>
            </a:rPr>
            <a:t>７，８１１百万円</a:t>
          </a:r>
          <a:endParaRPr kumimoji="1" lang="en-US" altLang="ja-JP" sz="1100">
            <a:solidFill>
              <a:schemeClr val="tx1"/>
            </a:solidFill>
          </a:endParaRPr>
        </a:p>
      </xdr:txBody>
    </xdr:sp>
    <xdr:clientData/>
  </xdr:twoCellAnchor>
  <xdr:twoCellAnchor>
    <xdr:from>
      <xdr:col>32</xdr:col>
      <xdr:colOff>63500</xdr:colOff>
      <xdr:row>762</xdr:row>
      <xdr:rowOff>349250</xdr:rowOff>
    </xdr:from>
    <xdr:to>
      <xdr:col>42</xdr:col>
      <xdr:colOff>103235</xdr:colOff>
      <xdr:row>763</xdr:row>
      <xdr:rowOff>194748</xdr:rowOff>
    </xdr:to>
    <xdr:sp macro="" textlink="">
      <xdr:nvSpPr>
        <xdr:cNvPr id="67" name="テキスト ボックス 66"/>
        <xdr:cNvSpPr txBox="1"/>
      </xdr:nvSpPr>
      <xdr:spPr>
        <a:xfrm>
          <a:off x="6498167" y="51678417"/>
          <a:ext cx="2050568" cy="226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32</xdr:col>
      <xdr:colOff>116416</xdr:colOff>
      <xdr:row>765</xdr:row>
      <xdr:rowOff>306916</xdr:rowOff>
    </xdr:from>
    <xdr:to>
      <xdr:col>48</xdr:col>
      <xdr:colOff>195967</xdr:colOff>
      <xdr:row>766</xdr:row>
      <xdr:rowOff>280425</xdr:rowOff>
    </xdr:to>
    <xdr:sp macro="" textlink="">
      <xdr:nvSpPr>
        <xdr:cNvPr id="68" name="大かっこ 67"/>
        <xdr:cNvSpPr/>
      </xdr:nvSpPr>
      <xdr:spPr>
        <a:xfrm>
          <a:off x="6551083" y="52927249"/>
          <a:ext cx="3296884" cy="291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9</xdr:col>
      <xdr:colOff>52916</xdr:colOff>
      <xdr:row>764</xdr:row>
      <xdr:rowOff>148167</xdr:rowOff>
    </xdr:from>
    <xdr:to>
      <xdr:col>19</xdr:col>
      <xdr:colOff>77173</xdr:colOff>
      <xdr:row>766</xdr:row>
      <xdr:rowOff>85878</xdr:rowOff>
    </xdr:to>
    <xdr:sp macro="" textlink="">
      <xdr:nvSpPr>
        <xdr:cNvPr id="69" name="テキスト ボックス 68"/>
        <xdr:cNvSpPr txBox="1"/>
      </xdr:nvSpPr>
      <xdr:spPr>
        <a:xfrm>
          <a:off x="1862666" y="52175834"/>
          <a:ext cx="2035090" cy="5727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５１１百</a:t>
          </a:r>
          <a:r>
            <a:rPr kumimoji="1" lang="ja-JP" altLang="en-US" sz="1100"/>
            <a:t>万円</a:t>
          </a:r>
          <a:endParaRPr kumimoji="1" lang="en-US" altLang="ja-JP" sz="1100"/>
        </a:p>
      </xdr:txBody>
    </xdr:sp>
    <xdr:clientData/>
  </xdr:twoCellAnchor>
  <xdr:twoCellAnchor>
    <xdr:from>
      <xdr:col>1</xdr:col>
      <xdr:colOff>190499</xdr:colOff>
      <xdr:row>932</xdr:row>
      <xdr:rowOff>105834</xdr:rowOff>
    </xdr:from>
    <xdr:to>
      <xdr:col>26</xdr:col>
      <xdr:colOff>84666</xdr:colOff>
      <xdr:row>932</xdr:row>
      <xdr:rowOff>423334</xdr:rowOff>
    </xdr:to>
    <xdr:sp macro="" textlink="">
      <xdr:nvSpPr>
        <xdr:cNvPr id="70" name="テキスト ボックス 69"/>
        <xdr:cNvSpPr txBox="1"/>
      </xdr:nvSpPr>
      <xdr:spPr>
        <a:xfrm>
          <a:off x="391582" y="73183751"/>
          <a:ext cx="4921251"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上記の支出額は順位１位から２０千円、１０千円、１０千円、６千円である。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6" zoomScale="90" zoomScaleNormal="75" zoomScaleSheetLayoutView="9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3" t="s">
        <v>0</v>
      </c>
      <c r="AK2" s="973"/>
      <c r="AL2" s="973"/>
      <c r="AM2" s="973"/>
      <c r="AN2" s="973"/>
      <c r="AO2" s="974"/>
      <c r="AP2" s="974"/>
      <c r="AQ2" s="974"/>
      <c r="AR2" s="79" t="str">
        <f>IF(OR(AO2="　", AO2=""), "", "-")</f>
        <v/>
      </c>
      <c r="AS2" s="975">
        <v>473</v>
      </c>
      <c r="AT2" s="975"/>
      <c r="AU2" s="975"/>
      <c r="AV2" s="52" t="str">
        <f>IF(AW2="", "", "-")</f>
        <v/>
      </c>
      <c r="AW2" s="943"/>
      <c r="AX2" s="943"/>
    </row>
    <row r="3" spans="1:50" ht="21" customHeight="1" thickBot="1" x14ac:dyDescent="0.2">
      <c r="A3" s="895" t="s">
        <v>539</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565</v>
      </c>
      <c r="AK3" s="897"/>
      <c r="AL3" s="897"/>
      <c r="AM3" s="897"/>
      <c r="AN3" s="897"/>
      <c r="AO3" s="897"/>
      <c r="AP3" s="897"/>
      <c r="AQ3" s="897"/>
      <c r="AR3" s="897"/>
      <c r="AS3" s="897"/>
      <c r="AT3" s="897"/>
      <c r="AU3" s="897"/>
      <c r="AV3" s="897"/>
      <c r="AW3" s="897"/>
      <c r="AX3" s="24" t="s">
        <v>65</v>
      </c>
    </row>
    <row r="4" spans="1:50" ht="24.75" customHeight="1" x14ac:dyDescent="0.15">
      <c r="A4" s="731" t="s">
        <v>25</v>
      </c>
      <c r="B4" s="732"/>
      <c r="C4" s="732"/>
      <c r="D4" s="732"/>
      <c r="E4" s="732"/>
      <c r="F4" s="732"/>
      <c r="G4" s="708" t="s">
        <v>566</v>
      </c>
      <c r="H4" s="709"/>
      <c r="I4" s="709"/>
      <c r="J4" s="709"/>
      <c r="K4" s="709"/>
      <c r="L4" s="709"/>
      <c r="M4" s="709"/>
      <c r="N4" s="709"/>
      <c r="O4" s="709"/>
      <c r="P4" s="709"/>
      <c r="Q4" s="709"/>
      <c r="R4" s="709"/>
      <c r="S4" s="709"/>
      <c r="T4" s="709"/>
      <c r="U4" s="709"/>
      <c r="V4" s="709"/>
      <c r="W4" s="709"/>
      <c r="X4" s="710"/>
      <c r="Y4" s="711" t="s">
        <v>1</v>
      </c>
      <c r="Z4" s="712"/>
      <c r="AA4" s="712"/>
      <c r="AB4" s="712"/>
      <c r="AC4" s="712"/>
      <c r="AD4" s="713"/>
      <c r="AE4" s="714" t="s">
        <v>567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66" t="s">
        <v>568</v>
      </c>
      <c r="H5" s="867"/>
      <c r="I5" s="867"/>
      <c r="J5" s="867"/>
      <c r="K5" s="867"/>
      <c r="L5" s="867"/>
      <c r="M5" s="868" t="s">
        <v>66</v>
      </c>
      <c r="N5" s="869"/>
      <c r="O5" s="869"/>
      <c r="P5" s="869"/>
      <c r="Q5" s="869"/>
      <c r="R5" s="870"/>
      <c r="S5" s="871" t="s">
        <v>569</v>
      </c>
      <c r="T5" s="867"/>
      <c r="U5" s="867"/>
      <c r="V5" s="867"/>
      <c r="W5" s="867"/>
      <c r="X5" s="872"/>
      <c r="Y5" s="725" t="s">
        <v>3</v>
      </c>
      <c r="Z5" s="564"/>
      <c r="AA5" s="564"/>
      <c r="AB5" s="564"/>
      <c r="AC5" s="564"/>
      <c r="AD5" s="565"/>
      <c r="AE5" s="726" t="s">
        <v>570</v>
      </c>
      <c r="AF5" s="726"/>
      <c r="AG5" s="726"/>
      <c r="AH5" s="726"/>
      <c r="AI5" s="726"/>
      <c r="AJ5" s="726"/>
      <c r="AK5" s="726"/>
      <c r="AL5" s="726"/>
      <c r="AM5" s="726"/>
      <c r="AN5" s="726"/>
      <c r="AO5" s="726"/>
      <c r="AP5" s="727"/>
      <c r="AQ5" s="728" t="s">
        <v>571</v>
      </c>
      <c r="AR5" s="729"/>
      <c r="AS5" s="729"/>
      <c r="AT5" s="729"/>
      <c r="AU5" s="729"/>
      <c r="AV5" s="729"/>
      <c r="AW5" s="729"/>
      <c r="AX5" s="730"/>
    </row>
    <row r="6" spans="1:50" ht="39" customHeight="1" x14ac:dyDescent="0.15">
      <c r="A6" s="733" t="s">
        <v>4</v>
      </c>
      <c r="B6" s="734"/>
      <c r="C6" s="734"/>
      <c r="D6" s="734"/>
      <c r="E6" s="734"/>
      <c r="F6" s="734"/>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573</v>
      </c>
      <c r="H7" s="520"/>
      <c r="I7" s="520"/>
      <c r="J7" s="520"/>
      <c r="K7" s="520"/>
      <c r="L7" s="520"/>
      <c r="M7" s="520"/>
      <c r="N7" s="520"/>
      <c r="O7" s="520"/>
      <c r="P7" s="520"/>
      <c r="Q7" s="520"/>
      <c r="R7" s="520"/>
      <c r="S7" s="520"/>
      <c r="T7" s="520"/>
      <c r="U7" s="520"/>
      <c r="V7" s="520"/>
      <c r="W7" s="520"/>
      <c r="X7" s="521"/>
      <c r="Y7" s="954" t="s">
        <v>511</v>
      </c>
      <c r="Z7" s="464"/>
      <c r="AA7" s="464"/>
      <c r="AB7" s="464"/>
      <c r="AC7" s="464"/>
      <c r="AD7" s="955"/>
      <c r="AE7" s="944" t="s">
        <v>574</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6" t="s">
        <v>378</v>
      </c>
      <c r="B8" s="517"/>
      <c r="C8" s="517"/>
      <c r="D8" s="517"/>
      <c r="E8" s="517"/>
      <c r="F8" s="518"/>
      <c r="G8" s="976" t="str">
        <f>入力規則等!A28</f>
        <v>高齢社会対策、国土強靱化施策、子ども・若者育成支援、障害者施策、少子化社会対策、男女共同参画</v>
      </c>
      <c r="H8" s="747"/>
      <c r="I8" s="747"/>
      <c r="J8" s="747"/>
      <c r="K8" s="747"/>
      <c r="L8" s="747"/>
      <c r="M8" s="747"/>
      <c r="N8" s="747"/>
      <c r="O8" s="747"/>
      <c r="P8" s="747"/>
      <c r="Q8" s="747"/>
      <c r="R8" s="747"/>
      <c r="S8" s="747"/>
      <c r="T8" s="747"/>
      <c r="U8" s="747"/>
      <c r="V8" s="747"/>
      <c r="W8" s="747"/>
      <c r="X8" s="977"/>
      <c r="Y8" s="873" t="s">
        <v>379</v>
      </c>
      <c r="Z8" s="874"/>
      <c r="AA8" s="874"/>
      <c r="AB8" s="874"/>
      <c r="AC8" s="874"/>
      <c r="AD8" s="875"/>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76" t="s">
        <v>23</v>
      </c>
      <c r="B9" s="877"/>
      <c r="C9" s="877"/>
      <c r="D9" s="877"/>
      <c r="E9" s="877"/>
      <c r="F9" s="877"/>
      <c r="G9" s="878" t="s">
        <v>575</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86" t="s">
        <v>30</v>
      </c>
      <c r="B10" s="687"/>
      <c r="C10" s="687"/>
      <c r="D10" s="687"/>
      <c r="E10" s="687"/>
      <c r="F10" s="687"/>
      <c r="G10" s="781" t="s">
        <v>576</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6" t="s">
        <v>5</v>
      </c>
      <c r="B11" s="687"/>
      <c r="C11" s="687"/>
      <c r="D11" s="687"/>
      <c r="E11" s="687"/>
      <c r="F11" s="688"/>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8" t="s">
        <v>24</v>
      </c>
      <c r="B12" s="979"/>
      <c r="C12" s="979"/>
      <c r="D12" s="979"/>
      <c r="E12" s="979"/>
      <c r="F12" s="980"/>
      <c r="G12" s="787"/>
      <c r="H12" s="788"/>
      <c r="I12" s="788"/>
      <c r="J12" s="788"/>
      <c r="K12" s="788"/>
      <c r="L12" s="788"/>
      <c r="M12" s="788"/>
      <c r="N12" s="788"/>
      <c r="O12" s="788"/>
      <c r="P12" s="436" t="s">
        <v>530</v>
      </c>
      <c r="Q12" s="437"/>
      <c r="R12" s="437"/>
      <c r="S12" s="437"/>
      <c r="T12" s="437"/>
      <c r="U12" s="437"/>
      <c r="V12" s="438"/>
      <c r="W12" s="436" t="s">
        <v>527</v>
      </c>
      <c r="X12" s="437"/>
      <c r="Y12" s="437"/>
      <c r="Z12" s="437"/>
      <c r="AA12" s="437"/>
      <c r="AB12" s="437"/>
      <c r="AC12" s="438"/>
      <c r="AD12" s="436" t="s">
        <v>522</v>
      </c>
      <c r="AE12" s="437"/>
      <c r="AF12" s="437"/>
      <c r="AG12" s="437"/>
      <c r="AH12" s="437"/>
      <c r="AI12" s="437"/>
      <c r="AJ12" s="438"/>
      <c r="AK12" s="436" t="s">
        <v>515</v>
      </c>
      <c r="AL12" s="437"/>
      <c r="AM12" s="437"/>
      <c r="AN12" s="437"/>
      <c r="AO12" s="437"/>
      <c r="AP12" s="437"/>
      <c r="AQ12" s="438"/>
      <c r="AR12" s="436" t="s">
        <v>513</v>
      </c>
      <c r="AS12" s="437"/>
      <c r="AT12" s="437"/>
      <c r="AU12" s="437"/>
      <c r="AV12" s="437"/>
      <c r="AW12" s="437"/>
      <c r="AX12" s="749"/>
    </row>
    <row r="13" spans="1:50" ht="21" customHeight="1" x14ac:dyDescent="0.15">
      <c r="A13" s="640"/>
      <c r="B13" s="641"/>
      <c r="C13" s="641"/>
      <c r="D13" s="641"/>
      <c r="E13" s="641"/>
      <c r="F13" s="642"/>
      <c r="G13" s="750" t="s">
        <v>6</v>
      </c>
      <c r="H13" s="751"/>
      <c r="I13" s="791" t="s">
        <v>7</v>
      </c>
      <c r="J13" s="792"/>
      <c r="K13" s="792"/>
      <c r="L13" s="792"/>
      <c r="M13" s="792"/>
      <c r="N13" s="792"/>
      <c r="O13" s="793"/>
      <c r="P13" s="683">
        <v>17725</v>
      </c>
      <c r="Q13" s="684"/>
      <c r="R13" s="684"/>
      <c r="S13" s="684"/>
      <c r="T13" s="684"/>
      <c r="U13" s="684"/>
      <c r="V13" s="685"/>
      <c r="W13" s="683">
        <v>17725</v>
      </c>
      <c r="X13" s="684"/>
      <c r="Y13" s="684"/>
      <c r="Z13" s="684"/>
      <c r="AA13" s="684"/>
      <c r="AB13" s="684"/>
      <c r="AC13" s="685"/>
      <c r="AD13" s="683">
        <v>17823</v>
      </c>
      <c r="AE13" s="684"/>
      <c r="AF13" s="684"/>
      <c r="AG13" s="684"/>
      <c r="AH13" s="684"/>
      <c r="AI13" s="684"/>
      <c r="AJ13" s="685"/>
      <c r="AK13" s="683">
        <v>21247</v>
      </c>
      <c r="AL13" s="684"/>
      <c r="AM13" s="684"/>
      <c r="AN13" s="684"/>
      <c r="AO13" s="684"/>
      <c r="AP13" s="684"/>
      <c r="AQ13" s="685"/>
      <c r="AR13" s="951"/>
      <c r="AS13" s="952"/>
      <c r="AT13" s="952"/>
      <c r="AU13" s="952"/>
      <c r="AV13" s="952"/>
      <c r="AW13" s="952"/>
      <c r="AX13" s="953"/>
    </row>
    <row r="14" spans="1:50" ht="21" customHeight="1" x14ac:dyDescent="0.15">
      <c r="A14" s="640"/>
      <c r="B14" s="641"/>
      <c r="C14" s="641"/>
      <c r="D14" s="641"/>
      <c r="E14" s="641"/>
      <c r="F14" s="642"/>
      <c r="G14" s="752"/>
      <c r="H14" s="753"/>
      <c r="I14" s="738" t="s">
        <v>8</v>
      </c>
      <c r="J14" s="789"/>
      <c r="K14" s="789"/>
      <c r="L14" s="789"/>
      <c r="M14" s="789"/>
      <c r="N14" s="789"/>
      <c r="O14" s="790"/>
      <c r="P14" s="683">
        <v>1982</v>
      </c>
      <c r="Q14" s="684"/>
      <c r="R14" s="684"/>
      <c r="S14" s="684"/>
      <c r="T14" s="684"/>
      <c r="U14" s="684"/>
      <c r="V14" s="685"/>
      <c r="W14" s="683">
        <v>404</v>
      </c>
      <c r="X14" s="684"/>
      <c r="Y14" s="684"/>
      <c r="Z14" s="684"/>
      <c r="AA14" s="684"/>
      <c r="AB14" s="684"/>
      <c r="AC14" s="685"/>
      <c r="AD14" s="683">
        <v>2395</v>
      </c>
      <c r="AE14" s="684"/>
      <c r="AF14" s="684"/>
      <c r="AG14" s="684"/>
      <c r="AH14" s="684"/>
      <c r="AI14" s="684"/>
      <c r="AJ14" s="685"/>
      <c r="AK14" s="683"/>
      <c r="AL14" s="684"/>
      <c r="AM14" s="684"/>
      <c r="AN14" s="684"/>
      <c r="AO14" s="684"/>
      <c r="AP14" s="684"/>
      <c r="AQ14" s="685"/>
      <c r="AR14" s="815"/>
      <c r="AS14" s="815"/>
      <c r="AT14" s="815"/>
      <c r="AU14" s="815"/>
      <c r="AV14" s="815"/>
      <c r="AW14" s="815"/>
      <c r="AX14" s="816"/>
    </row>
    <row r="15" spans="1:50" ht="21" customHeight="1" x14ac:dyDescent="0.15">
      <c r="A15" s="640"/>
      <c r="B15" s="641"/>
      <c r="C15" s="641"/>
      <c r="D15" s="641"/>
      <c r="E15" s="641"/>
      <c r="F15" s="642"/>
      <c r="G15" s="752"/>
      <c r="H15" s="753"/>
      <c r="I15" s="738" t="s">
        <v>51</v>
      </c>
      <c r="J15" s="739"/>
      <c r="K15" s="739"/>
      <c r="L15" s="739"/>
      <c r="M15" s="739"/>
      <c r="N15" s="739"/>
      <c r="O15" s="740"/>
      <c r="P15" s="683">
        <v>6967</v>
      </c>
      <c r="Q15" s="684"/>
      <c r="R15" s="684"/>
      <c r="S15" s="684"/>
      <c r="T15" s="684"/>
      <c r="U15" s="684"/>
      <c r="V15" s="685"/>
      <c r="W15" s="683">
        <v>10050</v>
      </c>
      <c r="X15" s="684"/>
      <c r="Y15" s="684"/>
      <c r="Z15" s="684"/>
      <c r="AA15" s="684"/>
      <c r="AB15" s="684"/>
      <c r="AC15" s="685"/>
      <c r="AD15" s="683">
        <v>5563</v>
      </c>
      <c r="AE15" s="684"/>
      <c r="AF15" s="684"/>
      <c r="AG15" s="684"/>
      <c r="AH15" s="684"/>
      <c r="AI15" s="684"/>
      <c r="AJ15" s="685"/>
      <c r="AK15" s="683">
        <v>7868</v>
      </c>
      <c r="AL15" s="684"/>
      <c r="AM15" s="684"/>
      <c r="AN15" s="684"/>
      <c r="AO15" s="684"/>
      <c r="AP15" s="684"/>
      <c r="AQ15" s="685"/>
      <c r="AR15" s="683"/>
      <c r="AS15" s="684"/>
      <c r="AT15" s="684"/>
      <c r="AU15" s="684"/>
      <c r="AV15" s="684"/>
      <c r="AW15" s="684"/>
      <c r="AX15" s="833"/>
    </row>
    <row r="16" spans="1:50" ht="21" customHeight="1" x14ac:dyDescent="0.15">
      <c r="A16" s="640"/>
      <c r="B16" s="641"/>
      <c r="C16" s="641"/>
      <c r="D16" s="641"/>
      <c r="E16" s="641"/>
      <c r="F16" s="642"/>
      <c r="G16" s="752"/>
      <c r="H16" s="753"/>
      <c r="I16" s="738" t="s">
        <v>52</v>
      </c>
      <c r="J16" s="739"/>
      <c r="K16" s="739"/>
      <c r="L16" s="739"/>
      <c r="M16" s="739"/>
      <c r="N16" s="739"/>
      <c r="O16" s="740"/>
      <c r="P16" s="683">
        <v>-10050</v>
      </c>
      <c r="Q16" s="684"/>
      <c r="R16" s="684"/>
      <c r="S16" s="684"/>
      <c r="T16" s="684"/>
      <c r="U16" s="684"/>
      <c r="V16" s="685"/>
      <c r="W16" s="683">
        <v>-5563</v>
      </c>
      <c r="X16" s="684"/>
      <c r="Y16" s="684"/>
      <c r="Z16" s="684"/>
      <c r="AA16" s="684"/>
      <c r="AB16" s="684"/>
      <c r="AC16" s="685"/>
      <c r="AD16" s="683">
        <v>-7868</v>
      </c>
      <c r="AE16" s="684"/>
      <c r="AF16" s="684"/>
      <c r="AG16" s="684"/>
      <c r="AH16" s="684"/>
      <c r="AI16" s="684"/>
      <c r="AJ16" s="685"/>
      <c r="AK16" s="683"/>
      <c r="AL16" s="684"/>
      <c r="AM16" s="684"/>
      <c r="AN16" s="684"/>
      <c r="AO16" s="684"/>
      <c r="AP16" s="684"/>
      <c r="AQ16" s="685"/>
      <c r="AR16" s="784"/>
      <c r="AS16" s="785"/>
      <c r="AT16" s="785"/>
      <c r="AU16" s="785"/>
      <c r="AV16" s="785"/>
      <c r="AW16" s="785"/>
      <c r="AX16" s="786"/>
    </row>
    <row r="17" spans="1:50" ht="24.75" customHeight="1" x14ac:dyDescent="0.15">
      <c r="A17" s="640"/>
      <c r="B17" s="641"/>
      <c r="C17" s="641"/>
      <c r="D17" s="641"/>
      <c r="E17" s="641"/>
      <c r="F17" s="642"/>
      <c r="G17" s="752"/>
      <c r="H17" s="753"/>
      <c r="I17" s="738" t="s">
        <v>50</v>
      </c>
      <c r="J17" s="789"/>
      <c r="K17" s="789"/>
      <c r="L17" s="789"/>
      <c r="M17" s="789"/>
      <c r="N17" s="789"/>
      <c r="O17" s="790"/>
      <c r="P17" s="683">
        <v>3155</v>
      </c>
      <c r="Q17" s="684"/>
      <c r="R17" s="684"/>
      <c r="S17" s="684"/>
      <c r="T17" s="684"/>
      <c r="U17" s="684"/>
      <c r="V17" s="685"/>
      <c r="W17" s="683" t="s">
        <v>577</v>
      </c>
      <c r="X17" s="684"/>
      <c r="Y17" s="684"/>
      <c r="Z17" s="684"/>
      <c r="AA17" s="684"/>
      <c r="AB17" s="684"/>
      <c r="AC17" s="685"/>
      <c r="AD17" s="683" t="s">
        <v>582</v>
      </c>
      <c r="AE17" s="684"/>
      <c r="AF17" s="684"/>
      <c r="AG17" s="684"/>
      <c r="AH17" s="684"/>
      <c r="AI17" s="684"/>
      <c r="AJ17" s="685"/>
      <c r="AK17" s="683" t="s">
        <v>582</v>
      </c>
      <c r="AL17" s="684"/>
      <c r="AM17" s="684"/>
      <c r="AN17" s="684"/>
      <c r="AO17" s="684"/>
      <c r="AP17" s="684"/>
      <c r="AQ17" s="685"/>
      <c r="AR17" s="949"/>
      <c r="AS17" s="949"/>
      <c r="AT17" s="949"/>
      <c r="AU17" s="949"/>
      <c r="AV17" s="949"/>
      <c r="AW17" s="949"/>
      <c r="AX17" s="950"/>
    </row>
    <row r="18" spans="1:50" ht="24.75" customHeight="1" x14ac:dyDescent="0.15">
      <c r="A18" s="640"/>
      <c r="B18" s="641"/>
      <c r="C18" s="641"/>
      <c r="D18" s="641"/>
      <c r="E18" s="641"/>
      <c r="F18" s="642"/>
      <c r="G18" s="754"/>
      <c r="H18" s="755"/>
      <c r="I18" s="743" t="s">
        <v>20</v>
      </c>
      <c r="J18" s="744"/>
      <c r="K18" s="744"/>
      <c r="L18" s="744"/>
      <c r="M18" s="744"/>
      <c r="N18" s="744"/>
      <c r="O18" s="745"/>
      <c r="P18" s="906">
        <f>SUM(P13:V17)</f>
        <v>19779</v>
      </c>
      <c r="Q18" s="907"/>
      <c r="R18" s="907"/>
      <c r="S18" s="907"/>
      <c r="T18" s="907"/>
      <c r="U18" s="907"/>
      <c r="V18" s="908"/>
      <c r="W18" s="906">
        <f>SUM(W13:AC17)</f>
        <v>22616</v>
      </c>
      <c r="X18" s="907"/>
      <c r="Y18" s="907"/>
      <c r="Z18" s="907"/>
      <c r="AA18" s="907"/>
      <c r="AB18" s="907"/>
      <c r="AC18" s="908"/>
      <c r="AD18" s="906">
        <f>SUM(AD13:AJ17)</f>
        <v>17913</v>
      </c>
      <c r="AE18" s="907"/>
      <c r="AF18" s="907"/>
      <c r="AG18" s="907"/>
      <c r="AH18" s="907"/>
      <c r="AI18" s="907"/>
      <c r="AJ18" s="908"/>
      <c r="AK18" s="906">
        <f>SUM(AK13:AQ17)</f>
        <v>29115</v>
      </c>
      <c r="AL18" s="907"/>
      <c r="AM18" s="907"/>
      <c r="AN18" s="907"/>
      <c r="AO18" s="907"/>
      <c r="AP18" s="907"/>
      <c r="AQ18" s="908"/>
      <c r="AR18" s="906">
        <f>SUM(AR13:AX17)</f>
        <v>0</v>
      </c>
      <c r="AS18" s="907"/>
      <c r="AT18" s="907"/>
      <c r="AU18" s="907"/>
      <c r="AV18" s="907"/>
      <c r="AW18" s="907"/>
      <c r="AX18" s="909"/>
    </row>
    <row r="19" spans="1:50" ht="24.75" customHeight="1" x14ac:dyDescent="0.15">
      <c r="A19" s="640"/>
      <c r="B19" s="641"/>
      <c r="C19" s="641"/>
      <c r="D19" s="641"/>
      <c r="E19" s="641"/>
      <c r="F19" s="642"/>
      <c r="G19" s="904" t="s">
        <v>9</v>
      </c>
      <c r="H19" s="905"/>
      <c r="I19" s="905"/>
      <c r="J19" s="905"/>
      <c r="K19" s="905"/>
      <c r="L19" s="905"/>
      <c r="M19" s="905"/>
      <c r="N19" s="905"/>
      <c r="O19" s="905"/>
      <c r="P19" s="683">
        <v>19338</v>
      </c>
      <c r="Q19" s="684"/>
      <c r="R19" s="684"/>
      <c r="S19" s="684"/>
      <c r="T19" s="684"/>
      <c r="U19" s="684"/>
      <c r="V19" s="685"/>
      <c r="W19" s="683">
        <v>21591</v>
      </c>
      <c r="X19" s="684"/>
      <c r="Y19" s="684"/>
      <c r="Z19" s="684"/>
      <c r="AA19" s="684"/>
      <c r="AB19" s="684"/>
      <c r="AC19" s="685"/>
      <c r="AD19" s="683">
        <v>17419</v>
      </c>
      <c r="AE19" s="684"/>
      <c r="AF19" s="684"/>
      <c r="AG19" s="684"/>
      <c r="AH19" s="684"/>
      <c r="AI19" s="684"/>
      <c r="AJ19" s="685"/>
      <c r="AK19" s="330"/>
      <c r="AL19" s="330"/>
      <c r="AM19" s="330"/>
      <c r="AN19" s="330"/>
      <c r="AO19" s="330"/>
      <c r="AP19" s="330"/>
      <c r="AQ19" s="330"/>
      <c r="AR19" s="330"/>
      <c r="AS19" s="330"/>
      <c r="AT19" s="330"/>
      <c r="AU19" s="330"/>
      <c r="AV19" s="330"/>
      <c r="AW19" s="330"/>
      <c r="AX19" s="332"/>
    </row>
    <row r="20" spans="1:50" ht="24.75" customHeight="1" x14ac:dyDescent="0.15">
      <c r="A20" s="640"/>
      <c r="B20" s="641"/>
      <c r="C20" s="641"/>
      <c r="D20" s="641"/>
      <c r="E20" s="641"/>
      <c r="F20" s="642"/>
      <c r="G20" s="904" t="s">
        <v>10</v>
      </c>
      <c r="H20" s="905"/>
      <c r="I20" s="905"/>
      <c r="J20" s="905"/>
      <c r="K20" s="905"/>
      <c r="L20" s="905"/>
      <c r="M20" s="905"/>
      <c r="N20" s="905"/>
      <c r="O20" s="905"/>
      <c r="P20" s="318">
        <f>IF(P18=0, "-", SUM(P19)/P18)</f>
        <v>0.97770362505687847</v>
      </c>
      <c r="Q20" s="318"/>
      <c r="R20" s="318"/>
      <c r="S20" s="318"/>
      <c r="T20" s="318"/>
      <c r="U20" s="318"/>
      <c r="V20" s="318"/>
      <c r="W20" s="318">
        <f t="shared" ref="W20" si="0">IF(W18=0, "-", SUM(W19)/W18)</f>
        <v>0.95467810399717012</v>
      </c>
      <c r="X20" s="318"/>
      <c r="Y20" s="318"/>
      <c r="Z20" s="318"/>
      <c r="AA20" s="318"/>
      <c r="AB20" s="318"/>
      <c r="AC20" s="318"/>
      <c r="AD20" s="318">
        <f t="shared" ref="AD20" si="1">IF(AD18=0, "-", SUM(AD19)/AD18)</f>
        <v>0.97242226316083291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6"/>
      <c r="B21" s="877"/>
      <c r="C21" s="877"/>
      <c r="D21" s="877"/>
      <c r="E21" s="877"/>
      <c r="F21" s="981"/>
      <c r="G21" s="316" t="s">
        <v>476</v>
      </c>
      <c r="H21" s="317"/>
      <c r="I21" s="317"/>
      <c r="J21" s="317"/>
      <c r="K21" s="317"/>
      <c r="L21" s="317"/>
      <c r="M21" s="317"/>
      <c r="N21" s="317"/>
      <c r="O21" s="317"/>
      <c r="P21" s="318">
        <f>IF(P19=0, "-", SUM(P19)/SUM(P13,P14))</f>
        <v>0.98127568884152838</v>
      </c>
      <c r="Q21" s="318"/>
      <c r="R21" s="318"/>
      <c r="S21" s="318"/>
      <c r="T21" s="318"/>
      <c r="U21" s="318"/>
      <c r="V21" s="318"/>
      <c r="W21" s="318">
        <f t="shared" ref="W21" si="2">IF(W19=0, "-", SUM(W19)/SUM(W13,W14))</f>
        <v>1.1909647526063214</v>
      </c>
      <c r="X21" s="318"/>
      <c r="Y21" s="318"/>
      <c r="Z21" s="318"/>
      <c r="AA21" s="318"/>
      <c r="AB21" s="318"/>
      <c r="AC21" s="318"/>
      <c r="AD21" s="318">
        <f t="shared" ref="AD21" si="3">IF(AD19=0, "-", SUM(AD19)/SUM(AD13,AD14))</f>
        <v>0.86155900682560094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9" t="s">
        <v>555</v>
      </c>
      <c r="B22" s="1000"/>
      <c r="C22" s="1000"/>
      <c r="D22" s="1000"/>
      <c r="E22" s="1000"/>
      <c r="F22" s="1001"/>
      <c r="G22" s="986" t="s">
        <v>455</v>
      </c>
      <c r="H22" s="222"/>
      <c r="I22" s="222"/>
      <c r="J22" s="222"/>
      <c r="K22" s="222"/>
      <c r="L22" s="222"/>
      <c r="M22" s="222"/>
      <c r="N22" s="222"/>
      <c r="O22" s="223"/>
      <c r="P22" s="971" t="s">
        <v>516</v>
      </c>
      <c r="Q22" s="222"/>
      <c r="R22" s="222"/>
      <c r="S22" s="222"/>
      <c r="T22" s="222"/>
      <c r="U22" s="222"/>
      <c r="V22" s="223"/>
      <c r="W22" s="971" t="s">
        <v>512</v>
      </c>
      <c r="X22" s="222"/>
      <c r="Y22" s="222"/>
      <c r="Z22" s="222"/>
      <c r="AA22" s="222"/>
      <c r="AB22" s="222"/>
      <c r="AC22" s="223"/>
      <c r="AD22" s="971" t="s">
        <v>454</v>
      </c>
      <c r="AE22" s="222"/>
      <c r="AF22" s="222"/>
      <c r="AG22" s="222"/>
      <c r="AH22" s="222"/>
      <c r="AI22" s="222"/>
      <c r="AJ22" s="222"/>
      <c r="AK22" s="222"/>
      <c r="AL22" s="222"/>
      <c r="AM22" s="222"/>
      <c r="AN22" s="222"/>
      <c r="AO22" s="222"/>
      <c r="AP22" s="222"/>
      <c r="AQ22" s="222"/>
      <c r="AR22" s="222"/>
      <c r="AS22" s="222"/>
      <c r="AT22" s="222"/>
      <c r="AU22" s="222"/>
      <c r="AV22" s="222"/>
      <c r="AW22" s="222"/>
      <c r="AX22" s="1008"/>
    </row>
    <row r="23" spans="1:50" ht="25.5" customHeight="1" x14ac:dyDescent="0.15">
      <c r="A23" s="1002"/>
      <c r="B23" s="1003"/>
      <c r="C23" s="1003"/>
      <c r="D23" s="1003"/>
      <c r="E23" s="1003"/>
      <c r="F23" s="1004"/>
      <c r="G23" s="987" t="s">
        <v>581</v>
      </c>
      <c r="H23" s="988"/>
      <c r="I23" s="988"/>
      <c r="J23" s="988"/>
      <c r="K23" s="988"/>
      <c r="L23" s="988"/>
      <c r="M23" s="988"/>
      <c r="N23" s="988"/>
      <c r="O23" s="989"/>
      <c r="P23" s="951">
        <v>91</v>
      </c>
      <c r="Q23" s="952"/>
      <c r="R23" s="952"/>
      <c r="S23" s="952"/>
      <c r="T23" s="952"/>
      <c r="U23" s="952"/>
      <c r="V23" s="972"/>
      <c r="W23" s="951"/>
      <c r="X23" s="952"/>
      <c r="Y23" s="952"/>
      <c r="Z23" s="952"/>
      <c r="AA23" s="952"/>
      <c r="AB23" s="952"/>
      <c r="AC23" s="972"/>
      <c r="AD23" s="1009"/>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580</v>
      </c>
      <c r="H24" s="991"/>
      <c r="I24" s="991"/>
      <c r="J24" s="991"/>
      <c r="K24" s="991"/>
      <c r="L24" s="991"/>
      <c r="M24" s="991"/>
      <c r="N24" s="991"/>
      <c r="O24" s="992"/>
      <c r="P24" s="683">
        <v>1745</v>
      </c>
      <c r="Q24" s="684"/>
      <c r="R24" s="684"/>
      <c r="S24" s="684"/>
      <c r="T24" s="684"/>
      <c r="U24" s="684"/>
      <c r="V24" s="685"/>
      <c r="W24" s="683"/>
      <c r="X24" s="684"/>
      <c r="Y24" s="684"/>
      <c r="Z24" s="684"/>
      <c r="AA24" s="684"/>
      <c r="AB24" s="684"/>
      <c r="AC24" s="685"/>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90" t="s">
        <v>578</v>
      </c>
      <c r="H25" s="991"/>
      <c r="I25" s="991"/>
      <c r="J25" s="991"/>
      <c r="K25" s="991"/>
      <c r="L25" s="991"/>
      <c r="M25" s="991"/>
      <c r="N25" s="991"/>
      <c r="O25" s="992"/>
      <c r="P25" s="683">
        <v>15352</v>
      </c>
      <c r="Q25" s="684"/>
      <c r="R25" s="684"/>
      <c r="S25" s="684"/>
      <c r="T25" s="684"/>
      <c r="U25" s="684"/>
      <c r="V25" s="685"/>
      <c r="W25" s="683"/>
      <c r="X25" s="684"/>
      <c r="Y25" s="684"/>
      <c r="Z25" s="684"/>
      <c r="AA25" s="684"/>
      <c r="AB25" s="684"/>
      <c r="AC25" s="685"/>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90" t="s">
        <v>579</v>
      </c>
      <c r="H26" s="991"/>
      <c r="I26" s="991"/>
      <c r="J26" s="991"/>
      <c r="K26" s="991"/>
      <c r="L26" s="991"/>
      <c r="M26" s="991"/>
      <c r="N26" s="991"/>
      <c r="O26" s="992"/>
      <c r="P26" s="683">
        <v>4060</v>
      </c>
      <c r="Q26" s="684"/>
      <c r="R26" s="684"/>
      <c r="S26" s="684"/>
      <c r="T26" s="684"/>
      <c r="U26" s="684"/>
      <c r="V26" s="685"/>
      <c r="W26" s="683"/>
      <c r="X26" s="684"/>
      <c r="Y26" s="684"/>
      <c r="Z26" s="684"/>
      <c r="AA26" s="684"/>
      <c r="AB26" s="684"/>
      <c r="AC26" s="685"/>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683"/>
      <c r="Q27" s="684"/>
      <c r="R27" s="684"/>
      <c r="S27" s="684"/>
      <c r="T27" s="684"/>
      <c r="U27" s="684"/>
      <c r="V27" s="685"/>
      <c r="W27" s="683"/>
      <c r="X27" s="684"/>
      <c r="Y27" s="684"/>
      <c r="Z27" s="684"/>
      <c r="AA27" s="684"/>
      <c r="AB27" s="684"/>
      <c r="AC27" s="685"/>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02"/>
      <c r="B28" s="1003"/>
      <c r="C28" s="1003"/>
      <c r="D28" s="1003"/>
      <c r="E28" s="1003"/>
      <c r="F28" s="1004"/>
      <c r="G28" s="993" t="s">
        <v>459</v>
      </c>
      <c r="H28" s="994"/>
      <c r="I28" s="994"/>
      <c r="J28" s="994"/>
      <c r="K28" s="994"/>
      <c r="L28" s="994"/>
      <c r="M28" s="994"/>
      <c r="N28" s="994"/>
      <c r="O28" s="995"/>
      <c r="P28" s="906">
        <f>P29-SUM(P23:P27)</f>
        <v>-1</v>
      </c>
      <c r="Q28" s="907"/>
      <c r="R28" s="907"/>
      <c r="S28" s="907"/>
      <c r="T28" s="907"/>
      <c r="U28" s="907"/>
      <c r="V28" s="908"/>
      <c r="W28" s="906">
        <f>W29-SUM(W23:W27)</f>
        <v>0</v>
      </c>
      <c r="X28" s="907"/>
      <c r="Y28" s="907"/>
      <c r="Z28" s="907"/>
      <c r="AA28" s="907"/>
      <c r="AB28" s="907"/>
      <c r="AC28" s="908"/>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456</v>
      </c>
      <c r="H29" s="997"/>
      <c r="I29" s="997"/>
      <c r="J29" s="997"/>
      <c r="K29" s="997"/>
      <c r="L29" s="997"/>
      <c r="M29" s="997"/>
      <c r="N29" s="997"/>
      <c r="O29" s="998"/>
      <c r="P29" s="683">
        <f>AK13</f>
        <v>21247</v>
      </c>
      <c r="Q29" s="684"/>
      <c r="R29" s="684"/>
      <c r="S29" s="684"/>
      <c r="T29" s="684"/>
      <c r="U29" s="684"/>
      <c r="V29" s="685"/>
      <c r="W29" s="968">
        <f>AR13</f>
        <v>0</v>
      </c>
      <c r="X29" s="969"/>
      <c r="Y29" s="969"/>
      <c r="Z29" s="969"/>
      <c r="AA29" s="969"/>
      <c r="AB29" s="969"/>
      <c r="AC29" s="970"/>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9" t="s">
        <v>471</v>
      </c>
      <c r="B30" s="890"/>
      <c r="C30" s="890"/>
      <c r="D30" s="890"/>
      <c r="E30" s="890"/>
      <c r="F30" s="891"/>
      <c r="G30" s="800" t="s">
        <v>265</v>
      </c>
      <c r="H30" s="801"/>
      <c r="I30" s="801"/>
      <c r="J30" s="801"/>
      <c r="K30" s="801"/>
      <c r="L30" s="801"/>
      <c r="M30" s="801"/>
      <c r="N30" s="801"/>
      <c r="O30" s="802"/>
      <c r="P30" s="884" t="s">
        <v>59</v>
      </c>
      <c r="Q30" s="801"/>
      <c r="R30" s="801"/>
      <c r="S30" s="801"/>
      <c r="T30" s="801"/>
      <c r="U30" s="801"/>
      <c r="V30" s="801"/>
      <c r="W30" s="801"/>
      <c r="X30" s="802"/>
      <c r="Y30" s="881"/>
      <c r="Z30" s="882"/>
      <c r="AA30" s="883"/>
      <c r="AB30" s="885" t="s">
        <v>11</v>
      </c>
      <c r="AC30" s="886"/>
      <c r="AD30" s="887"/>
      <c r="AE30" s="885" t="s">
        <v>531</v>
      </c>
      <c r="AF30" s="886"/>
      <c r="AG30" s="886"/>
      <c r="AH30" s="887"/>
      <c r="AI30" s="885" t="s">
        <v>528</v>
      </c>
      <c r="AJ30" s="886"/>
      <c r="AK30" s="886"/>
      <c r="AL30" s="887"/>
      <c r="AM30" s="947" t="s">
        <v>523</v>
      </c>
      <c r="AN30" s="947"/>
      <c r="AO30" s="947"/>
      <c r="AP30" s="885"/>
      <c r="AQ30" s="794" t="s">
        <v>354</v>
      </c>
      <c r="AR30" s="795"/>
      <c r="AS30" s="795"/>
      <c r="AT30" s="796"/>
      <c r="AU30" s="801" t="s">
        <v>253</v>
      </c>
      <c r="AV30" s="801"/>
      <c r="AW30" s="801"/>
      <c r="AX30" s="948"/>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7"/>
      <c r="AC31" s="248"/>
      <c r="AD31" s="249"/>
      <c r="AE31" s="247"/>
      <c r="AF31" s="248"/>
      <c r="AG31" s="248"/>
      <c r="AH31" s="249"/>
      <c r="AI31" s="247"/>
      <c r="AJ31" s="248"/>
      <c r="AK31" s="248"/>
      <c r="AL31" s="249"/>
      <c r="AM31" s="251"/>
      <c r="AN31" s="251"/>
      <c r="AO31" s="251"/>
      <c r="AP31" s="247"/>
      <c r="AQ31" s="616"/>
      <c r="AR31" s="200"/>
      <c r="AS31" s="133" t="s">
        <v>355</v>
      </c>
      <c r="AT31" s="134"/>
      <c r="AU31" s="199">
        <v>32</v>
      </c>
      <c r="AV31" s="199"/>
      <c r="AW31" s="419" t="s">
        <v>300</v>
      </c>
      <c r="AX31" s="420"/>
    </row>
    <row r="32" spans="1:50" ht="23.25" customHeight="1" x14ac:dyDescent="0.15">
      <c r="A32" s="424"/>
      <c r="B32" s="422"/>
      <c r="C32" s="422"/>
      <c r="D32" s="422"/>
      <c r="E32" s="422"/>
      <c r="F32" s="423"/>
      <c r="G32" s="589" t="s">
        <v>716</v>
      </c>
      <c r="H32" s="590"/>
      <c r="I32" s="590"/>
      <c r="J32" s="590"/>
      <c r="K32" s="590"/>
      <c r="L32" s="590"/>
      <c r="M32" s="590"/>
      <c r="N32" s="590"/>
      <c r="O32" s="591"/>
      <c r="P32" s="105" t="s">
        <v>735</v>
      </c>
      <c r="Q32" s="105"/>
      <c r="R32" s="105"/>
      <c r="S32" s="105"/>
      <c r="T32" s="105"/>
      <c r="U32" s="105"/>
      <c r="V32" s="105"/>
      <c r="W32" s="105"/>
      <c r="X32" s="106"/>
      <c r="Y32" s="492" t="s">
        <v>12</v>
      </c>
      <c r="Z32" s="552"/>
      <c r="AA32" s="553"/>
      <c r="AB32" s="888" t="s">
        <v>301</v>
      </c>
      <c r="AC32" s="888"/>
      <c r="AD32" s="888"/>
      <c r="AE32" s="218">
        <v>91</v>
      </c>
      <c r="AF32" s="219"/>
      <c r="AG32" s="219"/>
      <c r="AH32" s="219"/>
      <c r="AI32" s="218">
        <v>92</v>
      </c>
      <c r="AJ32" s="219"/>
      <c r="AK32" s="219"/>
      <c r="AL32" s="219"/>
      <c r="AM32" s="218">
        <v>93</v>
      </c>
      <c r="AN32" s="219"/>
      <c r="AO32" s="219"/>
      <c r="AP32" s="219"/>
      <c r="AQ32" s="340"/>
      <c r="AR32" s="207"/>
      <c r="AS32" s="207"/>
      <c r="AT32" s="341"/>
      <c r="AU32" s="219"/>
      <c r="AV32" s="219"/>
      <c r="AW32" s="219"/>
      <c r="AX32" s="221"/>
    </row>
    <row r="33" spans="1:50" ht="23.25" customHeight="1" x14ac:dyDescent="0.15">
      <c r="A33" s="425"/>
      <c r="B33" s="426"/>
      <c r="C33" s="426"/>
      <c r="D33" s="426"/>
      <c r="E33" s="426"/>
      <c r="F33" s="427"/>
      <c r="G33" s="592"/>
      <c r="H33" s="593"/>
      <c r="I33" s="593"/>
      <c r="J33" s="593"/>
      <c r="K33" s="593"/>
      <c r="L33" s="593"/>
      <c r="M33" s="593"/>
      <c r="N33" s="593"/>
      <c r="O33" s="594"/>
      <c r="P33" s="108"/>
      <c r="Q33" s="108"/>
      <c r="R33" s="108"/>
      <c r="S33" s="108"/>
      <c r="T33" s="108"/>
      <c r="U33" s="108"/>
      <c r="V33" s="108"/>
      <c r="W33" s="108"/>
      <c r="X33" s="109"/>
      <c r="Y33" s="436" t="s">
        <v>54</v>
      </c>
      <c r="Z33" s="437"/>
      <c r="AA33" s="438"/>
      <c r="AB33" s="888" t="s">
        <v>301</v>
      </c>
      <c r="AC33" s="888"/>
      <c r="AD33" s="888"/>
      <c r="AE33" s="218" t="s">
        <v>574</v>
      </c>
      <c r="AF33" s="219"/>
      <c r="AG33" s="219"/>
      <c r="AH33" s="219"/>
      <c r="AI33" s="218" t="s">
        <v>574</v>
      </c>
      <c r="AJ33" s="219"/>
      <c r="AK33" s="219"/>
      <c r="AL33" s="219"/>
      <c r="AM33" s="218" t="s">
        <v>582</v>
      </c>
      <c r="AN33" s="219"/>
      <c r="AO33" s="219"/>
      <c r="AP33" s="219"/>
      <c r="AQ33" s="340"/>
      <c r="AR33" s="207"/>
      <c r="AS33" s="207"/>
      <c r="AT33" s="341"/>
      <c r="AU33" s="219">
        <v>95</v>
      </c>
      <c r="AV33" s="219"/>
      <c r="AW33" s="219"/>
      <c r="AX33" s="221"/>
    </row>
    <row r="34" spans="1:50" ht="23.25" customHeight="1" x14ac:dyDescent="0.15">
      <c r="A34" s="424"/>
      <c r="B34" s="422"/>
      <c r="C34" s="422"/>
      <c r="D34" s="422"/>
      <c r="E34" s="422"/>
      <c r="F34" s="423"/>
      <c r="G34" s="595"/>
      <c r="H34" s="596"/>
      <c r="I34" s="596"/>
      <c r="J34" s="596"/>
      <c r="K34" s="596"/>
      <c r="L34" s="596"/>
      <c r="M34" s="596"/>
      <c r="N34" s="596"/>
      <c r="O34" s="597"/>
      <c r="P34" s="111"/>
      <c r="Q34" s="111"/>
      <c r="R34" s="111"/>
      <c r="S34" s="111"/>
      <c r="T34" s="111"/>
      <c r="U34" s="111"/>
      <c r="V34" s="111"/>
      <c r="W34" s="111"/>
      <c r="X34" s="112"/>
      <c r="Y34" s="436" t="s">
        <v>13</v>
      </c>
      <c r="Z34" s="437"/>
      <c r="AA34" s="438"/>
      <c r="AB34" s="577" t="s">
        <v>301</v>
      </c>
      <c r="AC34" s="577"/>
      <c r="AD34" s="577"/>
      <c r="AE34" s="218">
        <v>96</v>
      </c>
      <c r="AF34" s="219"/>
      <c r="AG34" s="219"/>
      <c r="AH34" s="219"/>
      <c r="AI34" s="218">
        <v>97</v>
      </c>
      <c r="AJ34" s="219"/>
      <c r="AK34" s="219"/>
      <c r="AL34" s="219"/>
      <c r="AM34" s="218">
        <v>98</v>
      </c>
      <c r="AN34" s="219"/>
      <c r="AO34" s="219"/>
      <c r="AP34" s="219"/>
      <c r="AQ34" s="340"/>
      <c r="AR34" s="207"/>
      <c r="AS34" s="207"/>
      <c r="AT34" s="341"/>
      <c r="AU34" s="219"/>
      <c r="AV34" s="219"/>
      <c r="AW34" s="219"/>
      <c r="AX34" s="221"/>
    </row>
    <row r="35" spans="1:50" ht="23.25" customHeight="1" x14ac:dyDescent="0.15">
      <c r="A35" s="226" t="s">
        <v>502</v>
      </c>
      <c r="B35" s="227"/>
      <c r="C35" s="227"/>
      <c r="D35" s="227"/>
      <c r="E35" s="227"/>
      <c r="F35" s="228"/>
      <c r="G35" s="232" t="s">
        <v>733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7" t="s">
        <v>471</v>
      </c>
      <c r="B37" s="798"/>
      <c r="C37" s="798"/>
      <c r="D37" s="798"/>
      <c r="E37" s="798"/>
      <c r="F37" s="799"/>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32" t="s">
        <v>253</v>
      </c>
      <c r="AV37" s="432"/>
      <c r="AW37" s="432"/>
      <c r="AX37" s="942"/>
    </row>
    <row r="38" spans="1:50" ht="18.75" hidden="1"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7"/>
      <c r="AC38" s="248"/>
      <c r="AD38" s="249"/>
      <c r="AE38" s="247"/>
      <c r="AF38" s="248"/>
      <c r="AG38" s="248"/>
      <c r="AH38" s="249"/>
      <c r="AI38" s="247"/>
      <c r="AJ38" s="248"/>
      <c r="AK38" s="248"/>
      <c r="AL38" s="249"/>
      <c r="AM38" s="251"/>
      <c r="AN38" s="251"/>
      <c r="AO38" s="251"/>
      <c r="AP38" s="247"/>
      <c r="AQ38" s="616"/>
      <c r="AR38" s="200"/>
      <c r="AS38" s="133" t="s">
        <v>355</v>
      </c>
      <c r="AT38" s="134"/>
      <c r="AU38" s="199"/>
      <c r="AV38" s="199"/>
      <c r="AW38" s="419" t="s">
        <v>300</v>
      </c>
      <c r="AX38" s="420"/>
    </row>
    <row r="39" spans="1:50" ht="23.25" hidden="1" customHeight="1" x14ac:dyDescent="0.15">
      <c r="A39" s="424"/>
      <c r="B39" s="422"/>
      <c r="C39" s="422"/>
      <c r="D39" s="422"/>
      <c r="E39" s="422"/>
      <c r="F39" s="423"/>
      <c r="G39" s="589"/>
      <c r="H39" s="590"/>
      <c r="I39" s="590"/>
      <c r="J39" s="590"/>
      <c r="K39" s="590"/>
      <c r="L39" s="590"/>
      <c r="M39" s="590"/>
      <c r="N39" s="590"/>
      <c r="O39" s="591"/>
      <c r="P39" s="105"/>
      <c r="Q39" s="105"/>
      <c r="R39" s="105"/>
      <c r="S39" s="105"/>
      <c r="T39" s="105"/>
      <c r="U39" s="105"/>
      <c r="V39" s="105"/>
      <c r="W39" s="105"/>
      <c r="X39" s="106"/>
      <c r="Y39" s="492" t="s">
        <v>12</v>
      </c>
      <c r="Z39" s="552"/>
      <c r="AA39" s="553"/>
      <c r="AB39" s="482"/>
      <c r="AC39" s="482"/>
      <c r="AD39" s="48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5"/>
      <c r="B40" s="426"/>
      <c r="C40" s="426"/>
      <c r="D40" s="426"/>
      <c r="E40" s="426"/>
      <c r="F40" s="427"/>
      <c r="G40" s="592"/>
      <c r="H40" s="593"/>
      <c r="I40" s="593"/>
      <c r="J40" s="593"/>
      <c r="K40" s="593"/>
      <c r="L40" s="593"/>
      <c r="M40" s="593"/>
      <c r="N40" s="593"/>
      <c r="O40" s="594"/>
      <c r="P40" s="108"/>
      <c r="Q40" s="108"/>
      <c r="R40" s="108"/>
      <c r="S40" s="108"/>
      <c r="T40" s="108"/>
      <c r="U40" s="108"/>
      <c r="V40" s="108"/>
      <c r="W40" s="108"/>
      <c r="X40" s="109"/>
      <c r="Y40" s="436" t="s">
        <v>54</v>
      </c>
      <c r="Z40" s="437"/>
      <c r="AA40" s="438"/>
      <c r="AB40" s="544"/>
      <c r="AC40" s="544"/>
      <c r="AD40" s="5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8"/>
      <c r="B41" s="429"/>
      <c r="C41" s="429"/>
      <c r="D41" s="429"/>
      <c r="E41" s="429"/>
      <c r="F41" s="430"/>
      <c r="G41" s="595"/>
      <c r="H41" s="596"/>
      <c r="I41" s="596"/>
      <c r="J41" s="596"/>
      <c r="K41" s="596"/>
      <c r="L41" s="596"/>
      <c r="M41" s="596"/>
      <c r="N41" s="596"/>
      <c r="O41" s="597"/>
      <c r="P41" s="111"/>
      <c r="Q41" s="111"/>
      <c r="R41" s="111"/>
      <c r="S41" s="111"/>
      <c r="T41" s="111"/>
      <c r="U41" s="111"/>
      <c r="V41" s="111"/>
      <c r="W41" s="111"/>
      <c r="X41" s="112"/>
      <c r="Y41" s="436" t="s">
        <v>13</v>
      </c>
      <c r="Z41" s="437"/>
      <c r="AA41" s="438"/>
      <c r="AB41" s="577" t="s">
        <v>301</v>
      </c>
      <c r="AC41" s="577"/>
      <c r="AD41" s="57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471</v>
      </c>
      <c r="B44" s="798"/>
      <c r="C44" s="798"/>
      <c r="D44" s="798"/>
      <c r="E44" s="798"/>
      <c r="F44" s="799"/>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32" t="s">
        <v>253</v>
      </c>
      <c r="AV44" s="432"/>
      <c r="AW44" s="432"/>
      <c r="AX44" s="942"/>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7"/>
      <c r="AC45" s="248"/>
      <c r="AD45" s="249"/>
      <c r="AE45" s="247"/>
      <c r="AF45" s="248"/>
      <c r="AG45" s="248"/>
      <c r="AH45" s="249"/>
      <c r="AI45" s="247"/>
      <c r="AJ45" s="248"/>
      <c r="AK45" s="248"/>
      <c r="AL45" s="249"/>
      <c r="AM45" s="251"/>
      <c r="AN45" s="251"/>
      <c r="AO45" s="251"/>
      <c r="AP45" s="247"/>
      <c r="AQ45" s="616"/>
      <c r="AR45" s="200"/>
      <c r="AS45" s="133" t="s">
        <v>355</v>
      </c>
      <c r="AT45" s="134"/>
      <c r="AU45" s="199"/>
      <c r="AV45" s="199"/>
      <c r="AW45" s="419" t="s">
        <v>300</v>
      </c>
      <c r="AX45" s="420"/>
    </row>
    <row r="46" spans="1:50" ht="23.25" hidden="1" customHeight="1" x14ac:dyDescent="0.15">
      <c r="A46" s="424"/>
      <c r="B46" s="422"/>
      <c r="C46" s="422"/>
      <c r="D46" s="422"/>
      <c r="E46" s="422"/>
      <c r="F46" s="423"/>
      <c r="G46" s="589"/>
      <c r="H46" s="590"/>
      <c r="I46" s="590"/>
      <c r="J46" s="590"/>
      <c r="K46" s="590"/>
      <c r="L46" s="590"/>
      <c r="M46" s="590"/>
      <c r="N46" s="590"/>
      <c r="O46" s="591"/>
      <c r="P46" s="105"/>
      <c r="Q46" s="105"/>
      <c r="R46" s="105"/>
      <c r="S46" s="105"/>
      <c r="T46" s="105"/>
      <c r="U46" s="105"/>
      <c r="V46" s="105"/>
      <c r="W46" s="105"/>
      <c r="X46" s="106"/>
      <c r="Y46" s="492" t="s">
        <v>12</v>
      </c>
      <c r="Z46" s="552"/>
      <c r="AA46" s="553"/>
      <c r="AB46" s="482"/>
      <c r="AC46" s="482"/>
      <c r="AD46" s="48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5"/>
      <c r="B47" s="426"/>
      <c r="C47" s="426"/>
      <c r="D47" s="426"/>
      <c r="E47" s="426"/>
      <c r="F47" s="427"/>
      <c r="G47" s="592"/>
      <c r="H47" s="593"/>
      <c r="I47" s="593"/>
      <c r="J47" s="593"/>
      <c r="K47" s="593"/>
      <c r="L47" s="593"/>
      <c r="M47" s="593"/>
      <c r="N47" s="593"/>
      <c r="O47" s="594"/>
      <c r="P47" s="108"/>
      <c r="Q47" s="108"/>
      <c r="R47" s="108"/>
      <c r="S47" s="108"/>
      <c r="T47" s="108"/>
      <c r="U47" s="108"/>
      <c r="V47" s="108"/>
      <c r="W47" s="108"/>
      <c r="X47" s="109"/>
      <c r="Y47" s="436" t="s">
        <v>54</v>
      </c>
      <c r="Z47" s="437"/>
      <c r="AA47" s="438"/>
      <c r="AB47" s="544"/>
      <c r="AC47" s="544"/>
      <c r="AD47" s="5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8"/>
      <c r="B48" s="429"/>
      <c r="C48" s="429"/>
      <c r="D48" s="429"/>
      <c r="E48" s="429"/>
      <c r="F48" s="430"/>
      <c r="G48" s="595"/>
      <c r="H48" s="596"/>
      <c r="I48" s="596"/>
      <c r="J48" s="596"/>
      <c r="K48" s="596"/>
      <c r="L48" s="596"/>
      <c r="M48" s="596"/>
      <c r="N48" s="596"/>
      <c r="O48" s="597"/>
      <c r="P48" s="111"/>
      <c r="Q48" s="111"/>
      <c r="R48" s="111"/>
      <c r="S48" s="111"/>
      <c r="T48" s="111"/>
      <c r="U48" s="111"/>
      <c r="V48" s="111"/>
      <c r="W48" s="111"/>
      <c r="X48" s="112"/>
      <c r="Y48" s="436" t="s">
        <v>13</v>
      </c>
      <c r="Z48" s="437"/>
      <c r="AA48" s="438"/>
      <c r="AB48" s="577" t="s">
        <v>301</v>
      </c>
      <c r="AC48" s="577"/>
      <c r="AD48" s="57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1" t="s">
        <v>471</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56" t="s">
        <v>253</v>
      </c>
      <c r="AV51" s="956"/>
      <c r="AW51" s="956"/>
      <c r="AX51" s="957"/>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7"/>
      <c r="AC52" s="248"/>
      <c r="AD52" s="249"/>
      <c r="AE52" s="247"/>
      <c r="AF52" s="248"/>
      <c r="AG52" s="248"/>
      <c r="AH52" s="249"/>
      <c r="AI52" s="247"/>
      <c r="AJ52" s="248"/>
      <c r="AK52" s="248"/>
      <c r="AL52" s="249"/>
      <c r="AM52" s="251"/>
      <c r="AN52" s="251"/>
      <c r="AO52" s="251"/>
      <c r="AP52" s="247"/>
      <c r="AQ52" s="616"/>
      <c r="AR52" s="200"/>
      <c r="AS52" s="133" t="s">
        <v>355</v>
      </c>
      <c r="AT52" s="134"/>
      <c r="AU52" s="199"/>
      <c r="AV52" s="199"/>
      <c r="AW52" s="419" t="s">
        <v>300</v>
      </c>
      <c r="AX52" s="420"/>
    </row>
    <row r="53" spans="1:50" ht="23.25" hidden="1" customHeight="1" x14ac:dyDescent="0.15">
      <c r="A53" s="424"/>
      <c r="B53" s="422"/>
      <c r="C53" s="422"/>
      <c r="D53" s="422"/>
      <c r="E53" s="422"/>
      <c r="F53" s="423"/>
      <c r="G53" s="589"/>
      <c r="H53" s="590"/>
      <c r="I53" s="590"/>
      <c r="J53" s="590"/>
      <c r="K53" s="590"/>
      <c r="L53" s="590"/>
      <c r="M53" s="590"/>
      <c r="N53" s="590"/>
      <c r="O53" s="591"/>
      <c r="P53" s="105"/>
      <c r="Q53" s="105"/>
      <c r="R53" s="105"/>
      <c r="S53" s="105"/>
      <c r="T53" s="105"/>
      <c r="U53" s="105"/>
      <c r="V53" s="105"/>
      <c r="W53" s="105"/>
      <c r="X53" s="106"/>
      <c r="Y53" s="492" t="s">
        <v>12</v>
      </c>
      <c r="Z53" s="552"/>
      <c r="AA53" s="553"/>
      <c r="AB53" s="482"/>
      <c r="AC53" s="482"/>
      <c r="AD53" s="48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5"/>
      <c r="B54" s="426"/>
      <c r="C54" s="426"/>
      <c r="D54" s="426"/>
      <c r="E54" s="426"/>
      <c r="F54" s="427"/>
      <c r="G54" s="592"/>
      <c r="H54" s="593"/>
      <c r="I54" s="593"/>
      <c r="J54" s="593"/>
      <c r="K54" s="593"/>
      <c r="L54" s="593"/>
      <c r="M54" s="593"/>
      <c r="N54" s="593"/>
      <c r="O54" s="594"/>
      <c r="P54" s="108"/>
      <c r="Q54" s="108"/>
      <c r="R54" s="108"/>
      <c r="S54" s="108"/>
      <c r="T54" s="108"/>
      <c r="U54" s="108"/>
      <c r="V54" s="108"/>
      <c r="W54" s="108"/>
      <c r="X54" s="109"/>
      <c r="Y54" s="436" t="s">
        <v>54</v>
      </c>
      <c r="Z54" s="437"/>
      <c r="AA54" s="438"/>
      <c r="AB54" s="544"/>
      <c r="AC54" s="544"/>
      <c r="AD54" s="5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8"/>
      <c r="B55" s="429"/>
      <c r="C55" s="429"/>
      <c r="D55" s="429"/>
      <c r="E55" s="429"/>
      <c r="F55" s="430"/>
      <c r="G55" s="595"/>
      <c r="H55" s="596"/>
      <c r="I55" s="596"/>
      <c r="J55" s="596"/>
      <c r="K55" s="596"/>
      <c r="L55" s="596"/>
      <c r="M55" s="596"/>
      <c r="N55" s="596"/>
      <c r="O55" s="597"/>
      <c r="P55" s="111"/>
      <c r="Q55" s="111"/>
      <c r="R55" s="111"/>
      <c r="S55" s="111"/>
      <c r="T55" s="111"/>
      <c r="U55" s="111"/>
      <c r="V55" s="111"/>
      <c r="W55" s="111"/>
      <c r="X55" s="112"/>
      <c r="Y55" s="436" t="s">
        <v>13</v>
      </c>
      <c r="Z55" s="437"/>
      <c r="AA55" s="438"/>
      <c r="AB55" s="620" t="s">
        <v>14</v>
      </c>
      <c r="AC55" s="620"/>
      <c r="AD55" s="6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1" t="s">
        <v>471</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56" t="s">
        <v>253</v>
      </c>
      <c r="AV58" s="956"/>
      <c r="AW58" s="956"/>
      <c r="AX58" s="957"/>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7"/>
      <c r="AC59" s="248"/>
      <c r="AD59" s="249"/>
      <c r="AE59" s="247"/>
      <c r="AF59" s="248"/>
      <c r="AG59" s="248"/>
      <c r="AH59" s="249"/>
      <c r="AI59" s="247"/>
      <c r="AJ59" s="248"/>
      <c r="AK59" s="248"/>
      <c r="AL59" s="249"/>
      <c r="AM59" s="251"/>
      <c r="AN59" s="251"/>
      <c r="AO59" s="251"/>
      <c r="AP59" s="247"/>
      <c r="AQ59" s="616"/>
      <c r="AR59" s="200"/>
      <c r="AS59" s="133" t="s">
        <v>355</v>
      </c>
      <c r="AT59" s="134"/>
      <c r="AU59" s="199"/>
      <c r="AV59" s="199"/>
      <c r="AW59" s="419" t="s">
        <v>300</v>
      </c>
      <c r="AX59" s="420"/>
    </row>
    <row r="60" spans="1:50" ht="23.25" hidden="1" customHeight="1" x14ac:dyDescent="0.15">
      <c r="A60" s="424"/>
      <c r="B60" s="422"/>
      <c r="C60" s="422"/>
      <c r="D60" s="422"/>
      <c r="E60" s="422"/>
      <c r="F60" s="423"/>
      <c r="G60" s="589"/>
      <c r="H60" s="590"/>
      <c r="I60" s="590"/>
      <c r="J60" s="590"/>
      <c r="K60" s="590"/>
      <c r="L60" s="590"/>
      <c r="M60" s="590"/>
      <c r="N60" s="590"/>
      <c r="O60" s="591"/>
      <c r="P60" s="105"/>
      <c r="Q60" s="105"/>
      <c r="R60" s="105"/>
      <c r="S60" s="105"/>
      <c r="T60" s="105"/>
      <c r="U60" s="105"/>
      <c r="V60" s="105"/>
      <c r="W60" s="105"/>
      <c r="X60" s="106"/>
      <c r="Y60" s="492" t="s">
        <v>12</v>
      </c>
      <c r="Z60" s="552"/>
      <c r="AA60" s="553"/>
      <c r="AB60" s="482"/>
      <c r="AC60" s="482"/>
      <c r="AD60" s="48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5"/>
      <c r="B61" s="426"/>
      <c r="C61" s="426"/>
      <c r="D61" s="426"/>
      <c r="E61" s="426"/>
      <c r="F61" s="427"/>
      <c r="G61" s="592"/>
      <c r="H61" s="593"/>
      <c r="I61" s="593"/>
      <c r="J61" s="593"/>
      <c r="K61" s="593"/>
      <c r="L61" s="593"/>
      <c r="M61" s="593"/>
      <c r="N61" s="593"/>
      <c r="O61" s="594"/>
      <c r="P61" s="108"/>
      <c r="Q61" s="108"/>
      <c r="R61" s="108"/>
      <c r="S61" s="108"/>
      <c r="T61" s="108"/>
      <c r="U61" s="108"/>
      <c r="V61" s="108"/>
      <c r="W61" s="108"/>
      <c r="X61" s="109"/>
      <c r="Y61" s="436" t="s">
        <v>54</v>
      </c>
      <c r="Z61" s="437"/>
      <c r="AA61" s="438"/>
      <c r="AB61" s="544"/>
      <c r="AC61" s="544"/>
      <c r="AD61" s="5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5"/>
      <c r="B62" s="426"/>
      <c r="C62" s="426"/>
      <c r="D62" s="426"/>
      <c r="E62" s="426"/>
      <c r="F62" s="427"/>
      <c r="G62" s="595"/>
      <c r="H62" s="596"/>
      <c r="I62" s="596"/>
      <c r="J62" s="596"/>
      <c r="K62" s="596"/>
      <c r="L62" s="596"/>
      <c r="M62" s="596"/>
      <c r="N62" s="596"/>
      <c r="O62" s="597"/>
      <c r="P62" s="111"/>
      <c r="Q62" s="111"/>
      <c r="R62" s="111"/>
      <c r="S62" s="111"/>
      <c r="T62" s="111"/>
      <c r="U62" s="111"/>
      <c r="V62" s="111"/>
      <c r="W62" s="111"/>
      <c r="X62" s="112"/>
      <c r="Y62" s="436" t="s">
        <v>13</v>
      </c>
      <c r="Z62" s="437"/>
      <c r="AA62" s="438"/>
      <c r="AB62" s="577" t="s">
        <v>14</v>
      </c>
      <c r="AC62" s="577"/>
      <c r="AD62" s="57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472</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467</v>
      </c>
      <c r="X65" s="509"/>
      <c r="Y65" s="512"/>
      <c r="Z65" s="512"/>
      <c r="AA65" s="513"/>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96"/>
      <c r="B67" s="497"/>
      <c r="C67" s="497"/>
      <c r="D67" s="497"/>
      <c r="E67" s="497"/>
      <c r="F67" s="498"/>
      <c r="G67" s="255" t="s">
        <v>356</v>
      </c>
      <c r="H67" s="105"/>
      <c r="I67" s="105"/>
      <c r="J67" s="105"/>
      <c r="K67" s="105"/>
      <c r="L67" s="105"/>
      <c r="M67" s="105"/>
      <c r="N67" s="105"/>
      <c r="O67" s="106"/>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108"/>
      <c r="I68" s="108"/>
      <c r="J68" s="108"/>
      <c r="K68" s="108"/>
      <c r="L68" s="108"/>
      <c r="M68" s="108"/>
      <c r="N68" s="108"/>
      <c r="O68" s="109"/>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111"/>
      <c r="I69" s="111"/>
      <c r="J69" s="111"/>
      <c r="K69" s="111"/>
      <c r="L69" s="111"/>
      <c r="M69" s="111"/>
      <c r="N69" s="111"/>
      <c r="O69" s="112"/>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477</v>
      </c>
      <c r="B70" s="497"/>
      <c r="C70" s="497"/>
      <c r="D70" s="497"/>
      <c r="E70" s="497"/>
      <c r="F70" s="498"/>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customHeight="1" x14ac:dyDescent="0.15">
      <c r="A73" s="527" t="s">
        <v>472</v>
      </c>
      <c r="B73" s="528"/>
      <c r="C73" s="528"/>
      <c r="D73" s="528"/>
      <c r="E73" s="528"/>
      <c r="F73" s="529"/>
      <c r="G73" s="611"/>
      <c r="H73" s="130" t="s">
        <v>265</v>
      </c>
      <c r="I73" s="130"/>
      <c r="J73" s="130"/>
      <c r="K73" s="130"/>
      <c r="L73" s="130"/>
      <c r="M73" s="130"/>
      <c r="N73" s="130"/>
      <c r="O73" s="131"/>
      <c r="P73" s="159" t="s">
        <v>59</v>
      </c>
      <c r="Q73" s="130"/>
      <c r="R73" s="130"/>
      <c r="S73" s="130"/>
      <c r="T73" s="130"/>
      <c r="U73" s="130"/>
      <c r="V73" s="130"/>
      <c r="W73" s="130"/>
      <c r="X73" s="131"/>
      <c r="Y73" s="613"/>
      <c r="Z73" s="614"/>
      <c r="AA73" s="615"/>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customHeight="1" x14ac:dyDescent="0.15">
      <c r="A74" s="530"/>
      <c r="B74" s="531"/>
      <c r="C74" s="531"/>
      <c r="D74" s="531"/>
      <c r="E74" s="531"/>
      <c r="F74" s="532"/>
      <c r="G74" s="61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6"/>
      <c r="AR74" s="200"/>
      <c r="AS74" s="133" t="s">
        <v>355</v>
      </c>
      <c r="AT74" s="134"/>
      <c r="AU74" s="616">
        <v>32</v>
      </c>
      <c r="AV74" s="200"/>
      <c r="AW74" s="133" t="s">
        <v>300</v>
      </c>
      <c r="AX74" s="195"/>
    </row>
    <row r="75" spans="1:50" ht="23.25" customHeight="1" x14ac:dyDescent="0.15">
      <c r="A75" s="530"/>
      <c r="B75" s="531"/>
      <c r="C75" s="531"/>
      <c r="D75" s="531"/>
      <c r="E75" s="531"/>
      <c r="F75" s="532"/>
      <c r="G75" s="635" t="s">
        <v>356</v>
      </c>
      <c r="H75" s="105" t="s">
        <v>630</v>
      </c>
      <c r="I75" s="105"/>
      <c r="J75" s="105"/>
      <c r="K75" s="105"/>
      <c r="L75" s="105"/>
      <c r="M75" s="105"/>
      <c r="N75" s="105"/>
      <c r="O75" s="106"/>
      <c r="P75" s="105" t="s">
        <v>583</v>
      </c>
      <c r="Q75" s="105"/>
      <c r="R75" s="105"/>
      <c r="S75" s="105"/>
      <c r="T75" s="105"/>
      <c r="U75" s="105"/>
      <c r="V75" s="105"/>
      <c r="W75" s="105"/>
      <c r="X75" s="106"/>
      <c r="Y75" s="201" t="s">
        <v>12</v>
      </c>
      <c r="Z75" s="202"/>
      <c r="AA75" s="203"/>
      <c r="AB75" s="604" t="s">
        <v>14</v>
      </c>
      <c r="AC75" s="604"/>
      <c r="AD75" s="604"/>
      <c r="AE75" s="218">
        <v>91</v>
      </c>
      <c r="AF75" s="219"/>
      <c r="AG75" s="219"/>
      <c r="AH75" s="219"/>
      <c r="AI75" s="340">
        <v>92</v>
      </c>
      <c r="AJ75" s="207"/>
      <c r="AK75" s="207"/>
      <c r="AL75" s="341"/>
      <c r="AM75" s="340">
        <v>93</v>
      </c>
      <c r="AN75" s="207"/>
      <c r="AO75" s="207"/>
      <c r="AP75" s="207"/>
      <c r="AQ75" s="340"/>
      <c r="AR75" s="207"/>
      <c r="AS75" s="207"/>
      <c r="AT75" s="341"/>
      <c r="AU75" s="219"/>
      <c r="AV75" s="219"/>
      <c r="AW75" s="219"/>
      <c r="AX75" s="221"/>
    </row>
    <row r="76" spans="1:50" ht="23.25" customHeight="1" x14ac:dyDescent="0.15">
      <c r="A76" s="530"/>
      <c r="B76" s="531"/>
      <c r="C76" s="531"/>
      <c r="D76" s="531"/>
      <c r="E76" s="531"/>
      <c r="F76" s="532"/>
      <c r="G76" s="636"/>
      <c r="H76" s="108"/>
      <c r="I76" s="108"/>
      <c r="J76" s="108"/>
      <c r="K76" s="108"/>
      <c r="L76" s="108"/>
      <c r="M76" s="108"/>
      <c r="N76" s="108"/>
      <c r="O76" s="109"/>
      <c r="P76" s="108"/>
      <c r="Q76" s="108"/>
      <c r="R76" s="108"/>
      <c r="S76" s="108"/>
      <c r="T76" s="108"/>
      <c r="U76" s="108"/>
      <c r="V76" s="108"/>
      <c r="W76" s="108"/>
      <c r="X76" s="109"/>
      <c r="Y76" s="209" t="s">
        <v>54</v>
      </c>
      <c r="Z76" s="210"/>
      <c r="AA76" s="211"/>
      <c r="AB76" s="604" t="s">
        <v>14</v>
      </c>
      <c r="AC76" s="604"/>
      <c r="AD76" s="604"/>
      <c r="AE76" s="218" t="s">
        <v>585</v>
      </c>
      <c r="AF76" s="219"/>
      <c r="AG76" s="219"/>
      <c r="AH76" s="219"/>
      <c r="AI76" s="340" t="s">
        <v>585</v>
      </c>
      <c r="AJ76" s="207"/>
      <c r="AK76" s="207"/>
      <c r="AL76" s="341"/>
      <c r="AM76" s="340" t="s">
        <v>582</v>
      </c>
      <c r="AN76" s="207"/>
      <c r="AO76" s="207"/>
      <c r="AP76" s="207"/>
      <c r="AQ76" s="340"/>
      <c r="AR76" s="207"/>
      <c r="AS76" s="207"/>
      <c r="AT76" s="341"/>
      <c r="AU76" s="219">
        <v>95</v>
      </c>
      <c r="AV76" s="219"/>
      <c r="AW76" s="219"/>
      <c r="AX76" s="221"/>
    </row>
    <row r="77" spans="1:50" ht="23.25" customHeight="1" x14ac:dyDescent="0.15">
      <c r="A77" s="530"/>
      <c r="B77" s="531"/>
      <c r="C77" s="531"/>
      <c r="D77" s="531"/>
      <c r="E77" s="531"/>
      <c r="F77" s="532"/>
      <c r="G77" s="637"/>
      <c r="H77" s="111"/>
      <c r="I77" s="111"/>
      <c r="J77" s="111"/>
      <c r="K77" s="111"/>
      <c r="L77" s="111"/>
      <c r="M77" s="111"/>
      <c r="N77" s="111"/>
      <c r="O77" s="112"/>
      <c r="P77" s="108"/>
      <c r="Q77" s="108"/>
      <c r="R77" s="108"/>
      <c r="S77" s="108"/>
      <c r="T77" s="108"/>
      <c r="U77" s="108"/>
      <c r="V77" s="108"/>
      <c r="W77" s="108"/>
      <c r="X77" s="109"/>
      <c r="Y77" s="159" t="s">
        <v>13</v>
      </c>
      <c r="Z77" s="130"/>
      <c r="AA77" s="131"/>
      <c r="AB77" s="605" t="s">
        <v>14</v>
      </c>
      <c r="AC77" s="605"/>
      <c r="AD77" s="605"/>
      <c r="AE77" s="218">
        <f>ROUND(AE75/$AU$33*100,0)</f>
        <v>96</v>
      </c>
      <c r="AF77" s="219"/>
      <c r="AG77" s="219"/>
      <c r="AH77" s="219"/>
      <c r="AI77" s="218">
        <f>ROUND(AI75/$AU$33*100,0)</f>
        <v>97</v>
      </c>
      <c r="AJ77" s="219"/>
      <c r="AK77" s="219"/>
      <c r="AL77" s="219"/>
      <c r="AM77" s="918">
        <v>98</v>
      </c>
      <c r="AN77" s="919"/>
      <c r="AO77" s="919"/>
      <c r="AP77" s="919"/>
      <c r="AQ77" s="340"/>
      <c r="AR77" s="207"/>
      <c r="AS77" s="207"/>
      <c r="AT77" s="341"/>
      <c r="AU77" s="219"/>
      <c r="AV77" s="219"/>
      <c r="AW77" s="219"/>
      <c r="AX77" s="221"/>
    </row>
    <row r="78" spans="1:50" ht="69.75" customHeight="1" x14ac:dyDescent="0.15">
      <c r="A78" s="335" t="s">
        <v>715</v>
      </c>
      <c r="B78" s="336"/>
      <c r="C78" s="336"/>
      <c r="D78" s="336"/>
      <c r="E78" s="333" t="s">
        <v>449</v>
      </c>
      <c r="F78" s="334"/>
      <c r="G78" s="57" t="s">
        <v>357</v>
      </c>
      <c r="H78" s="377" t="s">
        <v>631</v>
      </c>
      <c r="I78" s="378"/>
      <c r="J78" s="378"/>
      <c r="K78" s="378"/>
      <c r="L78" s="378"/>
      <c r="M78" s="378"/>
      <c r="N78" s="378"/>
      <c r="O78" s="379"/>
      <c r="P78" s="147" t="s">
        <v>584</v>
      </c>
      <c r="Q78" s="147"/>
      <c r="R78" s="147"/>
      <c r="S78" s="147"/>
      <c r="T78" s="147"/>
      <c r="U78" s="147"/>
      <c r="V78" s="147"/>
      <c r="W78" s="147"/>
      <c r="X78" s="14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8" t="s">
        <v>466</v>
      </c>
      <c r="AP79" s="279"/>
      <c r="AQ79" s="279"/>
      <c r="AR79" s="81" t="s">
        <v>464</v>
      </c>
      <c r="AS79" s="278"/>
      <c r="AT79" s="279"/>
      <c r="AU79" s="279"/>
      <c r="AV79" s="279"/>
      <c r="AW79" s="279"/>
      <c r="AX79" s="982"/>
    </row>
    <row r="80" spans="1:50" ht="18.75" hidden="1" customHeight="1" x14ac:dyDescent="0.15">
      <c r="A80" s="892" t="s">
        <v>266</v>
      </c>
      <c r="B80" s="545" t="s">
        <v>463</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556</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3"/>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3"/>
      <c r="B82" s="548"/>
      <c r="C82" s="449"/>
      <c r="D82" s="449"/>
      <c r="E82" s="449"/>
      <c r="F82" s="450"/>
      <c r="G82" s="702"/>
      <c r="H82" s="702"/>
      <c r="I82" s="702"/>
      <c r="J82" s="702"/>
      <c r="K82" s="702"/>
      <c r="L82" s="702"/>
      <c r="M82" s="702"/>
      <c r="N82" s="702"/>
      <c r="O82" s="702"/>
      <c r="P82" s="702"/>
      <c r="Q82" s="702"/>
      <c r="R82" s="702"/>
      <c r="S82" s="702"/>
      <c r="T82" s="702"/>
      <c r="U82" s="702"/>
      <c r="V82" s="702"/>
      <c r="W82" s="702"/>
      <c r="X82" s="702"/>
      <c r="Y82" s="702"/>
      <c r="Z82" s="702"/>
      <c r="AA82" s="703"/>
      <c r="AB82" s="912"/>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3"/>
    </row>
    <row r="83" spans="1:60" ht="22.5" hidden="1" customHeight="1" x14ac:dyDescent="0.15">
      <c r="A83" s="893"/>
      <c r="B83" s="548"/>
      <c r="C83" s="449"/>
      <c r="D83" s="449"/>
      <c r="E83" s="449"/>
      <c r="F83" s="450"/>
      <c r="G83" s="704"/>
      <c r="H83" s="704"/>
      <c r="I83" s="704"/>
      <c r="J83" s="704"/>
      <c r="K83" s="704"/>
      <c r="L83" s="704"/>
      <c r="M83" s="704"/>
      <c r="N83" s="704"/>
      <c r="O83" s="704"/>
      <c r="P83" s="704"/>
      <c r="Q83" s="704"/>
      <c r="R83" s="704"/>
      <c r="S83" s="704"/>
      <c r="T83" s="704"/>
      <c r="U83" s="704"/>
      <c r="V83" s="704"/>
      <c r="W83" s="704"/>
      <c r="X83" s="704"/>
      <c r="Y83" s="704"/>
      <c r="Z83" s="704"/>
      <c r="AA83" s="705"/>
      <c r="AB83" s="91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5"/>
    </row>
    <row r="84" spans="1:60" ht="19.5" hidden="1" customHeight="1" x14ac:dyDescent="0.15">
      <c r="A84" s="893"/>
      <c r="B84" s="549"/>
      <c r="C84" s="550"/>
      <c r="D84" s="550"/>
      <c r="E84" s="550"/>
      <c r="F84" s="551"/>
      <c r="G84" s="706"/>
      <c r="H84" s="706"/>
      <c r="I84" s="706"/>
      <c r="J84" s="706"/>
      <c r="K84" s="706"/>
      <c r="L84" s="706"/>
      <c r="M84" s="706"/>
      <c r="N84" s="706"/>
      <c r="O84" s="706"/>
      <c r="P84" s="706"/>
      <c r="Q84" s="706"/>
      <c r="R84" s="706"/>
      <c r="S84" s="706"/>
      <c r="T84" s="706"/>
      <c r="U84" s="706"/>
      <c r="V84" s="706"/>
      <c r="W84" s="706"/>
      <c r="X84" s="706"/>
      <c r="Y84" s="706"/>
      <c r="Z84" s="706"/>
      <c r="AA84" s="707"/>
      <c r="AB84" s="916"/>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7"/>
    </row>
    <row r="85" spans="1:60" ht="18.75" hidden="1" customHeight="1" x14ac:dyDescent="0.15">
      <c r="A85" s="893"/>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4"/>
      <c r="Z85" s="165"/>
      <c r="AA85" s="166"/>
      <c r="AB85" s="582" t="s">
        <v>11</v>
      </c>
      <c r="AC85" s="583"/>
      <c r="AD85" s="584"/>
      <c r="AE85" s="244" t="s">
        <v>531</v>
      </c>
      <c r="AF85" s="245"/>
      <c r="AG85" s="245"/>
      <c r="AH85" s="246"/>
      <c r="AI85" s="244" t="s">
        <v>528</v>
      </c>
      <c r="AJ85" s="245"/>
      <c r="AK85" s="245"/>
      <c r="AL85" s="246"/>
      <c r="AM85" s="250" t="s">
        <v>523</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893"/>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9" t="s">
        <v>300</v>
      </c>
      <c r="AX86" s="420"/>
      <c r="AY86" s="10"/>
      <c r="AZ86" s="10"/>
      <c r="BA86" s="10"/>
      <c r="BB86" s="10"/>
      <c r="BC86" s="10"/>
      <c r="BD86" s="10"/>
      <c r="BE86" s="10"/>
      <c r="BF86" s="10"/>
      <c r="BG86" s="10"/>
      <c r="BH86" s="10"/>
    </row>
    <row r="87" spans="1:60" ht="23.25" hidden="1" customHeight="1" x14ac:dyDescent="0.15">
      <c r="A87" s="893"/>
      <c r="B87" s="449"/>
      <c r="C87" s="449"/>
      <c r="D87" s="449"/>
      <c r="E87" s="449"/>
      <c r="F87" s="450"/>
      <c r="G87" s="104"/>
      <c r="H87" s="105"/>
      <c r="I87" s="105"/>
      <c r="J87" s="105"/>
      <c r="K87" s="105"/>
      <c r="L87" s="105"/>
      <c r="M87" s="105"/>
      <c r="N87" s="105"/>
      <c r="O87" s="106"/>
      <c r="P87" s="105"/>
      <c r="Q87" s="535"/>
      <c r="R87" s="535"/>
      <c r="S87" s="535"/>
      <c r="T87" s="535"/>
      <c r="U87" s="535"/>
      <c r="V87" s="535"/>
      <c r="W87" s="535"/>
      <c r="X87" s="536"/>
      <c r="Y87" s="586" t="s">
        <v>62</v>
      </c>
      <c r="Z87" s="587"/>
      <c r="AA87" s="588"/>
      <c r="AB87" s="482"/>
      <c r="AC87" s="482"/>
      <c r="AD87" s="48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3"/>
      <c r="B88" s="449"/>
      <c r="C88" s="449"/>
      <c r="D88" s="449"/>
      <c r="E88" s="449"/>
      <c r="F88" s="450"/>
      <c r="G88" s="107"/>
      <c r="H88" s="108"/>
      <c r="I88" s="108"/>
      <c r="J88" s="108"/>
      <c r="K88" s="108"/>
      <c r="L88" s="108"/>
      <c r="M88" s="108"/>
      <c r="N88" s="108"/>
      <c r="O88" s="109"/>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3"/>
      <c r="B89" s="550"/>
      <c r="C89" s="550"/>
      <c r="D89" s="550"/>
      <c r="E89" s="550"/>
      <c r="F89" s="551"/>
      <c r="G89" s="110"/>
      <c r="H89" s="111"/>
      <c r="I89" s="111"/>
      <c r="J89" s="111"/>
      <c r="K89" s="111"/>
      <c r="L89" s="111"/>
      <c r="M89" s="111"/>
      <c r="N89" s="111"/>
      <c r="O89" s="112"/>
      <c r="P89" s="176"/>
      <c r="Q89" s="176"/>
      <c r="R89" s="176"/>
      <c r="S89" s="176"/>
      <c r="T89" s="176"/>
      <c r="U89" s="176"/>
      <c r="V89" s="176"/>
      <c r="W89" s="176"/>
      <c r="X89" s="585"/>
      <c r="Y89" s="479" t="s">
        <v>13</v>
      </c>
      <c r="Z89" s="480"/>
      <c r="AA89" s="481"/>
      <c r="AB89" s="620" t="s">
        <v>14</v>
      </c>
      <c r="AC89" s="620"/>
      <c r="AD89" s="62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3"/>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4"/>
      <c r="Z90" s="165"/>
      <c r="AA90" s="166"/>
      <c r="AB90" s="582" t="s">
        <v>11</v>
      </c>
      <c r="AC90" s="583"/>
      <c r="AD90" s="584"/>
      <c r="AE90" s="244" t="s">
        <v>531</v>
      </c>
      <c r="AF90" s="245"/>
      <c r="AG90" s="245"/>
      <c r="AH90" s="246"/>
      <c r="AI90" s="244" t="s">
        <v>528</v>
      </c>
      <c r="AJ90" s="245"/>
      <c r="AK90" s="245"/>
      <c r="AL90" s="246"/>
      <c r="AM90" s="250" t="s">
        <v>523</v>
      </c>
      <c r="AN90" s="250"/>
      <c r="AO90" s="250"/>
      <c r="AP90" s="244"/>
      <c r="AQ90" s="159" t="s">
        <v>354</v>
      </c>
      <c r="AR90" s="130"/>
      <c r="AS90" s="130"/>
      <c r="AT90" s="131"/>
      <c r="AU90" s="554" t="s">
        <v>253</v>
      </c>
      <c r="AV90" s="554"/>
      <c r="AW90" s="554"/>
      <c r="AX90" s="555"/>
    </row>
    <row r="91" spans="1:60" ht="18.75" hidden="1" customHeight="1" x14ac:dyDescent="0.15">
      <c r="A91" s="893"/>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9" t="s">
        <v>300</v>
      </c>
      <c r="AX91" s="420"/>
      <c r="AY91" s="10"/>
      <c r="AZ91" s="10"/>
      <c r="BA91" s="10"/>
      <c r="BB91" s="10"/>
      <c r="BC91" s="10"/>
    </row>
    <row r="92" spans="1:60" ht="23.25" hidden="1" customHeight="1" x14ac:dyDescent="0.15">
      <c r="A92" s="893"/>
      <c r="B92" s="449"/>
      <c r="C92" s="449"/>
      <c r="D92" s="449"/>
      <c r="E92" s="449"/>
      <c r="F92" s="450"/>
      <c r="G92" s="104"/>
      <c r="H92" s="105"/>
      <c r="I92" s="105"/>
      <c r="J92" s="105"/>
      <c r="K92" s="105"/>
      <c r="L92" s="105"/>
      <c r="M92" s="105"/>
      <c r="N92" s="105"/>
      <c r="O92" s="106"/>
      <c r="P92" s="105"/>
      <c r="Q92" s="535"/>
      <c r="R92" s="535"/>
      <c r="S92" s="535"/>
      <c r="T92" s="535"/>
      <c r="U92" s="535"/>
      <c r="V92" s="535"/>
      <c r="W92" s="535"/>
      <c r="X92" s="536"/>
      <c r="Y92" s="586" t="s">
        <v>62</v>
      </c>
      <c r="Z92" s="587"/>
      <c r="AA92" s="588"/>
      <c r="AB92" s="482"/>
      <c r="AC92" s="482"/>
      <c r="AD92" s="48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3"/>
      <c r="B93" s="449"/>
      <c r="C93" s="449"/>
      <c r="D93" s="449"/>
      <c r="E93" s="449"/>
      <c r="F93" s="450"/>
      <c r="G93" s="107"/>
      <c r="H93" s="108"/>
      <c r="I93" s="108"/>
      <c r="J93" s="108"/>
      <c r="K93" s="108"/>
      <c r="L93" s="108"/>
      <c r="M93" s="108"/>
      <c r="N93" s="108"/>
      <c r="O93" s="109"/>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3"/>
      <c r="B94" s="550"/>
      <c r="C94" s="550"/>
      <c r="D94" s="550"/>
      <c r="E94" s="550"/>
      <c r="F94" s="551"/>
      <c r="G94" s="110"/>
      <c r="H94" s="111"/>
      <c r="I94" s="111"/>
      <c r="J94" s="111"/>
      <c r="K94" s="111"/>
      <c r="L94" s="111"/>
      <c r="M94" s="111"/>
      <c r="N94" s="111"/>
      <c r="O94" s="112"/>
      <c r="P94" s="176"/>
      <c r="Q94" s="176"/>
      <c r="R94" s="176"/>
      <c r="S94" s="176"/>
      <c r="T94" s="176"/>
      <c r="U94" s="176"/>
      <c r="V94" s="176"/>
      <c r="W94" s="176"/>
      <c r="X94" s="585"/>
      <c r="Y94" s="479" t="s">
        <v>13</v>
      </c>
      <c r="Z94" s="480"/>
      <c r="AA94" s="481"/>
      <c r="AB94" s="620" t="s">
        <v>14</v>
      </c>
      <c r="AC94" s="620"/>
      <c r="AD94" s="62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3"/>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4"/>
      <c r="Z95" s="165"/>
      <c r="AA95" s="166"/>
      <c r="AB95" s="582" t="s">
        <v>11</v>
      </c>
      <c r="AC95" s="583"/>
      <c r="AD95" s="584"/>
      <c r="AE95" s="244" t="s">
        <v>531</v>
      </c>
      <c r="AF95" s="245"/>
      <c r="AG95" s="245"/>
      <c r="AH95" s="246"/>
      <c r="AI95" s="244" t="s">
        <v>528</v>
      </c>
      <c r="AJ95" s="245"/>
      <c r="AK95" s="245"/>
      <c r="AL95" s="246"/>
      <c r="AM95" s="250" t="s">
        <v>523</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893"/>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9" t="s">
        <v>300</v>
      </c>
      <c r="AX96" s="420"/>
    </row>
    <row r="97" spans="1:60" ht="23.25" hidden="1" customHeight="1" x14ac:dyDescent="0.15">
      <c r="A97" s="893"/>
      <c r="B97" s="449"/>
      <c r="C97" s="449"/>
      <c r="D97" s="449"/>
      <c r="E97" s="449"/>
      <c r="F97" s="450"/>
      <c r="G97" s="104"/>
      <c r="H97" s="105"/>
      <c r="I97" s="105"/>
      <c r="J97" s="105"/>
      <c r="K97" s="105"/>
      <c r="L97" s="105"/>
      <c r="M97" s="105"/>
      <c r="N97" s="105"/>
      <c r="O97" s="106"/>
      <c r="P97" s="105"/>
      <c r="Q97" s="535"/>
      <c r="R97" s="535"/>
      <c r="S97" s="535"/>
      <c r="T97" s="535"/>
      <c r="U97" s="535"/>
      <c r="V97" s="535"/>
      <c r="W97" s="535"/>
      <c r="X97" s="536"/>
      <c r="Y97" s="586" t="s">
        <v>62</v>
      </c>
      <c r="Z97" s="587"/>
      <c r="AA97" s="588"/>
      <c r="AB97" s="489"/>
      <c r="AC97" s="490"/>
      <c r="AD97" s="49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3"/>
      <c r="B98" s="449"/>
      <c r="C98" s="449"/>
      <c r="D98" s="449"/>
      <c r="E98" s="449"/>
      <c r="F98" s="450"/>
      <c r="G98" s="107"/>
      <c r="H98" s="108"/>
      <c r="I98" s="108"/>
      <c r="J98" s="108"/>
      <c r="K98" s="108"/>
      <c r="L98" s="108"/>
      <c r="M98" s="108"/>
      <c r="N98" s="108"/>
      <c r="O98" s="109"/>
      <c r="P98" s="537"/>
      <c r="Q98" s="537"/>
      <c r="R98" s="537"/>
      <c r="S98" s="537"/>
      <c r="T98" s="537"/>
      <c r="U98" s="537"/>
      <c r="V98" s="537"/>
      <c r="W98" s="537"/>
      <c r="X98" s="538"/>
      <c r="Y98" s="479" t="s">
        <v>54</v>
      </c>
      <c r="Z98" s="480"/>
      <c r="AA98" s="481"/>
      <c r="AB98" s="606"/>
      <c r="AC98" s="607"/>
      <c r="AD98" s="60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4"/>
      <c r="B99" s="451"/>
      <c r="C99" s="451"/>
      <c r="D99" s="451"/>
      <c r="E99" s="451"/>
      <c r="F99" s="452"/>
      <c r="G99" s="609"/>
      <c r="H99" s="215"/>
      <c r="I99" s="215"/>
      <c r="J99" s="215"/>
      <c r="K99" s="215"/>
      <c r="L99" s="215"/>
      <c r="M99" s="215"/>
      <c r="N99" s="215"/>
      <c r="O99" s="610"/>
      <c r="P99" s="539"/>
      <c r="Q99" s="539"/>
      <c r="R99" s="539"/>
      <c r="S99" s="539"/>
      <c r="T99" s="539"/>
      <c r="U99" s="539"/>
      <c r="V99" s="539"/>
      <c r="W99" s="539"/>
      <c r="X99" s="540"/>
      <c r="Y99" s="923" t="s">
        <v>13</v>
      </c>
      <c r="Z99" s="924"/>
      <c r="AA99" s="925"/>
      <c r="AB99" s="920" t="s">
        <v>14</v>
      </c>
      <c r="AC99" s="921"/>
      <c r="AD99" s="922"/>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473</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1"/>
      <c r="Z100" s="882"/>
      <c r="AA100" s="883"/>
      <c r="AB100" s="502" t="s">
        <v>11</v>
      </c>
      <c r="AC100" s="502"/>
      <c r="AD100" s="502"/>
      <c r="AE100" s="560" t="s">
        <v>531</v>
      </c>
      <c r="AF100" s="561"/>
      <c r="AG100" s="561"/>
      <c r="AH100" s="562"/>
      <c r="AI100" s="560" t="s">
        <v>528</v>
      </c>
      <c r="AJ100" s="561"/>
      <c r="AK100" s="561"/>
      <c r="AL100" s="562"/>
      <c r="AM100" s="560" t="s">
        <v>524</v>
      </c>
      <c r="AN100" s="561"/>
      <c r="AO100" s="561"/>
      <c r="AP100" s="562"/>
      <c r="AQ100" s="320" t="s">
        <v>517</v>
      </c>
      <c r="AR100" s="321"/>
      <c r="AS100" s="321"/>
      <c r="AT100" s="322"/>
      <c r="AU100" s="320" t="s">
        <v>514</v>
      </c>
      <c r="AV100" s="321"/>
      <c r="AW100" s="321"/>
      <c r="AX100" s="323"/>
    </row>
    <row r="101" spans="1:60" ht="23.25" customHeight="1" x14ac:dyDescent="0.15">
      <c r="A101" s="443"/>
      <c r="B101" s="444"/>
      <c r="C101" s="444"/>
      <c r="D101" s="444"/>
      <c r="E101" s="444"/>
      <c r="F101" s="445"/>
      <c r="G101" s="105" t="s">
        <v>586</v>
      </c>
      <c r="H101" s="578"/>
      <c r="I101" s="578"/>
      <c r="J101" s="578"/>
      <c r="K101" s="578"/>
      <c r="L101" s="578"/>
      <c r="M101" s="578"/>
      <c r="N101" s="578"/>
      <c r="O101" s="578"/>
      <c r="P101" s="578"/>
      <c r="Q101" s="578"/>
      <c r="R101" s="578"/>
      <c r="S101" s="578"/>
      <c r="T101" s="578"/>
      <c r="U101" s="578"/>
      <c r="V101" s="578"/>
      <c r="W101" s="578"/>
      <c r="X101" s="579"/>
      <c r="Y101" s="563" t="s">
        <v>55</v>
      </c>
      <c r="Z101" s="564"/>
      <c r="AA101" s="565"/>
      <c r="AB101" s="482" t="s">
        <v>587</v>
      </c>
      <c r="AC101" s="482"/>
      <c r="AD101" s="482"/>
      <c r="AE101" s="218">
        <v>18</v>
      </c>
      <c r="AF101" s="219"/>
      <c r="AG101" s="219"/>
      <c r="AH101" s="220"/>
      <c r="AI101" s="218">
        <v>8</v>
      </c>
      <c r="AJ101" s="219"/>
      <c r="AK101" s="219"/>
      <c r="AL101" s="220"/>
      <c r="AM101" s="218">
        <v>13</v>
      </c>
      <c r="AN101" s="219"/>
      <c r="AO101" s="219"/>
      <c r="AP101" s="220"/>
      <c r="AQ101" s="218"/>
      <c r="AR101" s="219"/>
      <c r="AS101" s="219"/>
      <c r="AT101" s="220"/>
      <c r="AU101" s="218"/>
      <c r="AV101" s="219"/>
      <c r="AW101" s="219"/>
      <c r="AX101" s="220"/>
    </row>
    <row r="102" spans="1:60" ht="23.25" customHeight="1" x14ac:dyDescent="0.15">
      <c r="A102" s="446"/>
      <c r="B102" s="447"/>
      <c r="C102" s="447"/>
      <c r="D102" s="447"/>
      <c r="E102" s="447"/>
      <c r="F102" s="448"/>
      <c r="G102" s="580"/>
      <c r="H102" s="580"/>
      <c r="I102" s="580"/>
      <c r="J102" s="580"/>
      <c r="K102" s="580"/>
      <c r="L102" s="580"/>
      <c r="M102" s="580"/>
      <c r="N102" s="580"/>
      <c r="O102" s="580"/>
      <c r="P102" s="580"/>
      <c r="Q102" s="580"/>
      <c r="R102" s="580"/>
      <c r="S102" s="580"/>
      <c r="T102" s="580"/>
      <c r="U102" s="580"/>
      <c r="V102" s="580"/>
      <c r="W102" s="580"/>
      <c r="X102" s="581"/>
      <c r="Y102" s="466" t="s">
        <v>56</v>
      </c>
      <c r="Z102" s="467"/>
      <c r="AA102" s="468"/>
      <c r="AB102" s="482" t="s">
        <v>587</v>
      </c>
      <c r="AC102" s="482"/>
      <c r="AD102" s="482"/>
      <c r="AE102" s="218">
        <v>11</v>
      </c>
      <c r="AF102" s="219"/>
      <c r="AG102" s="219"/>
      <c r="AH102" s="220"/>
      <c r="AI102" s="218">
        <v>8</v>
      </c>
      <c r="AJ102" s="219"/>
      <c r="AK102" s="219"/>
      <c r="AL102" s="220"/>
      <c r="AM102" s="273">
        <v>13</v>
      </c>
      <c r="AN102" s="274"/>
      <c r="AO102" s="274"/>
      <c r="AP102" s="319"/>
      <c r="AQ102" s="273">
        <v>8</v>
      </c>
      <c r="AR102" s="274"/>
      <c r="AS102" s="274"/>
      <c r="AT102" s="319"/>
      <c r="AU102" s="273"/>
      <c r="AV102" s="274"/>
      <c r="AW102" s="274"/>
      <c r="AX102" s="319"/>
    </row>
    <row r="103" spans="1:60" ht="31.5" customHeight="1" x14ac:dyDescent="0.15">
      <c r="A103" s="440" t="s">
        <v>473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531</v>
      </c>
      <c r="AF103" s="437"/>
      <c r="AG103" s="437"/>
      <c r="AH103" s="438"/>
      <c r="AI103" s="436" t="s">
        <v>528</v>
      </c>
      <c r="AJ103" s="437"/>
      <c r="AK103" s="437"/>
      <c r="AL103" s="438"/>
      <c r="AM103" s="436" t="s">
        <v>524</v>
      </c>
      <c r="AN103" s="437"/>
      <c r="AO103" s="437"/>
      <c r="AP103" s="438"/>
      <c r="AQ103" s="284" t="s">
        <v>517</v>
      </c>
      <c r="AR103" s="285"/>
      <c r="AS103" s="285"/>
      <c r="AT103" s="324"/>
      <c r="AU103" s="284" t="s">
        <v>514</v>
      </c>
      <c r="AV103" s="285"/>
      <c r="AW103" s="285"/>
      <c r="AX103" s="286"/>
    </row>
    <row r="104" spans="1:60" ht="23.25" customHeight="1" x14ac:dyDescent="0.15">
      <c r="A104" s="443"/>
      <c r="B104" s="444"/>
      <c r="C104" s="444"/>
      <c r="D104" s="444"/>
      <c r="E104" s="444"/>
      <c r="F104" s="445"/>
      <c r="G104" s="105" t="s">
        <v>588</v>
      </c>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566" t="s">
        <v>587</v>
      </c>
      <c r="AC104" s="567"/>
      <c r="AD104" s="568"/>
      <c r="AE104" s="218">
        <v>28</v>
      </c>
      <c r="AF104" s="219"/>
      <c r="AG104" s="219"/>
      <c r="AH104" s="220"/>
      <c r="AI104" s="218">
        <v>27</v>
      </c>
      <c r="AJ104" s="219"/>
      <c r="AK104" s="219"/>
      <c r="AL104" s="220"/>
      <c r="AM104" s="218">
        <v>26</v>
      </c>
      <c r="AN104" s="219"/>
      <c r="AO104" s="219"/>
      <c r="AP104" s="220"/>
      <c r="AQ104" s="218"/>
      <c r="AR104" s="219"/>
      <c r="AS104" s="219"/>
      <c r="AT104" s="220"/>
      <c r="AU104" s="218"/>
      <c r="AV104" s="219"/>
      <c r="AW104" s="219"/>
      <c r="AX104" s="220"/>
    </row>
    <row r="105" spans="1:60" ht="23.25"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69"/>
      <c r="AA105" s="570"/>
      <c r="AB105" s="489" t="s">
        <v>587</v>
      </c>
      <c r="AC105" s="490"/>
      <c r="AD105" s="491"/>
      <c r="AE105" s="439">
        <v>26</v>
      </c>
      <c r="AF105" s="439"/>
      <c r="AG105" s="439"/>
      <c r="AH105" s="439"/>
      <c r="AI105" s="439">
        <v>25</v>
      </c>
      <c r="AJ105" s="439"/>
      <c r="AK105" s="439"/>
      <c r="AL105" s="439"/>
      <c r="AM105" s="218">
        <v>27</v>
      </c>
      <c r="AN105" s="219"/>
      <c r="AO105" s="219"/>
      <c r="AP105" s="220"/>
      <c r="AQ105" s="218">
        <v>30</v>
      </c>
      <c r="AR105" s="219"/>
      <c r="AS105" s="219"/>
      <c r="AT105" s="220"/>
      <c r="AU105" s="273"/>
      <c r="AV105" s="274"/>
      <c r="AW105" s="274"/>
      <c r="AX105" s="319"/>
    </row>
    <row r="106" spans="1:60" ht="31.5" hidden="1" customHeight="1" x14ac:dyDescent="0.15">
      <c r="A106" s="440" t="s">
        <v>473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531</v>
      </c>
      <c r="AF106" s="437"/>
      <c r="AG106" s="437"/>
      <c r="AH106" s="438"/>
      <c r="AI106" s="436" t="s">
        <v>528</v>
      </c>
      <c r="AJ106" s="437"/>
      <c r="AK106" s="437"/>
      <c r="AL106" s="438"/>
      <c r="AM106" s="436" t="s">
        <v>523</v>
      </c>
      <c r="AN106" s="437"/>
      <c r="AO106" s="437"/>
      <c r="AP106" s="438"/>
      <c r="AQ106" s="284" t="s">
        <v>517</v>
      </c>
      <c r="AR106" s="285"/>
      <c r="AS106" s="285"/>
      <c r="AT106" s="324"/>
      <c r="AU106" s="284" t="s">
        <v>514</v>
      </c>
      <c r="AV106" s="285"/>
      <c r="AW106" s="285"/>
      <c r="AX106" s="286"/>
    </row>
    <row r="107" spans="1:60" ht="23.25" hidden="1" customHeight="1" x14ac:dyDescent="0.15">
      <c r="A107" s="443"/>
      <c r="B107" s="444"/>
      <c r="C107" s="444"/>
      <c r="D107" s="444"/>
      <c r="E107" s="444"/>
      <c r="F107" s="445"/>
      <c r="G107" s="105"/>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566"/>
      <c r="AC107" s="567"/>
      <c r="AD107" s="568"/>
      <c r="AE107" s="439"/>
      <c r="AF107" s="439"/>
      <c r="AG107" s="439"/>
      <c r="AH107" s="439"/>
      <c r="AI107" s="439"/>
      <c r="AJ107" s="439"/>
      <c r="AK107" s="439"/>
      <c r="AL107" s="439"/>
      <c r="AM107" s="439"/>
      <c r="AN107" s="439"/>
      <c r="AO107" s="439"/>
      <c r="AP107" s="439"/>
      <c r="AQ107" s="218"/>
      <c r="AR107" s="219"/>
      <c r="AS107" s="219"/>
      <c r="AT107" s="220"/>
      <c r="AU107" s="218"/>
      <c r="AV107" s="219"/>
      <c r="AW107" s="219"/>
      <c r="AX107" s="220"/>
    </row>
    <row r="108" spans="1:60" ht="23.25" hidden="1"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69"/>
      <c r="AA108" s="570"/>
      <c r="AB108" s="489"/>
      <c r="AC108" s="490"/>
      <c r="AD108" s="491"/>
      <c r="AE108" s="439"/>
      <c r="AF108" s="439"/>
      <c r="AG108" s="439"/>
      <c r="AH108" s="439"/>
      <c r="AI108" s="439"/>
      <c r="AJ108" s="439"/>
      <c r="AK108" s="439"/>
      <c r="AL108" s="439"/>
      <c r="AM108" s="439"/>
      <c r="AN108" s="439"/>
      <c r="AO108" s="439"/>
      <c r="AP108" s="439"/>
      <c r="AQ108" s="218"/>
      <c r="AR108" s="219"/>
      <c r="AS108" s="219"/>
      <c r="AT108" s="220"/>
      <c r="AU108" s="273"/>
      <c r="AV108" s="274"/>
      <c r="AW108" s="274"/>
      <c r="AX108" s="319"/>
    </row>
    <row r="109" spans="1:60" ht="31.5" hidden="1" customHeight="1" x14ac:dyDescent="0.15">
      <c r="A109" s="440" t="s">
        <v>473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531</v>
      </c>
      <c r="AF109" s="437"/>
      <c r="AG109" s="437"/>
      <c r="AH109" s="438"/>
      <c r="AI109" s="436" t="s">
        <v>528</v>
      </c>
      <c r="AJ109" s="437"/>
      <c r="AK109" s="437"/>
      <c r="AL109" s="438"/>
      <c r="AM109" s="436" t="s">
        <v>524</v>
      </c>
      <c r="AN109" s="437"/>
      <c r="AO109" s="437"/>
      <c r="AP109" s="438"/>
      <c r="AQ109" s="284" t="s">
        <v>517</v>
      </c>
      <c r="AR109" s="285"/>
      <c r="AS109" s="285"/>
      <c r="AT109" s="324"/>
      <c r="AU109" s="284" t="s">
        <v>514</v>
      </c>
      <c r="AV109" s="285"/>
      <c r="AW109" s="285"/>
      <c r="AX109" s="286"/>
    </row>
    <row r="110" spans="1:60" ht="23.25" hidden="1" customHeight="1" x14ac:dyDescent="0.15">
      <c r="A110" s="443"/>
      <c r="B110" s="444"/>
      <c r="C110" s="444"/>
      <c r="D110" s="444"/>
      <c r="E110" s="444"/>
      <c r="F110" s="445"/>
      <c r="G110" s="105"/>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566"/>
      <c r="AC110" s="567"/>
      <c r="AD110" s="568"/>
      <c r="AE110" s="439"/>
      <c r="AF110" s="439"/>
      <c r="AG110" s="439"/>
      <c r="AH110" s="439"/>
      <c r="AI110" s="439"/>
      <c r="AJ110" s="439"/>
      <c r="AK110" s="439"/>
      <c r="AL110" s="439"/>
      <c r="AM110" s="439"/>
      <c r="AN110" s="439"/>
      <c r="AO110" s="439"/>
      <c r="AP110" s="439"/>
      <c r="AQ110" s="218"/>
      <c r="AR110" s="219"/>
      <c r="AS110" s="219"/>
      <c r="AT110" s="220"/>
      <c r="AU110" s="218"/>
      <c r="AV110" s="219"/>
      <c r="AW110" s="219"/>
      <c r="AX110" s="220"/>
    </row>
    <row r="111" spans="1:60" ht="23.25" hidden="1"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69"/>
      <c r="AA111" s="570"/>
      <c r="AB111" s="489"/>
      <c r="AC111" s="490"/>
      <c r="AD111" s="491"/>
      <c r="AE111" s="439"/>
      <c r="AF111" s="439"/>
      <c r="AG111" s="439"/>
      <c r="AH111" s="439"/>
      <c r="AI111" s="439"/>
      <c r="AJ111" s="439"/>
      <c r="AK111" s="439"/>
      <c r="AL111" s="439"/>
      <c r="AM111" s="439"/>
      <c r="AN111" s="439"/>
      <c r="AO111" s="439"/>
      <c r="AP111" s="439"/>
      <c r="AQ111" s="218"/>
      <c r="AR111" s="219"/>
      <c r="AS111" s="219"/>
      <c r="AT111" s="220"/>
      <c r="AU111" s="273"/>
      <c r="AV111" s="274"/>
      <c r="AW111" s="274"/>
      <c r="AX111" s="319"/>
    </row>
    <row r="112" spans="1:60" ht="31.5" hidden="1" customHeight="1" x14ac:dyDescent="0.15">
      <c r="A112" s="440" t="s">
        <v>473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531</v>
      </c>
      <c r="AF112" s="437"/>
      <c r="AG112" s="437"/>
      <c r="AH112" s="438"/>
      <c r="AI112" s="436" t="s">
        <v>528</v>
      </c>
      <c r="AJ112" s="437"/>
      <c r="AK112" s="437"/>
      <c r="AL112" s="438"/>
      <c r="AM112" s="436" t="s">
        <v>523</v>
      </c>
      <c r="AN112" s="437"/>
      <c r="AO112" s="437"/>
      <c r="AP112" s="438"/>
      <c r="AQ112" s="284" t="s">
        <v>517</v>
      </c>
      <c r="AR112" s="285"/>
      <c r="AS112" s="285"/>
      <c r="AT112" s="324"/>
      <c r="AU112" s="284" t="s">
        <v>514</v>
      </c>
      <c r="AV112" s="285"/>
      <c r="AW112" s="285"/>
      <c r="AX112" s="286"/>
    </row>
    <row r="113" spans="1:50" ht="23.25" hidden="1" customHeight="1" x14ac:dyDescent="0.15">
      <c r="A113" s="443"/>
      <c r="B113" s="444"/>
      <c r="C113" s="444"/>
      <c r="D113" s="444"/>
      <c r="E113" s="444"/>
      <c r="F113" s="445"/>
      <c r="G113" s="105"/>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566"/>
      <c r="AC113" s="567"/>
      <c r="AD113" s="568"/>
      <c r="AE113" s="439"/>
      <c r="AF113" s="439"/>
      <c r="AG113" s="439"/>
      <c r="AH113" s="439"/>
      <c r="AI113" s="439"/>
      <c r="AJ113" s="439"/>
      <c r="AK113" s="439"/>
      <c r="AL113" s="439"/>
      <c r="AM113" s="439"/>
      <c r="AN113" s="439"/>
      <c r="AO113" s="439"/>
      <c r="AP113" s="439"/>
      <c r="AQ113" s="218"/>
      <c r="AR113" s="219"/>
      <c r="AS113" s="219"/>
      <c r="AT113" s="220"/>
      <c r="AU113" s="218"/>
      <c r="AV113" s="219"/>
      <c r="AW113" s="219"/>
      <c r="AX113" s="220"/>
    </row>
    <row r="114" spans="1:50" ht="23.25" hidden="1"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69"/>
      <c r="AA114" s="570"/>
      <c r="AB114" s="489"/>
      <c r="AC114" s="490"/>
      <c r="AD114" s="491"/>
      <c r="AE114" s="439"/>
      <c r="AF114" s="439"/>
      <c r="AG114" s="439"/>
      <c r="AH114" s="439"/>
      <c r="AI114" s="439"/>
      <c r="AJ114" s="439"/>
      <c r="AK114" s="439"/>
      <c r="AL114" s="439"/>
      <c r="AM114" s="439"/>
      <c r="AN114" s="439"/>
      <c r="AO114" s="439"/>
      <c r="AP114" s="439"/>
      <c r="AQ114" s="218"/>
      <c r="AR114" s="219"/>
      <c r="AS114" s="219"/>
      <c r="AT114" s="220"/>
      <c r="AU114" s="218"/>
      <c r="AV114" s="219"/>
      <c r="AW114" s="219"/>
      <c r="AX114" s="220"/>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531</v>
      </c>
      <c r="AF115" s="437"/>
      <c r="AG115" s="437"/>
      <c r="AH115" s="438"/>
      <c r="AI115" s="436" t="s">
        <v>528</v>
      </c>
      <c r="AJ115" s="437"/>
      <c r="AK115" s="437"/>
      <c r="AL115" s="438"/>
      <c r="AM115" s="436" t="s">
        <v>523</v>
      </c>
      <c r="AN115" s="437"/>
      <c r="AO115" s="437"/>
      <c r="AP115" s="438"/>
      <c r="AQ115" s="617" t="s">
        <v>518</v>
      </c>
      <c r="AR115" s="618"/>
      <c r="AS115" s="618"/>
      <c r="AT115" s="618"/>
      <c r="AU115" s="618"/>
      <c r="AV115" s="618"/>
      <c r="AW115" s="618"/>
      <c r="AX115" s="619"/>
    </row>
    <row r="116" spans="1:50" ht="23.25" customHeight="1" x14ac:dyDescent="0.15">
      <c r="A116" s="460"/>
      <c r="B116" s="461"/>
      <c r="C116" s="461"/>
      <c r="D116" s="461"/>
      <c r="E116" s="461"/>
      <c r="F116" s="462"/>
      <c r="G116" s="414" t="s">
        <v>589</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590</v>
      </c>
      <c r="AC116" s="484"/>
      <c r="AD116" s="485"/>
      <c r="AE116" s="439">
        <v>323</v>
      </c>
      <c r="AF116" s="439"/>
      <c r="AG116" s="439"/>
      <c r="AH116" s="439"/>
      <c r="AI116" s="439">
        <v>611</v>
      </c>
      <c r="AJ116" s="439"/>
      <c r="AK116" s="439"/>
      <c r="AL116" s="439"/>
      <c r="AM116" s="439">
        <v>402</v>
      </c>
      <c r="AN116" s="439"/>
      <c r="AO116" s="439"/>
      <c r="AP116" s="439"/>
      <c r="AQ116" s="218">
        <v>809</v>
      </c>
      <c r="AR116" s="219"/>
      <c r="AS116" s="219"/>
      <c r="AT116" s="219"/>
      <c r="AU116" s="219"/>
      <c r="AV116" s="219"/>
      <c r="AW116" s="219"/>
      <c r="AX116" s="221"/>
    </row>
    <row r="117" spans="1:50" ht="46.5" customHeight="1" x14ac:dyDescent="0.15">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591</v>
      </c>
      <c r="AC117" s="494"/>
      <c r="AD117" s="495"/>
      <c r="AE117" s="572" t="s">
        <v>592</v>
      </c>
      <c r="AF117" s="572"/>
      <c r="AG117" s="572"/>
      <c r="AH117" s="572"/>
      <c r="AI117" s="572" t="s">
        <v>593</v>
      </c>
      <c r="AJ117" s="572"/>
      <c r="AK117" s="572"/>
      <c r="AL117" s="572"/>
      <c r="AM117" s="926" t="s">
        <v>627</v>
      </c>
      <c r="AN117" s="572"/>
      <c r="AO117" s="572"/>
      <c r="AP117" s="572"/>
      <c r="AQ117" s="572" t="s">
        <v>722</v>
      </c>
      <c r="AR117" s="572"/>
      <c r="AS117" s="572"/>
      <c r="AT117" s="572"/>
      <c r="AU117" s="572"/>
      <c r="AV117" s="572"/>
      <c r="AW117" s="572"/>
      <c r="AX117" s="573"/>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531</v>
      </c>
      <c r="AF118" s="437"/>
      <c r="AG118" s="437"/>
      <c r="AH118" s="438"/>
      <c r="AI118" s="436" t="s">
        <v>528</v>
      </c>
      <c r="AJ118" s="437"/>
      <c r="AK118" s="437"/>
      <c r="AL118" s="438"/>
      <c r="AM118" s="436" t="s">
        <v>523</v>
      </c>
      <c r="AN118" s="437"/>
      <c r="AO118" s="437"/>
      <c r="AP118" s="438"/>
      <c r="AQ118" s="617" t="s">
        <v>518</v>
      </c>
      <c r="AR118" s="618"/>
      <c r="AS118" s="618"/>
      <c r="AT118" s="618"/>
      <c r="AU118" s="618"/>
      <c r="AV118" s="618"/>
      <c r="AW118" s="618"/>
      <c r="AX118" s="619"/>
    </row>
    <row r="119" spans="1:50" ht="23.25" customHeight="1" x14ac:dyDescent="0.15">
      <c r="A119" s="460"/>
      <c r="B119" s="461"/>
      <c r="C119" s="461"/>
      <c r="D119" s="461"/>
      <c r="E119" s="461"/>
      <c r="F119" s="462"/>
      <c r="G119" s="414" t="s">
        <v>594</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t="s">
        <v>590</v>
      </c>
      <c r="AC119" s="484"/>
      <c r="AD119" s="485"/>
      <c r="AE119" s="439">
        <v>110</v>
      </c>
      <c r="AF119" s="439"/>
      <c r="AG119" s="439"/>
      <c r="AH119" s="439"/>
      <c r="AI119" s="439">
        <v>90</v>
      </c>
      <c r="AJ119" s="439"/>
      <c r="AK119" s="439"/>
      <c r="AL119" s="439"/>
      <c r="AM119" s="439">
        <v>106</v>
      </c>
      <c r="AN119" s="439"/>
      <c r="AO119" s="439"/>
      <c r="AP119" s="439"/>
      <c r="AQ119" s="439">
        <v>119</v>
      </c>
      <c r="AR119" s="439"/>
      <c r="AS119" s="439"/>
      <c r="AT119" s="439"/>
      <c r="AU119" s="439"/>
      <c r="AV119" s="439"/>
      <c r="AW119" s="439"/>
      <c r="AX119" s="571"/>
    </row>
    <row r="120" spans="1:50" ht="46.5" customHeight="1" thickBot="1" x14ac:dyDescent="0.2">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591</v>
      </c>
      <c r="AC120" s="494"/>
      <c r="AD120" s="495"/>
      <c r="AE120" s="572" t="s">
        <v>595</v>
      </c>
      <c r="AF120" s="572"/>
      <c r="AG120" s="572"/>
      <c r="AH120" s="572"/>
      <c r="AI120" s="572" t="s">
        <v>596</v>
      </c>
      <c r="AJ120" s="572"/>
      <c r="AK120" s="572"/>
      <c r="AL120" s="572"/>
      <c r="AM120" s="926" t="s">
        <v>628</v>
      </c>
      <c r="AN120" s="572"/>
      <c r="AO120" s="572"/>
      <c r="AP120" s="572"/>
      <c r="AQ120" s="572" t="s">
        <v>629</v>
      </c>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531</v>
      </c>
      <c r="AF121" s="437"/>
      <c r="AG121" s="437"/>
      <c r="AH121" s="438"/>
      <c r="AI121" s="436" t="s">
        <v>528</v>
      </c>
      <c r="AJ121" s="437"/>
      <c r="AK121" s="437"/>
      <c r="AL121" s="438"/>
      <c r="AM121" s="436" t="s">
        <v>523</v>
      </c>
      <c r="AN121" s="437"/>
      <c r="AO121" s="437"/>
      <c r="AP121" s="438"/>
      <c r="AQ121" s="617" t="s">
        <v>518</v>
      </c>
      <c r="AR121" s="618"/>
      <c r="AS121" s="618"/>
      <c r="AT121" s="618"/>
      <c r="AU121" s="618"/>
      <c r="AV121" s="618"/>
      <c r="AW121" s="618"/>
      <c r="AX121" s="619"/>
    </row>
    <row r="122" spans="1:50" ht="23.25" hidden="1" customHeight="1" x14ac:dyDescent="0.15">
      <c r="A122" s="460"/>
      <c r="B122" s="461"/>
      <c r="C122" s="461"/>
      <c r="D122" s="461"/>
      <c r="E122" s="461"/>
      <c r="F122" s="462"/>
      <c r="G122" s="414" t="s">
        <v>481</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606"/>
      <c r="AC122" s="607"/>
      <c r="AD122" s="608"/>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482</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532</v>
      </c>
      <c r="AF124" s="437"/>
      <c r="AG124" s="437"/>
      <c r="AH124" s="438"/>
      <c r="AI124" s="436" t="s">
        <v>528</v>
      </c>
      <c r="AJ124" s="437"/>
      <c r="AK124" s="437"/>
      <c r="AL124" s="438"/>
      <c r="AM124" s="436" t="s">
        <v>523</v>
      </c>
      <c r="AN124" s="437"/>
      <c r="AO124" s="437"/>
      <c r="AP124" s="438"/>
      <c r="AQ124" s="617" t="s">
        <v>518</v>
      </c>
      <c r="AR124" s="618"/>
      <c r="AS124" s="618"/>
      <c r="AT124" s="618"/>
      <c r="AU124" s="618"/>
      <c r="AV124" s="618"/>
      <c r="AW124" s="618"/>
      <c r="AX124" s="619"/>
    </row>
    <row r="125" spans="1:50" ht="23.25" hidden="1" customHeight="1" x14ac:dyDescent="0.15">
      <c r="A125" s="460"/>
      <c r="B125" s="461"/>
      <c r="C125" s="461"/>
      <c r="D125" s="461"/>
      <c r="E125" s="461"/>
      <c r="F125" s="462"/>
      <c r="G125" s="414" t="s">
        <v>481</v>
      </c>
      <c r="H125" s="414"/>
      <c r="I125" s="414"/>
      <c r="J125" s="414"/>
      <c r="K125" s="414"/>
      <c r="L125" s="414"/>
      <c r="M125" s="414"/>
      <c r="N125" s="414"/>
      <c r="O125" s="414"/>
      <c r="P125" s="414"/>
      <c r="Q125" s="414"/>
      <c r="R125" s="414"/>
      <c r="S125" s="414"/>
      <c r="T125" s="414"/>
      <c r="U125" s="414"/>
      <c r="V125" s="414"/>
      <c r="W125" s="414"/>
      <c r="X125" s="961"/>
      <c r="Y125" s="476" t="s">
        <v>15</v>
      </c>
      <c r="Z125" s="477"/>
      <c r="AA125" s="478"/>
      <c r="AB125" s="606"/>
      <c r="AC125" s="607"/>
      <c r="AD125" s="608"/>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62"/>
      <c r="Y126" s="492" t="s">
        <v>49</v>
      </c>
      <c r="Z126" s="467"/>
      <c r="AA126" s="468"/>
      <c r="AB126" s="493" t="s">
        <v>480</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7" t="s">
        <v>15</v>
      </c>
      <c r="B127" s="461"/>
      <c r="C127" s="461"/>
      <c r="D127" s="461"/>
      <c r="E127" s="461"/>
      <c r="F127" s="462"/>
      <c r="G127" s="248" t="s">
        <v>16</v>
      </c>
      <c r="H127" s="248"/>
      <c r="I127" s="248"/>
      <c r="J127" s="248"/>
      <c r="K127" s="248"/>
      <c r="L127" s="248"/>
      <c r="M127" s="248"/>
      <c r="N127" s="248"/>
      <c r="O127" s="248"/>
      <c r="P127" s="248"/>
      <c r="Q127" s="248"/>
      <c r="R127" s="248"/>
      <c r="S127" s="248"/>
      <c r="T127" s="248"/>
      <c r="U127" s="248"/>
      <c r="V127" s="248"/>
      <c r="W127" s="248"/>
      <c r="X127" s="249"/>
      <c r="Y127" s="958"/>
      <c r="Z127" s="959"/>
      <c r="AA127" s="960"/>
      <c r="AB127" s="247" t="s">
        <v>11</v>
      </c>
      <c r="AC127" s="248"/>
      <c r="AD127" s="249"/>
      <c r="AE127" s="436" t="s">
        <v>531</v>
      </c>
      <c r="AF127" s="437"/>
      <c r="AG127" s="437"/>
      <c r="AH127" s="438"/>
      <c r="AI127" s="436" t="s">
        <v>528</v>
      </c>
      <c r="AJ127" s="437"/>
      <c r="AK127" s="437"/>
      <c r="AL127" s="438"/>
      <c r="AM127" s="436" t="s">
        <v>523</v>
      </c>
      <c r="AN127" s="437"/>
      <c r="AO127" s="437"/>
      <c r="AP127" s="438"/>
      <c r="AQ127" s="617" t="s">
        <v>518</v>
      </c>
      <c r="AR127" s="618"/>
      <c r="AS127" s="618"/>
      <c r="AT127" s="618"/>
      <c r="AU127" s="618"/>
      <c r="AV127" s="618"/>
      <c r="AW127" s="618"/>
      <c r="AX127" s="619"/>
    </row>
    <row r="128" spans="1:50" ht="23.25" hidden="1" customHeight="1" x14ac:dyDescent="0.15">
      <c r="A128" s="460"/>
      <c r="B128" s="461"/>
      <c r="C128" s="461"/>
      <c r="D128" s="461"/>
      <c r="E128" s="461"/>
      <c r="F128" s="462"/>
      <c r="G128" s="414" t="s">
        <v>481</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606"/>
      <c r="AC128" s="607"/>
      <c r="AD128" s="608"/>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480</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8" t="s">
        <v>561</v>
      </c>
      <c r="B130" s="185"/>
      <c r="C130" s="184" t="s">
        <v>358</v>
      </c>
      <c r="D130" s="185"/>
      <c r="E130" s="169" t="s">
        <v>387</v>
      </c>
      <c r="F130" s="170"/>
      <c r="G130" s="171" t="s">
        <v>597</v>
      </c>
      <c r="H130" s="964"/>
      <c r="I130" s="964"/>
      <c r="J130" s="964"/>
      <c r="K130" s="964"/>
      <c r="L130" s="964"/>
      <c r="M130" s="964"/>
      <c r="N130" s="964"/>
      <c r="O130" s="964"/>
      <c r="P130" s="964"/>
      <c r="Q130" s="964"/>
      <c r="R130" s="964"/>
      <c r="S130" s="964"/>
      <c r="T130" s="964"/>
      <c r="U130" s="964"/>
      <c r="V130" s="964"/>
      <c r="W130" s="964"/>
      <c r="X130" s="964"/>
      <c r="Y130" s="964"/>
      <c r="Z130" s="964"/>
      <c r="AA130" s="964"/>
      <c r="AB130" s="964"/>
      <c r="AC130" s="964"/>
      <c r="AD130" s="964"/>
      <c r="AE130" s="964"/>
      <c r="AF130" s="964"/>
      <c r="AG130" s="964"/>
      <c r="AH130" s="964"/>
      <c r="AI130" s="964"/>
      <c r="AJ130" s="964"/>
      <c r="AK130" s="964"/>
      <c r="AL130" s="964"/>
      <c r="AM130" s="964"/>
      <c r="AN130" s="964"/>
      <c r="AO130" s="964"/>
      <c r="AP130" s="964"/>
      <c r="AQ130" s="964"/>
      <c r="AR130" s="964"/>
      <c r="AS130" s="964"/>
      <c r="AT130" s="964"/>
      <c r="AU130" s="964"/>
      <c r="AV130" s="964"/>
      <c r="AW130" s="964"/>
      <c r="AX130" s="965"/>
    </row>
    <row r="131" spans="1:50" ht="45" customHeight="1" x14ac:dyDescent="0.15">
      <c r="A131" s="189"/>
      <c r="B131" s="186"/>
      <c r="C131" s="180"/>
      <c r="D131" s="186"/>
      <c r="E131" s="174" t="s">
        <v>386</v>
      </c>
      <c r="F131" s="175"/>
      <c r="G131" s="963" t="s">
        <v>598</v>
      </c>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932"/>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91</v>
      </c>
      <c r="AF134" s="207"/>
      <c r="AG134" s="207"/>
      <c r="AH134" s="207"/>
      <c r="AI134" s="206">
        <v>92</v>
      </c>
      <c r="AJ134" s="207"/>
      <c r="AK134" s="207"/>
      <c r="AL134" s="207"/>
      <c r="AM134" s="206">
        <v>93</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582</v>
      </c>
      <c r="AF135" s="207"/>
      <c r="AG135" s="207"/>
      <c r="AH135" s="207"/>
      <c r="AI135" s="206" t="s">
        <v>582</v>
      </c>
      <c r="AJ135" s="207"/>
      <c r="AK135" s="207"/>
      <c r="AL135" s="207"/>
      <c r="AM135" s="206" t="s">
        <v>582</v>
      </c>
      <c r="AN135" s="207"/>
      <c r="AO135" s="207"/>
      <c r="AP135" s="207"/>
      <c r="AQ135" s="206"/>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66"/>
      <c r="E430" s="174" t="s">
        <v>541</v>
      </c>
      <c r="F430" s="927"/>
      <c r="G430" s="928" t="s">
        <v>374</v>
      </c>
      <c r="H430" s="123"/>
      <c r="I430" s="123"/>
      <c r="J430" s="929" t="s">
        <v>574</v>
      </c>
      <c r="K430" s="930"/>
      <c r="L430" s="930"/>
      <c r="M430" s="930"/>
      <c r="N430" s="930"/>
      <c r="O430" s="930"/>
      <c r="P430" s="930"/>
      <c r="Q430" s="930"/>
      <c r="R430" s="930"/>
      <c r="S430" s="930"/>
      <c r="T430" s="931"/>
      <c r="U430" s="378"/>
      <c r="V430" s="378"/>
      <c r="W430" s="378"/>
      <c r="X430" s="378"/>
      <c r="Y430" s="378"/>
      <c r="Z430" s="378"/>
      <c r="AA430" s="378"/>
      <c r="AB430" s="378"/>
      <c r="AC430" s="378"/>
      <c r="AD430" s="378"/>
      <c r="AE430" s="378"/>
      <c r="AF430" s="378"/>
      <c r="AG430" s="378"/>
      <c r="AH430" s="378"/>
      <c r="AI430" s="378"/>
      <c r="AJ430" s="378"/>
      <c r="AK430" s="378"/>
      <c r="AL430" s="378"/>
      <c r="AM430" s="378"/>
      <c r="AN430" s="378"/>
      <c r="AO430" s="378"/>
      <c r="AP430" s="378"/>
      <c r="AQ430" s="378"/>
      <c r="AR430" s="378"/>
      <c r="AS430" s="378"/>
      <c r="AT430" s="378"/>
      <c r="AU430" s="378"/>
      <c r="AV430" s="378"/>
      <c r="AW430" s="378"/>
      <c r="AX430" s="93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616"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582</v>
      </c>
      <c r="AF433" s="207"/>
      <c r="AG433" s="207"/>
      <c r="AH433" s="207"/>
      <c r="AI433" s="340" t="s">
        <v>582</v>
      </c>
      <c r="AJ433" s="207"/>
      <c r="AK433" s="207"/>
      <c r="AL433" s="207"/>
      <c r="AM433" s="340" t="s">
        <v>582</v>
      </c>
      <c r="AN433" s="207"/>
      <c r="AO433" s="207"/>
      <c r="AP433" s="341"/>
      <c r="AQ433" s="340" t="s">
        <v>582</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582</v>
      </c>
      <c r="AF434" s="207"/>
      <c r="AG434" s="207"/>
      <c r="AH434" s="341"/>
      <c r="AI434" s="340" t="s">
        <v>582</v>
      </c>
      <c r="AJ434" s="207"/>
      <c r="AK434" s="207"/>
      <c r="AL434" s="207"/>
      <c r="AM434" s="340" t="s">
        <v>582</v>
      </c>
      <c r="AN434" s="207"/>
      <c r="AO434" s="207"/>
      <c r="AP434" s="341"/>
      <c r="AQ434" s="340" t="s">
        <v>582</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5" t="s">
        <v>301</v>
      </c>
      <c r="AC435" s="605"/>
      <c r="AD435" s="605"/>
      <c r="AE435" s="340" t="s">
        <v>582</v>
      </c>
      <c r="AF435" s="207"/>
      <c r="AG435" s="207"/>
      <c r="AH435" s="341"/>
      <c r="AI435" s="340" t="s">
        <v>582</v>
      </c>
      <c r="AJ435" s="207"/>
      <c r="AK435" s="207"/>
      <c r="AL435" s="207"/>
      <c r="AM435" s="340" t="s">
        <v>582</v>
      </c>
      <c r="AN435" s="207"/>
      <c r="AO435" s="207"/>
      <c r="AP435" s="341"/>
      <c r="AQ435" s="340" t="s">
        <v>582</v>
      </c>
      <c r="AR435" s="207"/>
      <c r="AS435" s="207"/>
      <c r="AT435" s="341"/>
      <c r="AU435" s="207" t="s">
        <v>582</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582</v>
      </c>
      <c r="AF437" s="200"/>
      <c r="AG437" s="133" t="s">
        <v>355</v>
      </c>
      <c r="AH437" s="134"/>
      <c r="AI437" s="156"/>
      <c r="AJ437" s="156"/>
      <c r="AK437" s="156"/>
      <c r="AL437" s="154"/>
      <c r="AM437" s="156"/>
      <c r="AN437" s="156"/>
      <c r="AO437" s="156"/>
      <c r="AP437" s="154"/>
      <c r="AQ437" s="616" t="s">
        <v>582</v>
      </c>
      <c r="AR437" s="200"/>
      <c r="AS437" s="133" t="s">
        <v>355</v>
      </c>
      <c r="AT437" s="134"/>
      <c r="AU437" s="200" t="s">
        <v>582</v>
      </c>
      <c r="AV437" s="200"/>
      <c r="AW437" s="133" t="s">
        <v>300</v>
      </c>
      <c r="AX437" s="195"/>
    </row>
    <row r="438" spans="1:50" ht="23.25" customHeight="1" x14ac:dyDescent="0.15">
      <c r="A438" s="189"/>
      <c r="B438" s="186"/>
      <c r="C438" s="180"/>
      <c r="D438" s="186"/>
      <c r="E438" s="342"/>
      <c r="F438" s="343"/>
      <c r="G438" s="104" t="s">
        <v>582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582</v>
      </c>
      <c r="AC438" s="213"/>
      <c r="AD438" s="213"/>
      <c r="AE438" s="340" t="s">
        <v>582</v>
      </c>
      <c r="AF438" s="207"/>
      <c r="AG438" s="207"/>
      <c r="AH438" s="207"/>
      <c r="AI438" s="340" t="s">
        <v>582</v>
      </c>
      <c r="AJ438" s="207"/>
      <c r="AK438" s="207"/>
      <c r="AL438" s="207"/>
      <c r="AM438" s="340" t="s">
        <v>582</v>
      </c>
      <c r="AN438" s="207"/>
      <c r="AO438" s="207"/>
      <c r="AP438" s="341"/>
      <c r="AQ438" s="340" t="s">
        <v>582</v>
      </c>
      <c r="AR438" s="207"/>
      <c r="AS438" s="207"/>
      <c r="AT438" s="341"/>
      <c r="AU438" s="207" t="s">
        <v>582</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582</v>
      </c>
      <c r="AC439" s="205"/>
      <c r="AD439" s="205"/>
      <c r="AE439" s="340" t="s">
        <v>582</v>
      </c>
      <c r="AF439" s="207"/>
      <c r="AG439" s="207"/>
      <c r="AH439" s="341"/>
      <c r="AI439" s="340" t="s">
        <v>582</v>
      </c>
      <c r="AJ439" s="207"/>
      <c r="AK439" s="207"/>
      <c r="AL439" s="207"/>
      <c r="AM439" s="340" t="s">
        <v>582</v>
      </c>
      <c r="AN439" s="207"/>
      <c r="AO439" s="207"/>
      <c r="AP439" s="341"/>
      <c r="AQ439" s="340" t="s">
        <v>582</v>
      </c>
      <c r="AR439" s="207"/>
      <c r="AS439" s="207"/>
      <c r="AT439" s="341"/>
      <c r="AU439" s="207" t="s">
        <v>582</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5" t="s">
        <v>301</v>
      </c>
      <c r="AC440" s="605"/>
      <c r="AD440" s="605"/>
      <c r="AE440" s="340" t="s">
        <v>582</v>
      </c>
      <c r="AF440" s="207"/>
      <c r="AG440" s="207"/>
      <c r="AH440" s="341"/>
      <c r="AI440" s="340" t="s">
        <v>582</v>
      </c>
      <c r="AJ440" s="207"/>
      <c r="AK440" s="207"/>
      <c r="AL440" s="207"/>
      <c r="AM440" s="340" t="s">
        <v>582</v>
      </c>
      <c r="AN440" s="207"/>
      <c r="AO440" s="207"/>
      <c r="AP440" s="341"/>
      <c r="AQ440" s="340" t="s">
        <v>582</v>
      </c>
      <c r="AR440" s="207"/>
      <c r="AS440" s="207"/>
      <c r="AT440" s="341"/>
      <c r="AU440" s="207" t="s">
        <v>582</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5" t="s">
        <v>301</v>
      </c>
      <c r="AC445" s="605"/>
      <c r="AD445" s="60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5" t="s">
        <v>301</v>
      </c>
      <c r="AC450" s="605"/>
      <c r="AD450" s="60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5" t="s">
        <v>301</v>
      </c>
      <c r="AC455" s="605"/>
      <c r="AD455" s="60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6"/>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5" t="s">
        <v>14</v>
      </c>
      <c r="AC460" s="605"/>
      <c r="AD460" s="60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5" t="s">
        <v>14</v>
      </c>
      <c r="AC465" s="605"/>
      <c r="AD465" s="60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5" t="s">
        <v>14</v>
      </c>
      <c r="AC470" s="605"/>
      <c r="AD470" s="60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5" t="s">
        <v>14</v>
      </c>
      <c r="AC475" s="605"/>
      <c r="AD475" s="60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5" t="s">
        <v>14</v>
      </c>
      <c r="AC480" s="605"/>
      <c r="AD480" s="60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28" t="s">
        <v>374</v>
      </c>
      <c r="H484" s="123"/>
      <c r="I484" s="123"/>
      <c r="J484" s="929"/>
      <c r="K484" s="930"/>
      <c r="L484" s="930"/>
      <c r="M484" s="930"/>
      <c r="N484" s="930"/>
      <c r="O484" s="930"/>
      <c r="P484" s="930"/>
      <c r="Q484" s="930"/>
      <c r="R484" s="930"/>
      <c r="S484" s="930"/>
      <c r="T484" s="931"/>
      <c r="U484" s="378"/>
      <c r="V484" s="378"/>
      <c r="W484" s="378"/>
      <c r="X484" s="378"/>
      <c r="Y484" s="378"/>
      <c r="Z484" s="378"/>
      <c r="AA484" s="378"/>
      <c r="AB484" s="378"/>
      <c r="AC484" s="378"/>
      <c r="AD484" s="378"/>
      <c r="AE484" s="378"/>
      <c r="AF484" s="378"/>
      <c r="AG484" s="378"/>
      <c r="AH484" s="378"/>
      <c r="AI484" s="378"/>
      <c r="AJ484" s="378"/>
      <c r="AK484" s="378"/>
      <c r="AL484" s="378"/>
      <c r="AM484" s="378"/>
      <c r="AN484" s="378"/>
      <c r="AO484" s="378"/>
      <c r="AP484" s="378"/>
      <c r="AQ484" s="378"/>
      <c r="AR484" s="378"/>
      <c r="AS484" s="378"/>
      <c r="AT484" s="378"/>
      <c r="AU484" s="378"/>
      <c r="AV484" s="378"/>
      <c r="AW484" s="378"/>
      <c r="AX484" s="93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5" t="s">
        <v>301</v>
      </c>
      <c r="AC489" s="605"/>
      <c r="AD489" s="60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5" t="s">
        <v>301</v>
      </c>
      <c r="AC494" s="605"/>
      <c r="AD494" s="60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5" t="s">
        <v>301</v>
      </c>
      <c r="AC499" s="605"/>
      <c r="AD499" s="60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5" t="s">
        <v>301</v>
      </c>
      <c r="AC504" s="605"/>
      <c r="AD504" s="60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5" t="s">
        <v>301</v>
      </c>
      <c r="AC509" s="605"/>
      <c r="AD509" s="60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5" t="s">
        <v>14</v>
      </c>
      <c r="AC514" s="605"/>
      <c r="AD514" s="60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5" t="s">
        <v>14</v>
      </c>
      <c r="AC519" s="605"/>
      <c r="AD519" s="60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5" t="s">
        <v>14</v>
      </c>
      <c r="AC524" s="605"/>
      <c r="AD524" s="60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5" t="s">
        <v>14</v>
      </c>
      <c r="AC529" s="605"/>
      <c r="AD529" s="60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5" t="s">
        <v>14</v>
      </c>
      <c r="AC534" s="605"/>
      <c r="AD534" s="60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28" t="s">
        <v>374</v>
      </c>
      <c r="H538" s="123"/>
      <c r="I538" s="123"/>
      <c r="J538" s="929"/>
      <c r="K538" s="930"/>
      <c r="L538" s="930"/>
      <c r="M538" s="930"/>
      <c r="N538" s="930"/>
      <c r="O538" s="930"/>
      <c r="P538" s="930"/>
      <c r="Q538" s="930"/>
      <c r="R538" s="930"/>
      <c r="S538" s="930"/>
      <c r="T538" s="931"/>
      <c r="U538" s="378"/>
      <c r="V538" s="378"/>
      <c r="W538" s="378"/>
      <c r="X538" s="378"/>
      <c r="Y538" s="378"/>
      <c r="Z538" s="378"/>
      <c r="AA538" s="378"/>
      <c r="AB538" s="378"/>
      <c r="AC538" s="378"/>
      <c r="AD538" s="378"/>
      <c r="AE538" s="378"/>
      <c r="AF538" s="378"/>
      <c r="AG538" s="378"/>
      <c r="AH538" s="378"/>
      <c r="AI538" s="378"/>
      <c r="AJ538" s="378"/>
      <c r="AK538" s="378"/>
      <c r="AL538" s="378"/>
      <c r="AM538" s="378"/>
      <c r="AN538" s="378"/>
      <c r="AO538" s="378"/>
      <c r="AP538" s="378"/>
      <c r="AQ538" s="378"/>
      <c r="AR538" s="378"/>
      <c r="AS538" s="378"/>
      <c r="AT538" s="378"/>
      <c r="AU538" s="378"/>
      <c r="AV538" s="378"/>
      <c r="AW538" s="378"/>
      <c r="AX538" s="93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5" t="s">
        <v>301</v>
      </c>
      <c r="AC543" s="605"/>
      <c r="AD543" s="60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5" t="s">
        <v>301</v>
      </c>
      <c r="AC548" s="605"/>
      <c r="AD548" s="60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5" t="s">
        <v>301</v>
      </c>
      <c r="AC553" s="605"/>
      <c r="AD553" s="60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5" t="s">
        <v>301</v>
      </c>
      <c r="AC558" s="605"/>
      <c r="AD558" s="60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5" t="s">
        <v>301</v>
      </c>
      <c r="AC563" s="605"/>
      <c r="AD563" s="60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5" t="s">
        <v>14</v>
      </c>
      <c r="AC568" s="605"/>
      <c r="AD568" s="60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5" t="s">
        <v>14</v>
      </c>
      <c r="AC573" s="605"/>
      <c r="AD573" s="60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5" t="s">
        <v>14</v>
      </c>
      <c r="AC578" s="605"/>
      <c r="AD578" s="60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5" t="s">
        <v>14</v>
      </c>
      <c r="AC583" s="605"/>
      <c r="AD583" s="60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5" t="s">
        <v>14</v>
      </c>
      <c r="AC588" s="605"/>
      <c r="AD588" s="60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28" t="s">
        <v>374</v>
      </c>
      <c r="H592" s="123"/>
      <c r="I592" s="123"/>
      <c r="J592" s="929"/>
      <c r="K592" s="930"/>
      <c r="L592" s="930"/>
      <c r="M592" s="930"/>
      <c r="N592" s="930"/>
      <c r="O592" s="930"/>
      <c r="P592" s="930"/>
      <c r="Q592" s="930"/>
      <c r="R592" s="930"/>
      <c r="S592" s="930"/>
      <c r="T592" s="931"/>
      <c r="U592" s="378"/>
      <c r="V592" s="378"/>
      <c r="W592" s="378"/>
      <c r="X592" s="378"/>
      <c r="Y592" s="378"/>
      <c r="Z592" s="378"/>
      <c r="AA592" s="378"/>
      <c r="AB592" s="378"/>
      <c r="AC592" s="378"/>
      <c r="AD592" s="378"/>
      <c r="AE592" s="378"/>
      <c r="AF592" s="378"/>
      <c r="AG592" s="378"/>
      <c r="AH592" s="378"/>
      <c r="AI592" s="378"/>
      <c r="AJ592" s="378"/>
      <c r="AK592" s="378"/>
      <c r="AL592" s="378"/>
      <c r="AM592" s="378"/>
      <c r="AN592" s="378"/>
      <c r="AO592" s="378"/>
      <c r="AP592" s="378"/>
      <c r="AQ592" s="378"/>
      <c r="AR592" s="378"/>
      <c r="AS592" s="378"/>
      <c r="AT592" s="378"/>
      <c r="AU592" s="378"/>
      <c r="AV592" s="378"/>
      <c r="AW592" s="378"/>
      <c r="AX592" s="93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5" t="s">
        <v>301</v>
      </c>
      <c r="AC597" s="605"/>
      <c r="AD597" s="60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5" t="s">
        <v>301</v>
      </c>
      <c r="AC602" s="605"/>
      <c r="AD602" s="60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5" t="s">
        <v>301</v>
      </c>
      <c r="AC607" s="605"/>
      <c r="AD607" s="60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5" t="s">
        <v>301</v>
      </c>
      <c r="AC612" s="605"/>
      <c r="AD612" s="60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5" t="s">
        <v>301</v>
      </c>
      <c r="AC617" s="605"/>
      <c r="AD617" s="60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5" t="s">
        <v>14</v>
      </c>
      <c r="AC622" s="605"/>
      <c r="AD622" s="60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5" t="s">
        <v>14</v>
      </c>
      <c r="AC627" s="605"/>
      <c r="AD627" s="60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5" t="s">
        <v>14</v>
      </c>
      <c r="AC632" s="605"/>
      <c r="AD632" s="60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5" t="s">
        <v>14</v>
      </c>
      <c r="AC637" s="605"/>
      <c r="AD637" s="60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5" t="s">
        <v>14</v>
      </c>
      <c r="AC642" s="605"/>
      <c r="AD642" s="60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28" t="s">
        <v>374</v>
      </c>
      <c r="H646" s="123"/>
      <c r="I646" s="123"/>
      <c r="J646" s="929"/>
      <c r="K646" s="930"/>
      <c r="L646" s="930"/>
      <c r="M646" s="930"/>
      <c r="N646" s="930"/>
      <c r="O646" s="930"/>
      <c r="P646" s="930"/>
      <c r="Q646" s="930"/>
      <c r="R646" s="930"/>
      <c r="S646" s="930"/>
      <c r="T646" s="931"/>
      <c r="U646" s="378"/>
      <c r="V646" s="378"/>
      <c r="W646" s="378"/>
      <c r="X646" s="378"/>
      <c r="Y646" s="378"/>
      <c r="Z646" s="378"/>
      <c r="AA646" s="378"/>
      <c r="AB646" s="378"/>
      <c r="AC646" s="378"/>
      <c r="AD646" s="378"/>
      <c r="AE646" s="378"/>
      <c r="AF646" s="378"/>
      <c r="AG646" s="378"/>
      <c r="AH646" s="378"/>
      <c r="AI646" s="378"/>
      <c r="AJ646" s="378"/>
      <c r="AK646" s="378"/>
      <c r="AL646" s="378"/>
      <c r="AM646" s="378"/>
      <c r="AN646" s="378"/>
      <c r="AO646" s="378"/>
      <c r="AP646" s="378"/>
      <c r="AQ646" s="378"/>
      <c r="AR646" s="378"/>
      <c r="AS646" s="378"/>
      <c r="AT646" s="378"/>
      <c r="AU646" s="378"/>
      <c r="AV646" s="378"/>
      <c r="AW646" s="378"/>
      <c r="AX646" s="93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5" t="s">
        <v>301</v>
      </c>
      <c r="AC651" s="605"/>
      <c r="AD651" s="60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5" t="s">
        <v>301</v>
      </c>
      <c r="AC656" s="605"/>
      <c r="AD656" s="60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5" t="s">
        <v>301</v>
      </c>
      <c r="AC661" s="605"/>
      <c r="AD661" s="60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5" t="s">
        <v>301</v>
      </c>
      <c r="AC666" s="605"/>
      <c r="AD666" s="60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5" t="s">
        <v>301</v>
      </c>
      <c r="AC671" s="605"/>
      <c r="AD671" s="60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5" t="s">
        <v>14</v>
      </c>
      <c r="AC676" s="605"/>
      <c r="AD676" s="60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5" t="s">
        <v>14</v>
      </c>
      <c r="AC681" s="605"/>
      <c r="AD681" s="60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5" t="s">
        <v>14</v>
      </c>
      <c r="AC686" s="605"/>
      <c r="AD686" s="60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5" t="s">
        <v>14</v>
      </c>
      <c r="AC691" s="605"/>
      <c r="AD691" s="60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5" t="s">
        <v>14</v>
      </c>
      <c r="AC696" s="605"/>
      <c r="AD696" s="60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51" t="s">
        <v>31</v>
      </c>
      <c r="AH701" s="400"/>
      <c r="AI701" s="400"/>
      <c r="AJ701" s="400"/>
      <c r="AK701" s="400"/>
      <c r="AL701" s="400"/>
      <c r="AM701" s="400"/>
      <c r="AN701" s="400"/>
      <c r="AO701" s="400"/>
      <c r="AP701" s="400"/>
      <c r="AQ701" s="400"/>
      <c r="AR701" s="400"/>
      <c r="AS701" s="400"/>
      <c r="AT701" s="400"/>
      <c r="AU701" s="400"/>
      <c r="AV701" s="400"/>
      <c r="AW701" s="400"/>
      <c r="AX701" s="852"/>
    </row>
    <row r="702" spans="1:50" ht="27" customHeight="1" x14ac:dyDescent="0.15">
      <c r="A702" s="898" t="s">
        <v>259</v>
      </c>
      <c r="B702" s="89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45" t="s">
        <v>572</v>
      </c>
      <c r="AE702" s="346"/>
      <c r="AF702" s="346"/>
      <c r="AG702" s="403" t="s">
        <v>603</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900"/>
      <c r="B703" s="901"/>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3"/>
      <c r="AD703" s="328" t="s">
        <v>572</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02"/>
      <c r="B704" s="903"/>
      <c r="C704" s="845" t="s">
        <v>261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572</v>
      </c>
      <c r="AE704" s="810"/>
      <c r="AF704" s="810"/>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36.950000000000003" customHeight="1" x14ac:dyDescent="0.15">
      <c r="A705" s="666" t="s">
        <v>39</v>
      </c>
      <c r="B705" s="667"/>
      <c r="C705" s="848" t="s">
        <v>41</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1" t="s">
        <v>572</v>
      </c>
      <c r="AE705" s="742"/>
      <c r="AF705" s="742"/>
      <c r="AG705" s="125" t="s">
        <v>734</v>
      </c>
      <c r="AH705" s="105"/>
      <c r="AI705" s="105"/>
      <c r="AJ705" s="105"/>
      <c r="AK705" s="105"/>
      <c r="AL705" s="105"/>
      <c r="AM705" s="105"/>
      <c r="AN705" s="105"/>
      <c r="AO705" s="105"/>
      <c r="AP705" s="105"/>
      <c r="AQ705" s="105"/>
      <c r="AR705" s="105"/>
      <c r="AS705" s="105"/>
      <c r="AT705" s="105"/>
      <c r="AU705" s="105"/>
      <c r="AV705" s="105"/>
      <c r="AW705" s="105"/>
      <c r="AX705" s="126"/>
    </row>
    <row r="706" spans="1:50" ht="36.950000000000003" customHeight="1" x14ac:dyDescent="0.15">
      <c r="A706" s="668"/>
      <c r="B706" s="669"/>
      <c r="C706" s="821"/>
      <c r="D706" s="822"/>
      <c r="E706" s="757" t="s">
        <v>503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28" t="s">
        <v>606</v>
      </c>
      <c r="AE706" s="329"/>
      <c r="AF706" s="689"/>
      <c r="AG706" s="167"/>
      <c r="AH706" s="108"/>
      <c r="AI706" s="108"/>
      <c r="AJ706" s="108"/>
      <c r="AK706" s="108"/>
      <c r="AL706" s="108"/>
      <c r="AM706" s="108"/>
      <c r="AN706" s="108"/>
      <c r="AO706" s="108"/>
      <c r="AP706" s="108"/>
      <c r="AQ706" s="108"/>
      <c r="AR706" s="108"/>
      <c r="AS706" s="108"/>
      <c r="AT706" s="108"/>
      <c r="AU706" s="108"/>
      <c r="AV706" s="108"/>
      <c r="AW706" s="108"/>
      <c r="AX706" s="168"/>
    </row>
    <row r="707" spans="1:50" ht="36.950000000000003" customHeight="1" x14ac:dyDescent="0.15">
      <c r="A707" s="668"/>
      <c r="B707" s="669"/>
      <c r="C707" s="823"/>
      <c r="D707" s="824"/>
      <c r="E707" s="760" t="s">
        <v>438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606</v>
      </c>
      <c r="AE707" s="863"/>
      <c r="AF707" s="8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8"/>
      <c r="B708" s="670"/>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572</v>
      </c>
      <c r="AE708" s="631"/>
      <c r="AF708" s="631"/>
      <c r="AG708" s="769" t="s">
        <v>607</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8"/>
      <c r="B709" s="670"/>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8" t="s">
        <v>572</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8"/>
      <c r="B710" s="670"/>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8" t="s">
        <v>572</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8"/>
      <c r="B711" s="670"/>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9"/>
      <c r="AD711" s="328" t="s">
        <v>572</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8"/>
      <c r="B712" s="670"/>
      <c r="C712" s="412" t="s">
        <v>468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9"/>
      <c r="AD712" s="809" t="s">
        <v>572</v>
      </c>
      <c r="AE712" s="810"/>
      <c r="AF712" s="810"/>
      <c r="AG712" s="837" t="s">
        <v>611</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8"/>
      <c r="B713" s="670"/>
      <c r="C713" s="983" t="s">
        <v>469</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8" t="s">
        <v>572</v>
      </c>
      <c r="AE713" s="329"/>
      <c r="AF713" s="689"/>
      <c r="AG713" s="101" t="s">
        <v>612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1"/>
      <c r="B714" s="672"/>
      <c r="C714" s="673" t="s">
        <v>445</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4" t="s">
        <v>572</v>
      </c>
      <c r="AE714" s="835"/>
      <c r="AF714" s="836"/>
      <c r="AG714" s="763" t="s">
        <v>608</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6" t="s">
        <v>40</v>
      </c>
      <c r="B715" s="811"/>
      <c r="C715" s="812" t="s">
        <v>446</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572</v>
      </c>
      <c r="AE715" s="631"/>
      <c r="AF715" s="682"/>
      <c r="AG715" s="769" t="s">
        <v>613</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572</v>
      </c>
      <c r="AE716" s="653"/>
      <c r="AF716" s="653"/>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8"/>
      <c r="B717" s="670"/>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8" t="s">
        <v>572</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1"/>
      <c r="B718" s="672"/>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8" t="s">
        <v>572</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3" t="s">
        <v>58</v>
      </c>
      <c r="B719" s="804"/>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572</v>
      </c>
      <c r="AE719" s="631"/>
      <c r="AF719" s="631"/>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5"/>
      <c r="B720" s="80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805"/>
      <c r="B721" s="80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5"/>
      <c r="B722" s="80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5"/>
      <c r="B723" s="80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5"/>
      <c r="B724" s="80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7"/>
      <c r="B725" s="80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6" t="s">
        <v>48</v>
      </c>
      <c r="B726" s="829"/>
      <c r="C726" s="842" t="s">
        <v>53</v>
      </c>
      <c r="D726" s="864"/>
      <c r="E726" s="864"/>
      <c r="F726" s="865"/>
      <c r="G726" s="602" t="s">
        <v>721</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30"/>
      <c r="B727" s="831"/>
      <c r="C727" s="775" t="s">
        <v>57</v>
      </c>
      <c r="D727" s="776"/>
      <c r="E727" s="776"/>
      <c r="F727" s="777"/>
      <c r="G727" s="600" t="s">
        <v>618</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17" t="s">
        <v>719</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6" t="s">
        <v>474</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6" t="s">
        <v>545</v>
      </c>
      <c r="B737" s="210"/>
      <c r="C737" s="210"/>
      <c r="D737" s="211"/>
      <c r="E737" s="1025" t="s">
        <v>619</v>
      </c>
      <c r="F737" s="1025"/>
      <c r="G737" s="1025"/>
      <c r="H737" s="1025"/>
      <c r="I737" s="1025"/>
      <c r="J737" s="1025"/>
      <c r="K737" s="1025"/>
      <c r="L737" s="1025"/>
      <c r="M737" s="1025"/>
      <c r="N737" s="365" t="s">
        <v>538</v>
      </c>
      <c r="O737" s="365"/>
      <c r="P737" s="365"/>
      <c r="Q737" s="365"/>
      <c r="R737" s="1025" t="s">
        <v>620</v>
      </c>
      <c r="S737" s="1025"/>
      <c r="T737" s="1025"/>
      <c r="U737" s="1025"/>
      <c r="V737" s="1025"/>
      <c r="W737" s="1025"/>
      <c r="X737" s="1025"/>
      <c r="Y737" s="1025"/>
      <c r="Z737" s="1025"/>
      <c r="AA737" s="365" t="s">
        <v>537</v>
      </c>
      <c r="AB737" s="365"/>
      <c r="AC737" s="365"/>
      <c r="AD737" s="365"/>
      <c r="AE737" s="1025" t="s">
        <v>621</v>
      </c>
      <c r="AF737" s="1025"/>
      <c r="AG737" s="1025"/>
      <c r="AH737" s="1025"/>
      <c r="AI737" s="1025"/>
      <c r="AJ737" s="1025"/>
      <c r="AK737" s="1025"/>
      <c r="AL737" s="1025"/>
      <c r="AM737" s="1025"/>
      <c r="AN737" s="365" t="s">
        <v>536</v>
      </c>
      <c r="AO737" s="365"/>
      <c r="AP737" s="365"/>
      <c r="AQ737" s="365"/>
      <c r="AR737" s="1017" t="s">
        <v>622</v>
      </c>
      <c r="AS737" s="1018"/>
      <c r="AT737" s="1018"/>
      <c r="AU737" s="1018"/>
      <c r="AV737" s="1018"/>
      <c r="AW737" s="1018"/>
      <c r="AX737" s="1019"/>
      <c r="AY737" s="89"/>
      <c r="AZ737" s="89"/>
    </row>
    <row r="738" spans="1:52" ht="24.75" customHeight="1" x14ac:dyDescent="0.15">
      <c r="A738" s="1026" t="s">
        <v>535</v>
      </c>
      <c r="B738" s="210"/>
      <c r="C738" s="210"/>
      <c r="D738" s="211"/>
      <c r="E738" s="1025" t="s">
        <v>623</v>
      </c>
      <c r="F738" s="1025"/>
      <c r="G738" s="1025"/>
      <c r="H738" s="1025"/>
      <c r="I738" s="1025"/>
      <c r="J738" s="1025"/>
      <c r="K738" s="1025"/>
      <c r="L738" s="1025"/>
      <c r="M738" s="1025"/>
      <c r="N738" s="365" t="s">
        <v>534</v>
      </c>
      <c r="O738" s="365"/>
      <c r="P738" s="365"/>
      <c r="Q738" s="365"/>
      <c r="R738" s="1025" t="s">
        <v>624</v>
      </c>
      <c r="S738" s="1025"/>
      <c r="T738" s="1025"/>
      <c r="U738" s="1025"/>
      <c r="V738" s="1025"/>
      <c r="W738" s="1025"/>
      <c r="X738" s="1025"/>
      <c r="Y738" s="1025"/>
      <c r="Z738" s="1025"/>
      <c r="AA738" s="365" t="s">
        <v>533</v>
      </c>
      <c r="AB738" s="365"/>
      <c r="AC738" s="365"/>
      <c r="AD738" s="365"/>
      <c r="AE738" s="1025" t="s">
        <v>625</v>
      </c>
      <c r="AF738" s="1025"/>
      <c r="AG738" s="1025"/>
      <c r="AH738" s="1025"/>
      <c r="AI738" s="1025"/>
      <c r="AJ738" s="1025"/>
      <c r="AK738" s="1025"/>
      <c r="AL738" s="1025"/>
      <c r="AM738" s="1025"/>
      <c r="AN738" s="365" t="s">
        <v>529</v>
      </c>
      <c r="AO738" s="365"/>
      <c r="AP738" s="365"/>
      <c r="AQ738" s="365"/>
      <c r="AR738" s="1017" t="s">
        <v>626</v>
      </c>
      <c r="AS738" s="1018"/>
      <c r="AT738" s="1018"/>
      <c r="AU738" s="1018"/>
      <c r="AV738" s="1018"/>
      <c r="AW738" s="1018"/>
      <c r="AX738" s="1019"/>
    </row>
    <row r="739" spans="1:52" ht="24.75" customHeight="1" thickBot="1" x14ac:dyDescent="0.2">
      <c r="A739" s="1027" t="s">
        <v>525</v>
      </c>
      <c r="B739" s="1028"/>
      <c r="C739" s="1028"/>
      <c r="D739" s="1029"/>
      <c r="E739" s="1030" t="s">
        <v>565</v>
      </c>
      <c r="F739" s="1020"/>
      <c r="G739" s="1020"/>
      <c r="H739" s="93" t="str">
        <f>IF(E739="", "", "(")</f>
        <v>(</v>
      </c>
      <c r="I739" s="1020"/>
      <c r="J739" s="1020"/>
      <c r="K739" s="93" t="str">
        <f>IF(OR(I739="　", I739=""), "", "-")</f>
        <v/>
      </c>
      <c r="L739" s="1021">
        <v>466</v>
      </c>
      <c r="M739" s="1021"/>
      <c r="N739" s="94" t="str">
        <f>IF(O739="", "", "-")</f>
        <v/>
      </c>
      <c r="O739" s="95"/>
      <c r="P739" s="94" t="str">
        <f>IF(E739="", "", ")")</f>
        <v>)</v>
      </c>
      <c r="Q739" s="1030"/>
      <c r="R739" s="1020"/>
      <c r="S739" s="1020"/>
      <c r="T739" s="93" t="str">
        <f>IF(Q739="", "", "(")</f>
        <v/>
      </c>
      <c r="U739" s="1020"/>
      <c r="V739" s="1020"/>
      <c r="W739" s="93" t="str">
        <f>IF(OR(U739="　", U739=""), "", "-")</f>
        <v/>
      </c>
      <c r="X739" s="1021"/>
      <c r="Y739" s="1021"/>
      <c r="Z739" s="94" t="str">
        <f>IF(AA739="", "", "-")</f>
        <v/>
      </c>
      <c r="AA739" s="95"/>
      <c r="AB739" s="94" t="str">
        <f>IF(Q739="", "", ")")</f>
        <v/>
      </c>
      <c r="AC739" s="1030"/>
      <c r="AD739" s="1020"/>
      <c r="AE739" s="1020"/>
      <c r="AF739" s="93" t="str">
        <f>IF(AC739="", "", "(")</f>
        <v/>
      </c>
      <c r="AG739" s="1020"/>
      <c r="AH739" s="1020"/>
      <c r="AI739" s="93" t="str">
        <f>IF(OR(AG739="　", AG739=""), "", "-")</f>
        <v/>
      </c>
      <c r="AJ739" s="1021"/>
      <c r="AK739" s="1021"/>
      <c r="AL739" s="94" t="str">
        <f>IF(AM739="", "", "-")</f>
        <v/>
      </c>
      <c r="AM739" s="95"/>
      <c r="AN739" s="94" t="str">
        <f>IF(AC739="", "", ")")</f>
        <v/>
      </c>
      <c r="AO739" s="1022"/>
      <c r="AP739" s="1023"/>
      <c r="AQ739" s="1023"/>
      <c r="AR739" s="1023"/>
      <c r="AS739" s="1023"/>
      <c r="AT739" s="1023"/>
      <c r="AU739" s="1023"/>
      <c r="AV739" s="1023"/>
      <c r="AW739" s="1023"/>
      <c r="AX739" s="1024"/>
    </row>
    <row r="740" spans="1:52" ht="28.35" customHeight="1" x14ac:dyDescent="0.15">
      <c r="A740" s="640" t="s">
        <v>505</v>
      </c>
      <c r="B740" s="641"/>
      <c r="C740" s="641"/>
      <c r="D740" s="641"/>
      <c r="E740" s="641"/>
      <c r="F740" s="642"/>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507</v>
      </c>
      <c r="B779" s="655"/>
      <c r="C779" s="655"/>
      <c r="D779" s="655"/>
      <c r="E779" s="655"/>
      <c r="F779" s="656"/>
      <c r="G779" s="621" t="s">
        <v>632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636</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7"/>
      <c r="B780" s="658"/>
      <c r="C780" s="658"/>
      <c r="D780" s="658"/>
      <c r="E780" s="658"/>
      <c r="F780" s="659"/>
      <c r="G780" s="842" t="s">
        <v>17</v>
      </c>
      <c r="H780" s="694"/>
      <c r="I780" s="694"/>
      <c r="J780" s="694"/>
      <c r="K780" s="694"/>
      <c r="L780" s="693" t="s">
        <v>18</v>
      </c>
      <c r="M780" s="694"/>
      <c r="N780" s="694"/>
      <c r="O780" s="694"/>
      <c r="P780" s="694"/>
      <c r="Q780" s="694"/>
      <c r="R780" s="694"/>
      <c r="S780" s="694"/>
      <c r="T780" s="694"/>
      <c r="U780" s="694"/>
      <c r="V780" s="694"/>
      <c r="W780" s="694"/>
      <c r="X780" s="695"/>
      <c r="Y780" s="679" t="s">
        <v>19</v>
      </c>
      <c r="Z780" s="680"/>
      <c r="AA780" s="680"/>
      <c r="AB780" s="825"/>
      <c r="AC780" s="842" t="s">
        <v>17</v>
      </c>
      <c r="AD780" s="694"/>
      <c r="AE780" s="694"/>
      <c r="AF780" s="694"/>
      <c r="AG780" s="694"/>
      <c r="AH780" s="693" t="s">
        <v>18</v>
      </c>
      <c r="AI780" s="694"/>
      <c r="AJ780" s="694"/>
      <c r="AK780" s="694"/>
      <c r="AL780" s="694"/>
      <c r="AM780" s="694"/>
      <c r="AN780" s="694"/>
      <c r="AO780" s="694"/>
      <c r="AP780" s="694"/>
      <c r="AQ780" s="694"/>
      <c r="AR780" s="694"/>
      <c r="AS780" s="694"/>
      <c r="AT780" s="695"/>
      <c r="AU780" s="679" t="s">
        <v>19</v>
      </c>
      <c r="AV780" s="680"/>
      <c r="AW780" s="680"/>
      <c r="AX780" s="681"/>
    </row>
    <row r="781" spans="1:50" ht="24.75" customHeight="1" x14ac:dyDescent="0.15">
      <c r="A781" s="657"/>
      <c r="B781" s="658"/>
      <c r="C781" s="658"/>
      <c r="D781" s="658"/>
      <c r="E781" s="658"/>
      <c r="F781" s="659"/>
      <c r="G781" s="696" t="s">
        <v>633</v>
      </c>
      <c r="H781" s="697"/>
      <c r="I781" s="697"/>
      <c r="J781" s="697"/>
      <c r="K781" s="698"/>
      <c r="L781" s="690" t="s">
        <v>724</v>
      </c>
      <c r="M781" s="691"/>
      <c r="N781" s="691"/>
      <c r="O781" s="691"/>
      <c r="P781" s="691"/>
      <c r="Q781" s="691"/>
      <c r="R781" s="691"/>
      <c r="S781" s="691"/>
      <c r="T781" s="691"/>
      <c r="U781" s="691"/>
      <c r="V781" s="691"/>
      <c r="W781" s="691"/>
      <c r="X781" s="692"/>
      <c r="Y781" s="409">
        <v>2310</v>
      </c>
      <c r="Z781" s="410"/>
      <c r="AA781" s="410"/>
      <c r="AB781" s="832"/>
      <c r="AC781" s="696" t="s">
        <v>633</v>
      </c>
      <c r="AD781" s="697"/>
      <c r="AE781" s="697"/>
      <c r="AF781" s="697"/>
      <c r="AG781" s="698"/>
      <c r="AH781" s="690" t="s">
        <v>637</v>
      </c>
      <c r="AI781" s="691"/>
      <c r="AJ781" s="691"/>
      <c r="AK781" s="691"/>
      <c r="AL781" s="691"/>
      <c r="AM781" s="691"/>
      <c r="AN781" s="691"/>
      <c r="AO781" s="691"/>
      <c r="AP781" s="691"/>
      <c r="AQ781" s="691"/>
      <c r="AR781" s="691"/>
      <c r="AS781" s="691"/>
      <c r="AT781" s="692"/>
      <c r="AU781" s="409">
        <v>813</v>
      </c>
      <c r="AV781" s="410"/>
      <c r="AW781" s="410"/>
      <c r="AX781" s="411"/>
    </row>
    <row r="782" spans="1:50" ht="24.75" customHeight="1" x14ac:dyDescent="0.15">
      <c r="A782" s="657"/>
      <c r="B782" s="658"/>
      <c r="C782" s="658"/>
      <c r="D782" s="658"/>
      <c r="E782" s="658"/>
      <c r="F782" s="659"/>
      <c r="G782" s="632" t="s">
        <v>634</v>
      </c>
      <c r="H782" s="633"/>
      <c r="I782" s="633"/>
      <c r="J782" s="633"/>
      <c r="K782" s="634"/>
      <c r="L782" s="624" t="s">
        <v>717</v>
      </c>
      <c r="M782" s="625"/>
      <c r="N782" s="625"/>
      <c r="O782" s="625"/>
      <c r="P782" s="625"/>
      <c r="Q782" s="625"/>
      <c r="R782" s="625"/>
      <c r="S782" s="625"/>
      <c r="T782" s="625"/>
      <c r="U782" s="625"/>
      <c r="V782" s="625"/>
      <c r="W782" s="625"/>
      <c r="X782" s="626"/>
      <c r="Y782" s="627">
        <v>53</v>
      </c>
      <c r="Z782" s="628"/>
      <c r="AA782" s="628"/>
      <c r="AB782" s="638"/>
      <c r="AC782" s="632"/>
      <c r="AD782" s="633"/>
      <c r="AE782" s="633"/>
      <c r="AF782" s="633"/>
      <c r="AG782" s="634"/>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7"/>
      <c r="B791" s="658"/>
      <c r="C791" s="658"/>
      <c r="D791" s="658"/>
      <c r="E791" s="658"/>
      <c r="F791" s="659"/>
      <c r="G791" s="853" t="s">
        <v>20</v>
      </c>
      <c r="H791" s="854"/>
      <c r="I791" s="854"/>
      <c r="J791" s="854"/>
      <c r="K791" s="854"/>
      <c r="L791" s="855"/>
      <c r="M791" s="856"/>
      <c r="N791" s="856"/>
      <c r="O791" s="856"/>
      <c r="P791" s="856"/>
      <c r="Q791" s="856"/>
      <c r="R791" s="856"/>
      <c r="S791" s="856"/>
      <c r="T791" s="856"/>
      <c r="U791" s="856"/>
      <c r="V791" s="856"/>
      <c r="W791" s="856"/>
      <c r="X791" s="857"/>
      <c r="Y791" s="858">
        <f>SUM(Y781:AB790)</f>
        <v>2363</v>
      </c>
      <c r="Z791" s="859"/>
      <c r="AA791" s="859"/>
      <c r="AB791" s="860"/>
      <c r="AC791" s="853" t="s">
        <v>20</v>
      </c>
      <c r="AD791" s="854"/>
      <c r="AE791" s="854"/>
      <c r="AF791" s="854"/>
      <c r="AG791" s="854"/>
      <c r="AH791" s="855"/>
      <c r="AI791" s="856"/>
      <c r="AJ791" s="856"/>
      <c r="AK791" s="856"/>
      <c r="AL791" s="856"/>
      <c r="AM791" s="856"/>
      <c r="AN791" s="856"/>
      <c r="AO791" s="856"/>
      <c r="AP791" s="856"/>
      <c r="AQ791" s="856"/>
      <c r="AR791" s="856"/>
      <c r="AS791" s="856"/>
      <c r="AT791" s="857"/>
      <c r="AU791" s="858">
        <f>SUM(AU781:AX790)</f>
        <v>813</v>
      </c>
      <c r="AV791" s="859"/>
      <c r="AW791" s="859"/>
      <c r="AX791" s="861"/>
    </row>
    <row r="792" spans="1:50" ht="24.75" customHeight="1" x14ac:dyDescent="0.15">
      <c r="A792" s="657"/>
      <c r="B792" s="658"/>
      <c r="C792" s="658"/>
      <c r="D792" s="658"/>
      <c r="E792" s="658"/>
      <c r="F792" s="659"/>
      <c r="G792" s="621" t="s">
        <v>440</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638</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7"/>
      <c r="B793" s="658"/>
      <c r="C793" s="658"/>
      <c r="D793" s="658"/>
      <c r="E793" s="658"/>
      <c r="F793" s="659"/>
      <c r="G793" s="842" t="s">
        <v>17</v>
      </c>
      <c r="H793" s="694"/>
      <c r="I793" s="694"/>
      <c r="J793" s="694"/>
      <c r="K793" s="694"/>
      <c r="L793" s="693" t="s">
        <v>18</v>
      </c>
      <c r="M793" s="694"/>
      <c r="N793" s="694"/>
      <c r="O793" s="694"/>
      <c r="P793" s="694"/>
      <c r="Q793" s="694"/>
      <c r="R793" s="694"/>
      <c r="S793" s="694"/>
      <c r="T793" s="694"/>
      <c r="U793" s="694"/>
      <c r="V793" s="694"/>
      <c r="W793" s="694"/>
      <c r="X793" s="695"/>
      <c r="Y793" s="679" t="s">
        <v>19</v>
      </c>
      <c r="Z793" s="680"/>
      <c r="AA793" s="680"/>
      <c r="AB793" s="825"/>
      <c r="AC793" s="842" t="s">
        <v>17</v>
      </c>
      <c r="AD793" s="694"/>
      <c r="AE793" s="694"/>
      <c r="AF793" s="694"/>
      <c r="AG793" s="694"/>
      <c r="AH793" s="693" t="s">
        <v>18</v>
      </c>
      <c r="AI793" s="694"/>
      <c r="AJ793" s="694"/>
      <c r="AK793" s="694"/>
      <c r="AL793" s="694"/>
      <c r="AM793" s="694"/>
      <c r="AN793" s="694"/>
      <c r="AO793" s="694"/>
      <c r="AP793" s="694"/>
      <c r="AQ793" s="694"/>
      <c r="AR793" s="694"/>
      <c r="AS793" s="694"/>
      <c r="AT793" s="695"/>
      <c r="AU793" s="679" t="s">
        <v>19</v>
      </c>
      <c r="AV793" s="680"/>
      <c r="AW793" s="680"/>
      <c r="AX793" s="681"/>
    </row>
    <row r="794" spans="1:50" ht="24.75" customHeight="1" x14ac:dyDescent="0.15">
      <c r="A794" s="657"/>
      <c r="B794" s="658"/>
      <c r="C794" s="658"/>
      <c r="D794" s="658"/>
      <c r="E794" s="658"/>
      <c r="F794" s="659"/>
      <c r="G794" s="696"/>
      <c r="H794" s="697"/>
      <c r="I794" s="697"/>
      <c r="J794" s="697"/>
      <c r="K794" s="698"/>
      <c r="L794" s="690"/>
      <c r="M794" s="691"/>
      <c r="N794" s="691"/>
      <c r="O794" s="691"/>
      <c r="P794" s="691"/>
      <c r="Q794" s="691"/>
      <c r="R794" s="691"/>
      <c r="S794" s="691"/>
      <c r="T794" s="691"/>
      <c r="U794" s="691"/>
      <c r="V794" s="691"/>
      <c r="W794" s="691"/>
      <c r="X794" s="692"/>
      <c r="Y794" s="409"/>
      <c r="Z794" s="410"/>
      <c r="AA794" s="410"/>
      <c r="AB794" s="832"/>
      <c r="AC794" s="696" t="s">
        <v>633</v>
      </c>
      <c r="AD794" s="697"/>
      <c r="AE794" s="697"/>
      <c r="AF794" s="697"/>
      <c r="AG794" s="698"/>
      <c r="AH794" s="690" t="s">
        <v>723</v>
      </c>
      <c r="AI794" s="691"/>
      <c r="AJ794" s="691"/>
      <c r="AK794" s="691"/>
      <c r="AL794" s="691"/>
      <c r="AM794" s="691"/>
      <c r="AN794" s="691"/>
      <c r="AO794" s="691"/>
      <c r="AP794" s="691"/>
      <c r="AQ794" s="691"/>
      <c r="AR794" s="691"/>
      <c r="AS794" s="691"/>
      <c r="AT794" s="692"/>
      <c r="AU794" s="409">
        <v>4082</v>
      </c>
      <c r="AV794" s="410"/>
      <c r="AW794" s="410"/>
      <c r="AX794" s="411"/>
    </row>
    <row r="795" spans="1:50" ht="24.75" customHeight="1" x14ac:dyDescent="0.15">
      <c r="A795" s="657"/>
      <c r="B795" s="658"/>
      <c r="C795" s="658"/>
      <c r="D795" s="658"/>
      <c r="E795" s="658"/>
      <c r="F795" s="659"/>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t="s">
        <v>639</v>
      </c>
      <c r="AD795" s="633"/>
      <c r="AE795" s="633"/>
      <c r="AF795" s="633"/>
      <c r="AG795" s="634"/>
      <c r="AH795" s="624" t="s">
        <v>640</v>
      </c>
      <c r="AI795" s="625"/>
      <c r="AJ795" s="625"/>
      <c r="AK795" s="625"/>
      <c r="AL795" s="625"/>
      <c r="AM795" s="625"/>
      <c r="AN795" s="625"/>
      <c r="AO795" s="625"/>
      <c r="AP795" s="625"/>
      <c r="AQ795" s="625"/>
      <c r="AR795" s="625"/>
      <c r="AS795" s="625"/>
      <c r="AT795" s="626"/>
      <c r="AU795" s="627">
        <v>3588</v>
      </c>
      <c r="AV795" s="628"/>
      <c r="AW795" s="628"/>
      <c r="AX795" s="629"/>
    </row>
    <row r="796" spans="1:50" ht="24.75"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t="s">
        <v>634</v>
      </c>
      <c r="AD796" s="633"/>
      <c r="AE796" s="633"/>
      <c r="AF796" s="633"/>
      <c r="AG796" s="634"/>
      <c r="AH796" s="624" t="s">
        <v>718</v>
      </c>
      <c r="AI796" s="625"/>
      <c r="AJ796" s="625"/>
      <c r="AK796" s="625"/>
      <c r="AL796" s="625"/>
      <c r="AM796" s="625"/>
      <c r="AN796" s="625"/>
      <c r="AO796" s="625"/>
      <c r="AP796" s="625"/>
      <c r="AQ796" s="625"/>
      <c r="AR796" s="625"/>
      <c r="AS796" s="625"/>
      <c r="AT796" s="626"/>
      <c r="AU796" s="627">
        <v>141</v>
      </c>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7"/>
      <c r="B804" s="658"/>
      <c r="C804" s="658"/>
      <c r="D804" s="658"/>
      <c r="E804" s="658"/>
      <c r="F804" s="659"/>
      <c r="G804" s="853" t="s">
        <v>20</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20</v>
      </c>
      <c r="AD804" s="854"/>
      <c r="AE804" s="854"/>
      <c r="AF804" s="854"/>
      <c r="AG804" s="854"/>
      <c r="AH804" s="855"/>
      <c r="AI804" s="856"/>
      <c r="AJ804" s="856"/>
      <c r="AK804" s="856"/>
      <c r="AL804" s="856"/>
      <c r="AM804" s="856"/>
      <c r="AN804" s="856"/>
      <c r="AO804" s="856"/>
      <c r="AP804" s="856"/>
      <c r="AQ804" s="856"/>
      <c r="AR804" s="856"/>
      <c r="AS804" s="856"/>
      <c r="AT804" s="857"/>
      <c r="AU804" s="858">
        <f>SUM(AU794:AX803)</f>
        <v>7811</v>
      </c>
      <c r="AV804" s="859"/>
      <c r="AW804" s="859"/>
      <c r="AX804" s="861"/>
    </row>
    <row r="805" spans="1:50" ht="24.75" customHeight="1" x14ac:dyDescent="0.15">
      <c r="A805" s="657"/>
      <c r="B805" s="658"/>
      <c r="C805" s="658"/>
      <c r="D805" s="658"/>
      <c r="E805" s="658"/>
      <c r="F805" s="659"/>
      <c r="G805" s="621" t="s">
        <v>641</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441</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customHeight="1" x14ac:dyDescent="0.15">
      <c r="A806" s="657"/>
      <c r="B806" s="658"/>
      <c r="C806" s="658"/>
      <c r="D806" s="658"/>
      <c r="E806" s="658"/>
      <c r="F806" s="659"/>
      <c r="G806" s="842" t="s">
        <v>17</v>
      </c>
      <c r="H806" s="694"/>
      <c r="I806" s="694"/>
      <c r="J806" s="694"/>
      <c r="K806" s="694"/>
      <c r="L806" s="693" t="s">
        <v>18</v>
      </c>
      <c r="M806" s="694"/>
      <c r="N806" s="694"/>
      <c r="O806" s="694"/>
      <c r="P806" s="694"/>
      <c r="Q806" s="694"/>
      <c r="R806" s="694"/>
      <c r="S806" s="694"/>
      <c r="T806" s="694"/>
      <c r="U806" s="694"/>
      <c r="V806" s="694"/>
      <c r="W806" s="694"/>
      <c r="X806" s="695"/>
      <c r="Y806" s="679" t="s">
        <v>19</v>
      </c>
      <c r="Z806" s="680"/>
      <c r="AA806" s="680"/>
      <c r="AB806" s="825"/>
      <c r="AC806" s="842" t="s">
        <v>17</v>
      </c>
      <c r="AD806" s="694"/>
      <c r="AE806" s="694"/>
      <c r="AF806" s="694"/>
      <c r="AG806" s="694"/>
      <c r="AH806" s="693" t="s">
        <v>18</v>
      </c>
      <c r="AI806" s="694"/>
      <c r="AJ806" s="694"/>
      <c r="AK806" s="694"/>
      <c r="AL806" s="694"/>
      <c r="AM806" s="694"/>
      <c r="AN806" s="694"/>
      <c r="AO806" s="694"/>
      <c r="AP806" s="694"/>
      <c r="AQ806" s="694"/>
      <c r="AR806" s="694"/>
      <c r="AS806" s="694"/>
      <c r="AT806" s="695"/>
      <c r="AU806" s="679" t="s">
        <v>19</v>
      </c>
      <c r="AV806" s="680"/>
      <c r="AW806" s="680"/>
      <c r="AX806" s="681"/>
    </row>
    <row r="807" spans="1:50" ht="24.75" customHeight="1" x14ac:dyDescent="0.15">
      <c r="A807" s="657"/>
      <c r="B807" s="658"/>
      <c r="C807" s="658"/>
      <c r="D807" s="658"/>
      <c r="E807" s="658"/>
      <c r="F807" s="659"/>
      <c r="G807" s="696" t="s">
        <v>639</v>
      </c>
      <c r="H807" s="697"/>
      <c r="I807" s="697"/>
      <c r="J807" s="697"/>
      <c r="K807" s="698"/>
      <c r="L807" s="690" t="s">
        <v>642</v>
      </c>
      <c r="M807" s="691"/>
      <c r="N807" s="691"/>
      <c r="O807" s="691"/>
      <c r="P807" s="691"/>
      <c r="Q807" s="691"/>
      <c r="R807" s="691"/>
      <c r="S807" s="691"/>
      <c r="T807" s="691"/>
      <c r="U807" s="691"/>
      <c r="V807" s="691"/>
      <c r="W807" s="691"/>
      <c r="X807" s="692"/>
      <c r="Y807" s="409">
        <v>3588</v>
      </c>
      <c r="Z807" s="410"/>
      <c r="AA807" s="410"/>
      <c r="AB807" s="832"/>
      <c r="AC807" s="696"/>
      <c r="AD807" s="697"/>
      <c r="AE807" s="697"/>
      <c r="AF807" s="697"/>
      <c r="AG807" s="698"/>
      <c r="AH807" s="690"/>
      <c r="AI807" s="691"/>
      <c r="AJ807" s="691"/>
      <c r="AK807" s="691"/>
      <c r="AL807" s="691"/>
      <c r="AM807" s="691"/>
      <c r="AN807" s="691"/>
      <c r="AO807" s="691"/>
      <c r="AP807" s="691"/>
      <c r="AQ807" s="691"/>
      <c r="AR807" s="691"/>
      <c r="AS807" s="691"/>
      <c r="AT807" s="692"/>
      <c r="AU807" s="409"/>
      <c r="AV807" s="410"/>
      <c r="AW807" s="410"/>
      <c r="AX807" s="411"/>
    </row>
    <row r="808" spans="1:50" ht="24.75" hidden="1"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x14ac:dyDescent="0.15">
      <c r="A817" s="657"/>
      <c r="B817" s="658"/>
      <c r="C817" s="658"/>
      <c r="D817" s="658"/>
      <c r="E817" s="658"/>
      <c r="F817" s="659"/>
      <c r="G817" s="853" t="s">
        <v>20</v>
      </c>
      <c r="H817" s="854"/>
      <c r="I817" s="854"/>
      <c r="J817" s="854"/>
      <c r="K817" s="854"/>
      <c r="L817" s="855"/>
      <c r="M817" s="856"/>
      <c r="N817" s="856"/>
      <c r="O817" s="856"/>
      <c r="P817" s="856"/>
      <c r="Q817" s="856"/>
      <c r="R817" s="856"/>
      <c r="S817" s="856"/>
      <c r="T817" s="856"/>
      <c r="U817" s="856"/>
      <c r="V817" s="856"/>
      <c r="W817" s="856"/>
      <c r="X817" s="857"/>
      <c r="Y817" s="858">
        <f>SUM(Y807:AB816)</f>
        <v>3588</v>
      </c>
      <c r="Z817" s="859"/>
      <c r="AA817" s="859"/>
      <c r="AB817" s="860"/>
      <c r="AC817" s="853" t="s">
        <v>20</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7"/>
      <c r="B818" s="658"/>
      <c r="C818" s="658"/>
      <c r="D818" s="658"/>
      <c r="E818" s="658"/>
      <c r="F818" s="659"/>
      <c r="G818" s="621" t="s">
        <v>388</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7"/>
      <c r="B819" s="658"/>
      <c r="C819" s="658"/>
      <c r="D819" s="658"/>
      <c r="E819" s="658"/>
      <c r="F819" s="659"/>
      <c r="G819" s="842" t="s">
        <v>17</v>
      </c>
      <c r="H819" s="694"/>
      <c r="I819" s="694"/>
      <c r="J819" s="694"/>
      <c r="K819" s="694"/>
      <c r="L819" s="693" t="s">
        <v>18</v>
      </c>
      <c r="M819" s="694"/>
      <c r="N819" s="694"/>
      <c r="O819" s="694"/>
      <c r="P819" s="694"/>
      <c r="Q819" s="694"/>
      <c r="R819" s="694"/>
      <c r="S819" s="694"/>
      <c r="T819" s="694"/>
      <c r="U819" s="694"/>
      <c r="V819" s="694"/>
      <c r="W819" s="694"/>
      <c r="X819" s="695"/>
      <c r="Y819" s="679" t="s">
        <v>19</v>
      </c>
      <c r="Z819" s="680"/>
      <c r="AA819" s="680"/>
      <c r="AB819" s="825"/>
      <c r="AC819" s="842" t="s">
        <v>17</v>
      </c>
      <c r="AD819" s="694"/>
      <c r="AE819" s="694"/>
      <c r="AF819" s="694"/>
      <c r="AG819" s="694"/>
      <c r="AH819" s="693" t="s">
        <v>18</v>
      </c>
      <c r="AI819" s="694"/>
      <c r="AJ819" s="694"/>
      <c r="AK819" s="694"/>
      <c r="AL819" s="694"/>
      <c r="AM819" s="694"/>
      <c r="AN819" s="694"/>
      <c r="AO819" s="694"/>
      <c r="AP819" s="694"/>
      <c r="AQ819" s="694"/>
      <c r="AR819" s="694"/>
      <c r="AS819" s="694"/>
      <c r="AT819" s="695"/>
      <c r="AU819" s="679" t="s">
        <v>19</v>
      </c>
      <c r="AV819" s="680"/>
      <c r="AW819" s="680"/>
      <c r="AX819" s="681"/>
    </row>
    <row r="820" spans="1:50" s="16" customFormat="1" ht="24.75" hidden="1" customHeight="1" x14ac:dyDescent="0.15">
      <c r="A820" s="657"/>
      <c r="B820" s="658"/>
      <c r="C820" s="658"/>
      <c r="D820" s="658"/>
      <c r="E820" s="658"/>
      <c r="F820" s="659"/>
      <c r="G820" s="696"/>
      <c r="H820" s="697"/>
      <c r="I820" s="697"/>
      <c r="J820" s="697"/>
      <c r="K820" s="698"/>
      <c r="L820" s="690"/>
      <c r="M820" s="691"/>
      <c r="N820" s="691"/>
      <c r="O820" s="691"/>
      <c r="P820" s="691"/>
      <c r="Q820" s="691"/>
      <c r="R820" s="691"/>
      <c r="S820" s="691"/>
      <c r="T820" s="691"/>
      <c r="U820" s="691"/>
      <c r="V820" s="691"/>
      <c r="W820" s="691"/>
      <c r="X820" s="692"/>
      <c r="Y820" s="409"/>
      <c r="Z820" s="410"/>
      <c r="AA820" s="410"/>
      <c r="AB820" s="832"/>
      <c r="AC820" s="696"/>
      <c r="AD820" s="697"/>
      <c r="AE820" s="697"/>
      <c r="AF820" s="697"/>
      <c r="AG820" s="698"/>
      <c r="AH820" s="690"/>
      <c r="AI820" s="691"/>
      <c r="AJ820" s="691"/>
      <c r="AK820" s="691"/>
      <c r="AL820" s="691"/>
      <c r="AM820" s="691"/>
      <c r="AN820" s="691"/>
      <c r="AO820" s="691"/>
      <c r="AP820" s="691"/>
      <c r="AQ820" s="691"/>
      <c r="AR820" s="691"/>
      <c r="AS820" s="691"/>
      <c r="AT820" s="692"/>
      <c r="AU820" s="409"/>
      <c r="AV820" s="410"/>
      <c r="AW820" s="410"/>
      <c r="AX820" s="411"/>
    </row>
    <row r="821" spans="1:50" ht="24.75" hidden="1" customHeight="1" x14ac:dyDescent="0.15">
      <c r="A821" s="657"/>
      <c r="B821" s="658"/>
      <c r="C821" s="658"/>
      <c r="D821" s="658"/>
      <c r="E821" s="658"/>
      <c r="F821" s="659"/>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853" t="s">
        <v>20</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20</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t="s">
        <v>577</v>
      </c>
      <c r="K837" s="349"/>
      <c r="L837" s="349"/>
      <c r="M837" s="349"/>
      <c r="N837" s="349"/>
      <c r="O837" s="349"/>
      <c r="P837" s="362" t="s">
        <v>635</v>
      </c>
      <c r="Q837" s="350"/>
      <c r="R837" s="350"/>
      <c r="S837" s="350"/>
      <c r="T837" s="350"/>
      <c r="U837" s="350"/>
      <c r="V837" s="350"/>
      <c r="W837" s="350"/>
      <c r="X837" s="350"/>
      <c r="Y837" s="351">
        <v>2363</v>
      </c>
      <c r="Z837" s="352"/>
      <c r="AA837" s="352"/>
      <c r="AB837" s="353"/>
      <c r="AC837" s="363"/>
      <c r="AD837" s="371"/>
      <c r="AE837" s="371"/>
      <c r="AF837" s="371"/>
      <c r="AG837" s="371"/>
      <c r="AH837" s="372" t="s">
        <v>577</v>
      </c>
      <c r="AI837" s="373"/>
      <c r="AJ837" s="373"/>
      <c r="AK837" s="373"/>
      <c r="AL837" s="357" t="s">
        <v>577</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644</v>
      </c>
      <c r="D838" s="347"/>
      <c r="E838" s="347"/>
      <c r="F838" s="347"/>
      <c r="G838" s="347"/>
      <c r="H838" s="347"/>
      <c r="I838" s="347"/>
      <c r="J838" s="348" t="s">
        <v>574</v>
      </c>
      <c r="K838" s="349"/>
      <c r="L838" s="349"/>
      <c r="M838" s="349"/>
      <c r="N838" s="349"/>
      <c r="O838" s="349"/>
      <c r="P838" s="350" t="s">
        <v>635</v>
      </c>
      <c r="Q838" s="350"/>
      <c r="R838" s="350"/>
      <c r="S838" s="350"/>
      <c r="T838" s="350"/>
      <c r="U838" s="350"/>
      <c r="V838" s="350"/>
      <c r="W838" s="350"/>
      <c r="X838" s="350"/>
      <c r="Y838" s="351">
        <v>2072</v>
      </c>
      <c r="Z838" s="352"/>
      <c r="AA838" s="352"/>
      <c r="AB838" s="353"/>
      <c r="AC838" s="363"/>
      <c r="AD838" s="363"/>
      <c r="AE838" s="363"/>
      <c r="AF838" s="363"/>
      <c r="AG838" s="363"/>
      <c r="AH838" s="372" t="s">
        <v>574</v>
      </c>
      <c r="AI838" s="373"/>
      <c r="AJ838" s="373"/>
      <c r="AK838" s="373"/>
      <c r="AL838" s="357" t="s">
        <v>574</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645</v>
      </c>
      <c r="D839" s="347"/>
      <c r="E839" s="347"/>
      <c r="F839" s="347"/>
      <c r="G839" s="347"/>
      <c r="H839" s="347"/>
      <c r="I839" s="347"/>
      <c r="J839" s="348" t="s">
        <v>574</v>
      </c>
      <c r="K839" s="349"/>
      <c r="L839" s="349"/>
      <c r="M839" s="349"/>
      <c r="N839" s="349"/>
      <c r="O839" s="349"/>
      <c r="P839" s="362" t="s">
        <v>635</v>
      </c>
      <c r="Q839" s="350"/>
      <c r="R839" s="350"/>
      <c r="S839" s="350"/>
      <c r="T839" s="350"/>
      <c r="U839" s="350"/>
      <c r="V839" s="350"/>
      <c r="W839" s="350"/>
      <c r="X839" s="350"/>
      <c r="Y839" s="351">
        <v>1332</v>
      </c>
      <c r="Z839" s="352"/>
      <c r="AA839" s="352"/>
      <c r="AB839" s="353"/>
      <c r="AC839" s="363"/>
      <c r="AD839" s="363"/>
      <c r="AE839" s="363"/>
      <c r="AF839" s="363"/>
      <c r="AG839" s="363"/>
      <c r="AH839" s="355" t="s">
        <v>574</v>
      </c>
      <c r="AI839" s="356"/>
      <c r="AJ839" s="356"/>
      <c r="AK839" s="356"/>
      <c r="AL839" s="357" t="s">
        <v>574</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646</v>
      </c>
      <c r="D840" s="347"/>
      <c r="E840" s="347"/>
      <c r="F840" s="347"/>
      <c r="G840" s="347"/>
      <c r="H840" s="347"/>
      <c r="I840" s="347"/>
      <c r="J840" s="348" t="s">
        <v>574</v>
      </c>
      <c r="K840" s="349"/>
      <c r="L840" s="349"/>
      <c r="M840" s="349"/>
      <c r="N840" s="349"/>
      <c r="O840" s="349"/>
      <c r="P840" s="362" t="s">
        <v>635</v>
      </c>
      <c r="Q840" s="350"/>
      <c r="R840" s="350"/>
      <c r="S840" s="350"/>
      <c r="T840" s="350"/>
      <c r="U840" s="350"/>
      <c r="V840" s="350"/>
      <c r="W840" s="350"/>
      <c r="X840" s="350"/>
      <c r="Y840" s="351">
        <v>1149</v>
      </c>
      <c r="Z840" s="352"/>
      <c r="AA840" s="352"/>
      <c r="AB840" s="353"/>
      <c r="AC840" s="363"/>
      <c r="AD840" s="363"/>
      <c r="AE840" s="363"/>
      <c r="AF840" s="363"/>
      <c r="AG840" s="363"/>
      <c r="AH840" s="355" t="s">
        <v>574</v>
      </c>
      <c r="AI840" s="356"/>
      <c r="AJ840" s="356"/>
      <c r="AK840" s="356"/>
      <c r="AL840" s="357" t="s">
        <v>574</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647</v>
      </c>
      <c r="D841" s="347"/>
      <c r="E841" s="347"/>
      <c r="F841" s="347"/>
      <c r="G841" s="347"/>
      <c r="H841" s="347"/>
      <c r="I841" s="347"/>
      <c r="J841" s="348" t="s">
        <v>574</v>
      </c>
      <c r="K841" s="349"/>
      <c r="L841" s="349"/>
      <c r="M841" s="349"/>
      <c r="N841" s="349"/>
      <c r="O841" s="349"/>
      <c r="P841" s="350" t="s">
        <v>635</v>
      </c>
      <c r="Q841" s="350"/>
      <c r="R841" s="350"/>
      <c r="S841" s="350"/>
      <c r="T841" s="350"/>
      <c r="U841" s="350"/>
      <c r="V841" s="350"/>
      <c r="W841" s="350"/>
      <c r="X841" s="350"/>
      <c r="Y841" s="351">
        <v>587</v>
      </c>
      <c r="Z841" s="352"/>
      <c r="AA841" s="352"/>
      <c r="AB841" s="353"/>
      <c r="AC841" s="354"/>
      <c r="AD841" s="354"/>
      <c r="AE841" s="354"/>
      <c r="AF841" s="354"/>
      <c r="AG841" s="354"/>
      <c r="AH841" s="355" t="s">
        <v>574</v>
      </c>
      <c r="AI841" s="356"/>
      <c r="AJ841" s="356"/>
      <c r="AK841" s="356"/>
      <c r="AL841" s="357" t="s">
        <v>574</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648</v>
      </c>
      <c r="D842" s="347"/>
      <c r="E842" s="347"/>
      <c r="F842" s="347"/>
      <c r="G842" s="347"/>
      <c r="H842" s="347"/>
      <c r="I842" s="347"/>
      <c r="J842" s="348" t="s">
        <v>574</v>
      </c>
      <c r="K842" s="349"/>
      <c r="L842" s="349"/>
      <c r="M842" s="349"/>
      <c r="N842" s="349"/>
      <c r="O842" s="349"/>
      <c r="P842" s="350" t="s">
        <v>635</v>
      </c>
      <c r="Q842" s="350"/>
      <c r="R842" s="350"/>
      <c r="S842" s="350"/>
      <c r="T842" s="350"/>
      <c r="U842" s="350"/>
      <c r="V842" s="350"/>
      <c r="W842" s="350"/>
      <c r="X842" s="350"/>
      <c r="Y842" s="351">
        <v>492</v>
      </c>
      <c r="Z842" s="352"/>
      <c r="AA842" s="352"/>
      <c r="AB842" s="353"/>
      <c r="AC842" s="354"/>
      <c r="AD842" s="354"/>
      <c r="AE842" s="354"/>
      <c r="AF842" s="354"/>
      <c r="AG842" s="354"/>
      <c r="AH842" s="355" t="s">
        <v>574</v>
      </c>
      <c r="AI842" s="356"/>
      <c r="AJ842" s="356"/>
      <c r="AK842" s="356"/>
      <c r="AL842" s="357" t="s">
        <v>574</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649</v>
      </c>
      <c r="D843" s="347"/>
      <c r="E843" s="347"/>
      <c r="F843" s="347"/>
      <c r="G843" s="347"/>
      <c r="H843" s="347"/>
      <c r="I843" s="347"/>
      <c r="J843" s="348" t="s">
        <v>574</v>
      </c>
      <c r="K843" s="349"/>
      <c r="L843" s="349"/>
      <c r="M843" s="349"/>
      <c r="N843" s="349"/>
      <c r="O843" s="349"/>
      <c r="P843" s="350" t="s">
        <v>635</v>
      </c>
      <c r="Q843" s="350"/>
      <c r="R843" s="350"/>
      <c r="S843" s="350"/>
      <c r="T843" s="350"/>
      <c r="U843" s="350"/>
      <c r="V843" s="350"/>
      <c r="W843" s="350"/>
      <c r="X843" s="350"/>
      <c r="Y843" s="351">
        <v>429</v>
      </c>
      <c r="Z843" s="352"/>
      <c r="AA843" s="352"/>
      <c r="AB843" s="353"/>
      <c r="AC843" s="354"/>
      <c r="AD843" s="354"/>
      <c r="AE843" s="354"/>
      <c r="AF843" s="354"/>
      <c r="AG843" s="354"/>
      <c r="AH843" s="355" t="s">
        <v>574</v>
      </c>
      <c r="AI843" s="356"/>
      <c r="AJ843" s="356"/>
      <c r="AK843" s="356"/>
      <c r="AL843" s="357" t="s">
        <v>574</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650</v>
      </c>
      <c r="D844" s="347"/>
      <c r="E844" s="347"/>
      <c r="F844" s="347"/>
      <c r="G844" s="347"/>
      <c r="H844" s="347"/>
      <c r="I844" s="347"/>
      <c r="J844" s="348" t="s">
        <v>574</v>
      </c>
      <c r="K844" s="349"/>
      <c r="L844" s="349"/>
      <c r="M844" s="349"/>
      <c r="N844" s="349"/>
      <c r="O844" s="349"/>
      <c r="P844" s="350" t="s">
        <v>635</v>
      </c>
      <c r="Q844" s="350"/>
      <c r="R844" s="350"/>
      <c r="S844" s="350"/>
      <c r="T844" s="350"/>
      <c r="U844" s="350"/>
      <c r="V844" s="350"/>
      <c r="W844" s="350"/>
      <c r="X844" s="350"/>
      <c r="Y844" s="351">
        <v>265</v>
      </c>
      <c r="Z844" s="352"/>
      <c r="AA844" s="352"/>
      <c r="AB844" s="353"/>
      <c r="AC844" s="354"/>
      <c r="AD844" s="354"/>
      <c r="AE844" s="354"/>
      <c r="AF844" s="354"/>
      <c r="AG844" s="354"/>
      <c r="AH844" s="355" t="s">
        <v>574</v>
      </c>
      <c r="AI844" s="356"/>
      <c r="AJ844" s="356"/>
      <c r="AK844" s="356"/>
      <c r="AL844" s="357" t="s">
        <v>574</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651</v>
      </c>
      <c r="D845" s="347"/>
      <c r="E845" s="347"/>
      <c r="F845" s="347"/>
      <c r="G845" s="347"/>
      <c r="H845" s="347"/>
      <c r="I845" s="347"/>
      <c r="J845" s="348" t="s">
        <v>574</v>
      </c>
      <c r="K845" s="349"/>
      <c r="L845" s="349"/>
      <c r="M845" s="349"/>
      <c r="N845" s="349"/>
      <c r="O845" s="349"/>
      <c r="P845" s="350" t="s">
        <v>635</v>
      </c>
      <c r="Q845" s="350"/>
      <c r="R845" s="350"/>
      <c r="S845" s="350"/>
      <c r="T845" s="350"/>
      <c r="U845" s="350"/>
      <c r="V845" s="350"/>
      <c r="W845" s="350"/>
      <c r="X845" s="350"/>
      <c r="Y845" s="351">
        <v>240</v>
      </c>
      <c r="Z845" s="352"/>
      <c r="AA845" s="352"/>
      <c r="AB845" s="353"/>
      <c r="AC845" s="354"/>
      <c r="AD845" s="354"/>
      <c r="AE845" s="354"/>
      <c r="AF845" s="354"/>
      <c r="AG845" s="354"/>
      <c r="AH845" s="355" t="s">
        <v>574</v>
      </c>
      <c r="AI845" s="356"/>
      <c r="AJ845" s="356"/>
      <c r="AK845" s="356"/>
      <c r="AL845" s="357" t="s">
        <v>574</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652</v>
      </c>
      <c r="D846" s="347"/>
      <c r="E846" s="347"/>
      <c r="F846" s="347"/>
      <c r="G846" s="347"/>
      <c r="H846" s="347"/>
      <c r="I846" s="347"/>
      <c r="J846" s="348" t="s">
        <v>574</v>
      </c>
      <c r="K846" s="349"/>
      <c r="L846" s="349"/>
      <c r="M846" s="349"/>
      <c r="N846" s="349"/>
      <c r="O846" s="349"/>
      <c r="P846" s="350" t="s">
        <v>635</v>
      </c>
      <c r="Q846" s="350"/>
      <c r="R846" s="350"/>
      <c r="S846" s="350"/>
      <c r="T846" s="350"/>
      <c r="U846" s="350"/>
      <c r="V846" s="350"/>
      <c r="W846" s="350"/>
      <c r="X846" s="350"/>
      <c r="Y846" s="351">
        <v>168</v>
      </c>
      <c r="Z846" s="352"/>
      <c r="AA846" s="352"/>
      <c r="AB846" s="353"/>
      <c r="AC846" s="354"/>
      <c r="AD846" s="354"/>
      <c r="AE846" s="354"/>
      <c r="AF846" s="354"/>
      <c r="AG846" s="354"/>
      <c r="AH846" s="355" t="s">
        <v>574</v>
      </c>
      <c r="AI846" s="356"/>
      <c r="AJ846" s="356"/>
      <c r="AK846" s="356"/>
      <c r="AL846" s="357" t="s">
        <v>574</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653</v>
      </c>
      <c r="D870" s="347"/>
      <c r="E870" s="347"/>
      <c r="F870" s="347"/>
      <c r="G870" s="347"/>
      <c r="H870" s="347"/>
      <c r="I870" s="347"/>
      <c r="J870" s="348">
        <v>7010401088742</v>
      </c>
      <c r="K870" s="349"/>
      <c r="L870" s="349"/>
      <c r="M870" s="349"/>
      <c r="N870" s="349"/>
      <c r="O870" s="349"/>
      <c r="P870" s="362" t="s">
        <v>654</v>
      </c>
      <c r="Q870" s="350"/>
      <c r="R870" s="350"/>
      <c r="S870" s="350"/>
      <c r="T870" s="350"/>
      <c r="U870" s="350"/>
      <c r="V870" s="350"/>
      <c r="W870" s="350"/>
      <c r="X870" s="350"/>
      <c r="Y870" s="351">
        <v>813</v>
      </c>
      <c r="Z870" s="352"/>
      <c r="AA870" s="352"/>
      <c r="AB870" s="353"/>
      <c r="AC870" s="363" t="s">
        <v>495</v>
      </c>
      <c r="AD870" s="371"/>
      <c r="AE870" s="371"/>
      <c r="AF870" s="371"/>
      <c r="AG870" s="371"/>
      <c r="AH870" s="372">
        <v>6</v>
      </c>
      <c r="AI870" s="373"/>
      <c r="AJ870" s="373"/>
      <c r="AK870" s="373"/>
      <c r="AL870" s="357">
        <v>99.6</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655</v>
      </c>
      <c r="D871" s="347"/>
      <c r="E871" s="347"/>
      <c r="F871" s="347"/>
      <c r="G871" s="347"/>
      <c r="H871" s="347"/>
      <c r="I871" s="347"/>
      <c r="J871" s="348">
        <v>1010001024087</v>
      </c>
      <c r="K871" s="349"/>
      <c r="L871" s="349"/>
      <c r="M871" s="349"/>
      <c r="N871" s="349"/>
      <c r="O871" s="349"/>
      <c r="P871" s="362" t="s">
        <v>656</v>
      </c>
      <c r="Q871" s="350"/>
      <c r="R871" s="350"/>
      <c r="S871" s="350"/>
      <c r="T871" s="350"/>
      <c r="U871" s="350"/>
      <c r="V871" s="350"/>
      <c r="W871" s="350"/>
      <c r="X871" s="350"/>
      <c r="Y871" s="351">
        <v>642</v>
      </c>
      <c r="Z871" s="352"/>
      <c r="AA871" s="352"/>
      <c r="AB871" s="353"/>
      <c r="AC871" s="363" t="s">
        <v>495</v>
      </c>
      <c r="AD871" s="363"/>
      <c r="AE871" s="363"/>
      <c r="AF871" s="363"/>
      <c r="AG871" s="363"/>
      <c r="AH871" s="372">
        <v>2</v>
      </c>
      <c r="AI871" s="373"/>
      <c r="AJ871" s="373"/>
      <c r="AK871" s="373"/>
      <c r="AL871" s="357">
        <v>99.8</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657</v>
      </c>
      <c r="D872" s="347"/>
      <c r="E872" s="347"/>
      <c r="F872" s="347"/>
      <c r="G872" s="347"/>
      <c r="H872" s="347"/>
      <c r="I872" s="347"/>
      <c r="J872" s="348">
        <v>6010001044155</v>
      </c>
      <c r="K872" s="349"/>
      <c r="L872" s="349"/>
      <c r="M872" s="349"/>
      <c r="N872" s="349"/>
      <c r="O872" s="349"/>
      <c r="P872" s="362" t="s">
        <v>658</v>
      </c>
      <c r="Q872" s="350"/>
      <c r="R872" s="350"/>
      <c r="S872" s="350"/>
      <c r="T872" s="350"/>
      <c r="U872" s="350"/>
      <c r="V872" s="350"/>
      <c r="W872" s="350"/>
      <c r="X872" s="350"/>
      <c r="Y872" s="351">
        <v>424</v>
      </c>
      <c r="Z872" s="352"/>
      <c r="AA872" s="352"/>
      <c r="AB872" s="353"/>
      <c r="AC872" s="363" t="s">
        <v>495</v>
      </c>
      <c r="AD872" s="363"/>
      <c r="AE872" s="363"/>
      <c r="AF872" s="363"/>
      <c r="AG872" s="363"/>
      <c r="AH872" s="355">
        <v>8</v>
      </c>
      <c r="AI872" s="356"/>
      <c r="AJ872" s="356"/>
      <c r="AK872" s="356"/>
      <c r="AL872" s="357">
        <v>91.8</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657</v>
      </c>
      <c r="D873" s="347"/>
      <c r="E873" s="347"/>
      <c r="F873" s="347"/>
      <c r="G873" s="347"/>
      <c r="H873" s="347"/>
      <c r="I873" s="347"/>
      <c r="J873" s="348">
        <v>6010001044155</v>
      </c>
      <c r="K873" s="349"/>
      <c r="L873" s="349"/>
      <c r="M873" s="349"/>
      <c r="N873" s="349"/>
      <c r="O873" s="349"/>
      <c r="P873" s="362" t="s">
        <v>659</v>
      </c>
      <c r="Q873" s="350"/>
      <c r="R873" s="350"/>
      <c r="S873" s="350"/>
      <c r="T873" s="350"/>
      <c r="U873" s="350"/>
      <c r="V873" s="350"/>
      <c r="W873" s="350"/>
      <c r="X873" s="350"/>
      <c r="Y873" s="351">
        <v>79</v>
      </c>
      <c r="Z873" s="352"/>
      <c r="AA873" s="352"/>
      <c r="AB873" s="353"/>
      <c r="AC873" s="363" t="s">
        <v>495</v>
      </c>
      <c r="AD873" s="363"/>
      <c r="AE873" s="363"/>
      <c r="AF873" s="363"/>
      <c r="AG873" s="363"/>
      <c r="AH873" s="355">
        <v>4</v>
      </c>
      <c r="AI873" s="356"/>
      <c r="AJ873" s="356"/>
      <c r="AK873" s="356"/>
      <c r="AL873" s="357">
        <v>91.7</v>
      </c>
      <c r="AM873" s="358"/>
      <c r="AN873" s="358"/>
      <c r="AO873" s="359"/>
      <c r="AP873" s="360"/>
      <c r="AQ873" s="360"/>
      <c r="AR873" s="360"/>
      <c r="AS873" s="360"/>
      <c r="AT873" s="360"/>
      <c r="AU873" s="360"/>
      <c r="AV873" s="360"/>
      <c r="AW873" s="360"/>
      <c r="AX873" s="360"/>
    </row>
    <row r="874" spans="1:50" ht="30" customHeight="1" x14ac:dyDescent="0.15">
      <c r="A874" s="376">
        <v>5</v>
      </c>
      <c r="B874" s="376">
        <v>1</v>
      </c>
      <c r="C874" s="397" t="s">
        <v>660</v>
      </c>
      <c r="D874" s="398"/>
      <c r="E874" s="398"/>
      <c r="F874" s="398"/>
      <c r="G874" s="398"/>
      <c r="H874" s="398"/>
      <c r="I874" s="399"/>
      <c r="J874" s="389">
        <v>1010401052844</v>
      </c>
      <c r="K874" s="390"/>
      <c r="L874" s="390"/>
      <c r="M874" s="390"/>
      <c r="N874" s="390"/>
      <c r="O874" s="391"/>
      <c r="P874" s="383" t="s">
        <v>661</v>
      </c>
      <c r="Q874" s="384"/>
      <c r="R874" s="384"/>
      <c r="S874" s="384"/>
      <c r="T874" s="384"/>
      <c r="U874" s="384"/>
      <c r="V874" s="384"/>
      <c r="W874" s="384"/>
      <c r="X874" s="385"/>
      <c r="Y874" s="351">
        <v>472</v>
      </c>
      <c r="Z874" s="352"/>
      <c r="AA874" s="352"/>
      <c r="AB874" s="353"/>
      <c r="AC874" s="386" t="s">
        <v>495</v>
      </c>
      <c r="AD874" s="387"/>
      <c r="AE874" s="387"/>
      <c r="AF874" s="387"/>
      <c r="AG874" s="388"/>
      <c r="AH874" s="380">
        <v>6</v>
      </c>
      <c r="AI874" s="381"/>
      <c r="AJ874" s="381"/>
      <c r="AK874" s="382"/>
      <c r="AL874" s="357">
        <v>73.400000000000006</v>
      </c>
      <c r="AM874" s="358"/>
      <c r="AN874" s="358"/>
      <c r="AO874" s="359"/>
      <c r="AP874" s="360"/>
      <c r="AQ874" s="360"/>
      <c r="AR874" s="360"/>
      <c r="AS874" s="360"/>
      <c r="AT874" s="360"/>
      <c r="AU874" s="360"/>
      <c r="AV874" s="360"/>
      <c r="AW874" s="360"/>
      <c r="AX874" s="360"/>
    </row>
    <row r="875" spans="1:50" ht="30" customHeight="1" x14ac:dyDescent="0.15">
      <c r="A875" s="376">
        <v>6</v>
      </c>
      <c r="B875" s="376">
        <v>1</v>
      </c>
      <c r="C875" s="406" t="s">
        <v>662</v>
      </c>
      <c r="D875" s="407"/>
      <c r="E875" s="407"/>
      <c r="F875" s="407"/>
      <c r="G875" s="407"/>
      <c r="H875" s="407"/>
      <c r="I875" s="408"/>
      <c r="J875" s="389">
        <v>1180001027354</v>
      </c>
      <c r="K875" s="390"/>
      <c r="L875" s="390"/>
      <c r="M875" s="390"/>
      <c r="N875" s="390"/>
      <c r="O875" s="391"/>
      <c r="P875" s="383" t="s">
        <v>663</v>
      </c>
      <c r="Q875" s="384"/>
      <c r="R875" s="384"/>
      <c r="S875" s="384"/>
      <c r="T875" s="384"/>
      <c r="U875" s="384"/>
      <c r="V875" s="384"/>
      <c r="W875" s="384"/>
      <c r="X875" s="385"/>
      <c r="Y875" s="351">
        <v>435</v>
      </c>
      <c r="Z875" s="352"/>
      <c r="AA875" s="352"/>
      <c r="AB875" s="353"/>
      <c r="AC875" s="386" t="s">
        <v>495</v>
      </c>
      <c r="AD875" s="387"/>
      <c r="AE875" s="387"/>
      <c r="AF875" s="387"/>
      <c r="AG875" s="388"/>
      <c r="AH875" s="380">
        <v>2</v>
      </c>
      <c r="AI875" s="381"/>
      <c r="AJ875" s="381"/>
      <c r="AK875" s="382"/>
      <c r="AL875" s="357">
        <v>91.6</v>
      </c>
      <c r="AM875" s="358"/>
      <c r="AN875" s="358"/>
      <c r="AO875" s="359"/>
      <c r="AP875" s="360"/>
      <c r="AQ875" s="360"/>
      <c r="AR875" s="360"/>
      <c r="AS875" s="360"/>
      <c r="AT875" s="360"/>
      <c r="AU875" s="360"/>
      <c r="AV875" s="360"/>
      <c r="AW875" s="360"/>
      <c r="AX875" s="360"/>
    </row>
    <row r="876" spans="1:50" ht="30" customHeight="1" x14ac:dyDescent="0.15">
      <c r="A876" s="376">
        <v>7</v>
      </c>
      <c r="B876" s="376">
        <v>1</v>
      </c>
      <c r="C876" s="397" t="s">
        <v>664</v>
      </c>
      <c r="D876" s="398"/>
      <c r="E876" s="398"/>
      <c r="F876" s="398"/>
      <c r="G876" s="398"/>
      <c r="H876" s="398"/>
      <c r="I876" s="399"/>
      <c r="J876" s="389">
        <v>1010401052844</v>
      </c>
      <c r="K876" s="390"/>
      <c r="L876" s="390"/>
      <c r="M876" s="390"/>
      <c r="N876" s="390"/>
      <c r="O876" s="391"/>
      <c r="P876" s="383" t="s">
        <v>665</v>
      </c>
      <c r="Q876" s="384"/>
      <c r="R876" s="384"/>
      <c r="S876" s="384"/>
      <c r="T876" s="384"/>
      <c r="U876" s="384"/>
      <c r="V876" s="384"/>
      <c r="W876" s="384"/>
      <c r="X876" s="385"/>
      <c r="Y876" s="351">
        <v>351</v>
      </c>
      <c r="Z876" s="352"/>
      <c r="AA876" s="352"/>
      <c r="AB876" s="353"/>
      <c r="AC876" s="386" t="s">
        <v>495</v>
      </c>
      <c r="AD876" s="387"/>
      <c r="AE876" s="387"/>
      <c r="AF876" s="387"/>
      <c r="AG876" s="388"/>
      <c r="AH876" s="380">
        <v>14</v>
      </c>
      <c r="AI876" s="381"/>
      <c r="AJ876" s="381"/>
      <c r="AK876" s="382"/>
      <c r="AL876" s="357">
        <v>96.7</v>
      </c>
      <c r="AM876" s="358"/>
      <c r="AN876" s="358"/>
      <c r="AO876" s="359"/>
      <c r="AP876" s="360"/>
      <c r="AQ876" s="360"/>
      <c r="AR876" s="360"/>
      <c r="AS876" s="360"/>
      <c r="AT876" s="360"/>
      <c r="AU876" s="360"/>
      <c r="AV876" s="360"/>
      <c r="AW876" s="360"/>
      <c r="AX876" s="360"/>
    </row>
    <row r="877" spans="1:50" ht="30" customHeight="1" x14ac:dyDescent="0.15">
      <c r="A877" s="376">
        <v>8</v>
      </c>
      <c r="B877" s="376">
        <v>1</v>
      </c>
      <c r="C877" s="397" t="s">
        <v>666</v>
      </c>
      <c r="D877" s="398"/>
      <c r="E877" s="398"/>
      <c r="F877" s="398"/>
      <c r="G877" s="398"/>
      <c r="H877" s="398"/>
      <c r="I877" s="399"/>
      <c r="J877" s="389">
        <v>9120001055270</v>
      </c>
      <c r="K877" s="390"/>
      <c r="L877" s="390"/>
      <c r="M877" s="390"/>
      <c r="N877" s="390"/>
      <c r="O877" s="391"/>
      <c r="P877" s="383" t="s">
        <v>667</v>
      </c>
      <c r="Q877" s="384"/>
      <c r="R877" s="384"/>
      <c r="S877" s="384"/>
      <c r="T877" s="384"/>
      <c r="U877" s="384"/>
      <c r="V877" s="384"/>
      <c r="W877" s="384"/>
      <c r="X877" s="385"/>
      <c r="Y877" s="351">
        <v>257</v>
      </c>
      <c r="Z877" s="352"/>
      <c r="AA877" s="352"/>
      <c r="AB877" s="353"/>
      <c r="AC877" s="386" t="s">
        <v>495</v>
      </c>
      <c r="AD877" s="387"/>
      <c r="AE877" s="387"/>
      <c r="AF877" s="387"/>
      <c r="AG877" s="388"/>
      <c r="AH877" s="380">
        <v>6</v>
      </c>
      <c r="AI877" s="381"/>
      <c r="AJ877" s="381"/>
      <c r="AK877" s="382"/>
      <c r="AL877" s="357">
        <v>91</v>
      </c>
      <c r="AM877" s="358"/>
      <c r="AN877" s="358"/>
      <c r="AO877" s="359"/>
      <c r="AP877" s="360"/>
      <c r="AQ877" s="360"/>
      <c r="AR877" s="360"/>
      <c r="AS877" s="360"/>
      <c r="AT877" s="360"/>
      <c r="AU877" s="360"/>
      <c r="AV877" s="360"/>
      <c r="AW877" s="360"/>
      <c r="AX877" s="360"/>
    </row>
    <row r="878" spans="1:50" ht="30" customHeight="1" x14ac:dyDescent="0.15">
      <c r="A878" s="376">
        <v>9</v>
      </c>
      <c r="B878" s="376">
        <v>1</v>
      </c>
      <c r="C878" s="397" t="s">
        <v>666</v>
      </c>
      <c r="D878" s="398"/>
      <c r="E878" s="398"/>
      <c r="F878" s="398"/>
      <c r="G878" s="398"/>
      <c r="H878" s="398"/>
      <c r="I878" s="399"/>
      <c r="J878" s="389">
        <v>9120001055270</v>
      </c>
      <c r="K878" s="390"/>
      <c r="L878" s="390"/>
      <c r="M878" s="390"/>
      <c r="N878" s="390"/>
      <c r="O878" s="391"/>
      <c r="P878" s="383" t="s">
        <v>668</v>
      </c>
      <c r="Q878" s="384"/>
      <c r="R878" s="384"/>
      <c r="S878" s="384"/>
      <c r="T878" s="384"/>
      <c r="U878" s="384"/>
      <c r="V878" s="384"/>
      <c r="W878" s="384"/>
      <c r="X878" s="385"/>
      <c r="Y878" s="351">
        <v>62</v>
      </c>
      <c r="Z878" s="352"/>
      <c r="AA878" s="352"/>
      <c r="AB878" s="353"/>
      <c r="AC878" s="386" t="s">
        <v>495</v>
      </c>
      <c r="AD878" s="387"/>
      <c r="AE878" s="387"/>
      <c r="AF878" s="387"/>
      <c r="AG878" s="388"/>
      <c r="AH878" s="380">
        <v>1</v>
      </c>
      <c r="AI878" s="381"/>
      <c r="AJ878" s="381"/>
      <c r="AK878" s="382"/>
      <c r="AL878" s="357">
        <v>94.6</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97" t="s">
        <v>669</v>
      </c>
      <c r="D879" s="398"/>
      <c r="E879" s="398"/>
      <c r="F879" s="398"/>
      <c r="G879" s="398"/>
      <c r="H879" s="398"/>
      <c r="I879" s="399"/>
      <c r="J879" s="389">
        <v>8010001048732</v>
      </c>
      <c r="K879" s="390"/>
      <c r="L879" s="390"/>
      <c r="M879" s="390"/>
      <c r="N879" s="390"/>
      <c r="O879" s="391"/>
      <c r="P879" s="383" t="s">
        <v>670</v>
      </c>
      <c r="Q879" s="384"/>
      <c r="R879" s="384"/>
      <c r="S879" s="384"/>
      <c r="T879" s="384"/>
      <c r="U879" s="384"/>
      <c r="V879" s="384"/>
      <c r="W879" s="384"/>
      <c r="X879" s="385"/>
      <c r="Y879" s="351">
        <v>300</v>
      </c>
      <c r="Z879" s="352"/>
      <c r="AA879" s="352"/>
      <c r="AB879" s="353"/>
      <c r="AC879" s="386" t="s">
        <v>495</v>
      </c>
      <c r="AD879" s="387"/>
      <c r="AE879" s="387"/>
      <c r="AF879" s="387"/>
      <c r="AG879" s="388"/>
      <c r="AH879" s="380">
        <v>7</v>
      </c>
      <c r="AI879" s="381"/>
      <c r="AJ879" s="381"/>
      <c r="AK879" s="382"/>
      <c r="AL879" s="357">
        <v>90.2</v>
      </c>
      <c r="AM879" s="358"/>
      <c r="AN879" s="358"/>
      <c r="AO879" s="359"/>
      <c r="AP879" s="360"/>
      <c r="AQ879" s="360"/>
      <c r="AR879" s="360"/>
      <c r="AS879" s="360"/>
      <c r="AT879" s="360"/>
      <c r="AU879" s="360"/>
      <c r="AV879" s="360"/>
      <c r="AW879" s="360"/>
      <c r="AX879" s="360"/>
    </row>
    <row r="880" spans="1:50" ht="30" customHeight="1" x14ac:dyDescent="0.15">
      <c r="A880" s="376">
        <v>11</v>
      </c>
      <c r="B880" s="376">
        <v>1</v>
      </c>
      <c r="C880" s="397" t="s">
        <v>671</v>
      </c>
      <c r="D880" s="398"/>
      <c r="E880" s="398"/>
      <c r="F880" s="398"/>
      <c r="G880" s="398"/>
      <c r="H880" s="398"/>
      <c r="I880" s="399"/>
      <c r="J880" s="389">
        <v>3020001014044</v>
      </c>
      <c r="K880" s="390"/>
      <c r="L880" s="390"/>
      <c r="M880" s="390"/>
      <c r="N880" s="390"/>
      <c r="O880" s="391"/>
      <c r="P880" s="383" t="s">
        <v>672</v>
      </c>
      <c r="Q880" s="384"/>
      <c r="R880" s="384"/>
      <c r="S880" s="384"/>
      <c r="T880" s="384"/>
      <c r="U880" s="384"/>
      <c r="V880" s="384"/>
      <c r="W880" s="384"/>
      <c r="X880" s="385"/>
      <c r="Y880" s="351">
        <v>265</v>
      </c>
      <c r="Z880" s="352"/>
      <c r="AA880" s="352"/>
      <c r="AB880" s="353"/>
      <c r="AC880" s="386" t="s">
        <v>495</v>
      </c>
      <c r="AD880" s="387"/>
      <c r="AE880" s="387"/>
      <c r="AF880" s="387"/>
      <c r="AG880" s="388"/>
      <c r="AH880" s="380">
        <v>4</v>
      </c>
      <c r="AI880" s="381"/>
      <c r="AJ880" s="381"/>
      <c r="AK880" s="382"/>
      <c r="AL880" s="357">
        <v>90.6</v>
      </c>
      <c r="AM880" s="358"/>
      <c r="AN880" s="358"/>
      <c r="AO880" s="359"/>
      <c r="AP880" s="360"/>
      <c r="AQ880" s="360"/>
      <c r="AR880" s="360"/>
      <c r="AS880" s="360"/>
      <c r="AT880" s="360"/>
      <c r="AU880" s="360"/>
      <c r="AV880" s="360"/>
      <c r="AW880" s="360"/>
      <c r="AX880" s="360"/>
    </row>
    <row r="881" spans="1:50" ht="30" customHeight="1" x14ac:dyDescent="0.15">
      <c r="A881" s="376">
        <v>12</v>
      </c>
      <c r="B881" s="376">
        <v>1</v>
      </c>
      <c r="C881" s="406" t="s">
        <v>673</v>
      </c>
      <c r="D881" s="407"/>
      <c r="E881" s="407"/>
      <c r="F881" s="407"/>
      <c r="G881" s="407"/>
      <c r="H881" s="407"/>
      <c r="I881" s="408"/>
      <c r="J881" s="389">
        <v>1010601039204</v>
      </c>
      <c r="K881" s="390"/>
      <c r="L881" s="390"/>
      <c r="M881" s="390"/>
      <c r="N881" s="390"/>
      <c r="O881" s="391"/>
      <c r="P881" s="939" t="s">
        <v>674</v>
      </c>
      <c r="Q881" s="940"/>
      <c r="R881" s="940"/>
      <c r="S881" s="940"/>
      <c r="T881" s="940"/>
      <c r="U881" s="940"/>
      <c r="V881" s="940"/>
      <c r="W881" s="940"/>
      <c r="X881" s="941"/>
      <c r="Y881" s="351">
        <v>262</v>
      </c>
      <c r="Z881" s="352"/>
      <c r="AA881" s="352"/>
      <c r="AB881" s="353"/>
      <c r="AC881" s="386" t="s">
        <v>495</v>
      </c>
      <c r="AD881" s="387"/>
      <c r="AE881" s="387"/>
      <c r="AF881" s="387"/>
      <c r="AG881" s="388"/>
      <c r="AH881" s="380">
        <v>5</v>
      </c>
      <c r="AI881" s="381"/>
      <c r="AJ881" s="381"/>
      <c r="AK881" s="382"/>
      <c r="AL881" s="357">
        <v>82.1</v>
      </c>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675</v>
      </c>
      <c r="D903" s="347"/>
      <c r="E903" s="347"/>
      <c r="F903" s="347"/>
      <c r="G903" s="347"/>
      <c r="H903" s="347"/>
      <c r="I903" s="347"/>
      <c r="J903" s="348">
        <v>5010605002253</v>
      </c>
      <c r="K903" s="349"/>
      <c r="L903" s="349"/>
      <c r="M903" s="349"/>
      <c r="N903" s="349"/>
      <c r="O903" s="349"/>
      <c r="P903" s="362" t="s">
        <v>676</v>
      </c>
      <c r="Q903" s="350"/>
      <c r="R903" s="350"/>
      <c r="S903" s="350"/>
      <c r="T903" s="350"/>
      <c r="U903" s="350"/>
      <c r="V903" s="350"/>
      <c r="W903" s="350"/>
      <c r="X903" s="350"/>
      <c r="Y903" s="351">
        <v>0.02</v>
      </c>
      <c r="Z903" s="352"/>
      <c r="AA903" s="352"/>
      <c r="AB903" s="353"/>
      <c r="AC903" s="363" t="s">
        <v>501</v>
      </c>
      <c r="AD903" s="371"/>
      <c r="AE903" s="371"/>
      <c r="AF903" s="371"/>
      <c r="AG903" s="371"/>
      <c r="AH903" s="372" t="s">
        <v>720</v>
      </c>
      <c r="AI903" s="373"/>
      <c r="AJ903" s="373"/>
      <c r="AK903" s="373"/>
      <c r="AL903" s="357" t="s">
        <v>720</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675</v>
      </c>
      <c r="D904" s="347"/>
      <c r="E904" s="347"/>
      <c r="F904" s="347"/>
      <c r="G904" s="347"/>
      <c r="H904" s="347"/>
      <c r="I904" s="347"/>
      <c r="J904" s="348">
        <v>5010605002253</v>
      </c>
      <c r="K904" s="349"/>
      <c r="L904" s="349"/>
      <c r="M904" s="349"/>
      <c r="N904" s="349"/>
      <c r="O904" s="349"/>
      <c r="P904" s="362" t="s">
        <v>676</v>
      </c>
      <c r="Q904" s="350"/>
      <c r="R904" s="350"/>
      <c r="S904" s="350"/>
      <c r="T904" s="350"/>
      <c r="U904" s="350"/>
      <c r="V904" s="350"/>
      <c r="W904" s="350"/>
      <c r="X904" s="350"/>
      <c r="Y904" s="351">
        <v>0.01</v>
      </c>
      <c r="Z904" s="352"/>
      <c r="AA904" s="352"/>
      <c r="AB904" s="353"/>
      <c r="AC904" s="363" t="s">
        <v>501</v>
      </c>
      <c r="AD904" s="363"/>
      <c r="AE904" s="363"/>
      <c r="AF904" s="363"/>
      <c r="AG904" s="363"/>
      <c r="AH904" s="372" t="s">
        <v>720</v>
      </c>
      <c r="AI904" s="373"/>
      <c r="AJ904" s="373"/>
      <c r="AK904" s="373"/>
      <c r="AL904" s="357" t="s">
        <v>720</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677</v>
      </c>
      <c r="D905" s="347"/>
      <c r="E905" s="347"/>
      <c r="F905" s="347"/>
      <c r="G905" s="347"/>
      <c r="H905" s="347"/>
      <c r="I905" s="347"/>
      <c r="J905" s="348">
        <v>8500005006991</v>
      </c>
      <c r="K905" s="349"/>
      <c r="L905" s="349"/>
      <c r="M905" s="349"/>
      <c r="N905" s="349"/>
      <c r="O905" s="349"/>
      <c r="P905" s="362" t="s">
        <v>678</v>
      </c>
      <c r="Q905" s="350"/>
      <c r="R905" s="350"/>
      <c r="S905" s="350"/>
      <c r="T905" s="350"/>
      <c r="U905" s="350"/>
      <c r="V905" s="350"/>
      <c r="W905" s="350"/>
      <c r="X905" s="350"/>
      <c r="Y905" s="351">
        <v>0.01</v>
      </c>
      <c r="Z905" s="352"/>
      <c r="AA905" s="352"/>
      <c r="AB905" s="353"/>
      <c r="AC905" s="363" t="s">
        <v>501</v>
      </c>
      <c r="AD905" s="363"/>
      <c r="AE905" s="363"/>
      <c r="AF905" s="363"/>
      <c r="AG905" s="363"/>
      <c r="AH905" s="355" t="s">
        <v>720</v>
      </c>
      <c r="AI905" s="356"/>
      <c r="AJ905" s="356"/>
      <c r="AK905" s="356"/>
      <c r="AL905" s="357" t="s">
        <v>720</v>
      </c>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679</v>
      </c>
      <c r="D906" s="347"/>
      <c r="E906" s="347"/>
      <c r="F906" s="347"/>
      <c r="G906" s="347"/>
      <c r="H906" s="347"/>
      <c r="I906" s="347"/>
      <c r="J906" s="348">
        <v>3010405000954</v>
      </c>
      <c r="K906" s="349"/>
      <c r="L906" s="349"/>
      <c r="M906" s="349"/>
      <c r="N906" s="349"/>
      <c r="O906" s="349"/>
      <c r="P906" s="362" t="s">
        <v>676</v>
      </c>
      <c r="Q906" s="350"/>
      <c r="R906" s="350"/>
      <c r="S906" s="350"/>
      <c r="T906" s="350"/>
      <c r="U906" s="350"/>
      <c r="V906" s="350"/>
      <c r="W906" s="350"/>
      <c r="X906" s="350"/>
      <c r="Y906" s="351">
        <v>6.0000000000000001E-3</v>
      </c>
      <c r="Z906" s="352"/>
      <c r="AA906" s="352"/>
      <c r="AB906" s="353"/>
      <c r="AC906" s="363" t="s">
        <v>501</v>
      </c>
      <c r="AD906" s="363"/>
      <c r="AE906" s="363"/>
      <c r="AF906" s="363"/>
      <c r="AG906" s="363"/>
      <c r="AH906" s="355" t="s">
        <v>720</v>
      </c>
      <c r="AI906" s="356"/>
      <c r="AJ906" s="356"/>
      <c r="AK906" s="356"/>
      <c r="AL906" s="357" t="s">
        <v>720</v>
      </c>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43.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680</v>
      </c>
      <c r="D936" s="347"/>
      <c r="E936" s="347"/>
      <c r="F936" s="347"/>
      <c r="G936" s="347"/>
      <c r="H936" s="347"/>
      <c r="I936" s="347"/>
      <c r="J936" s="348">
        <v>2000012100001</v>
      </c>
      <c r="K936" s="349"/>
      <c r="L936" s="349"/>
      <c r="M936" s="349"/>
      <c r="N936" s="349"/>
      <c r="O936" s="349"/>
      <c r="P936" s="362" t="s">
        <v>635</v>
      </c>
      <c r="Q936" s="350"/>
      <c r="R936" s="350"/>
      <c r="S936" s="350"/>
      <c r="T936" s="350"/>
      <c r="U936" s="350"/>
      <c r="V936" s="350"/>
      <c r="W936" s="350"/>
      <c r="X936" s="350"/>
      <c r="Y936" s="351">
        <v>7811</v>
      </c>
      <c r="Z936" s="352"/>
      <c r="AA936" s="352"/>
      <c r="AB936" s="353"/>
      <c r="AC936" s="363"/>
      <c r="AD936" s="371"/>
      <c r="AE936" s="371"/>
      <c r="AF936" s="371"/>
      <c r="AG936" s="371"/>
      <c r="AH936" s="372" t="s">
        <v>577</v>
      </c>
      <c r="AI936" s="373"/>
      <c r="AJ936" s="373"/>
      <c r="AK936" s="373"/>
      <c r="AL936" s="357" t="s">
        <v>577</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681</v>
      </c>
      <c r="D969" s="347"/>
      <c r="E969" s="347"/>
      <c r="F969" s="347"/>
      <c r="G969" s="347"/>
      <c r="H969" s="347"/>
      <c r="I969" s="347"/>
      <c r="J969" s="348">
        <v>3010701022462</v>
      </c>
      <c r="K969" s="349"/>
      <c r="L969" s="349"/>
      <c r="M969" s="349"/>
      <c r="N969" s="349"/>
      <c r="O969" s="349"/>
      <c r="P969" s="362" t="s">
        <v>682</v>
      </c>
      <c r="Q969" s="350"/>
      <c r="R969" s="350"/>
      <c r="S969" s="350"/>
      <c r="T969" s="350"/>
      <c r="U969" s="350"/>
      <c r="V969" s="350"/>
      <c r="W969" s="350"/>
      <c r="X969" s="350"/>
      <c r="Y969" s="351">
        <v>3588</v>
      </c>
      <c r="Z969" s="352"/>
      <c r="AA969" s="352"/>
      <c r="AB969" s="353"/>
      <c r="AC969" s="363" t="s">
        <v>495</v>
      </c>
      <c r="AD969" s="371"/>
      <c r="AE969" s="371"/>
      <c r="AF969" s="371"/>
      <c r="AG969" s="371"/>
      <c r="AH969" s="372">
        <v>3</v>
      </c>
      <c r="AI969" s="373"/>
      <c r="AJ969" s="373"/>
      <c r="AK969" s="373"/>
      <c r="AL969" s="357">
        <v>77.599999999999994</v>
      </c>
      <c r="AM969" s="358"/>
      <c r="AN969" s="358"/>
      <c r="AO969" s="359"/>
      <c r="AP969" s="360"/>
      <c r="AQ969" s="360"/>
      <c r="AR969" s="360"/>
      <c r="AS969" s="360"/>
      <c r="AT969" s="360"/>
      <c r="AU969" s="360"/>
      <c r="AV969" s="360"/>
      <c r="AW969" s="360"/>
      <c r="AX969" s="360"/>
    </row>
    <row r="970" spans="1:50" ht="30" customHeight="1" x14ac:dyDescent="0.15">
      <c r="A970" s="376">
        <v>2</v>
      </c>
      <c r="B970" s="376">
        <v>1</v>
      </c>
      <c r="C970" s="361" t="s">
        <v>681</v>
      </c>
      <c r="D970" s="347"/>
      <c r="E970" s="347"/>
      <c r="F970" s="347"/>
      <c r="G970" s="347"/>
      <c r="H970" s="347"/>
      <c r="I970" s="347"/>
      <c r="J970" s="348">
        <v>3010701022462</v>
      </c>
      <c r="K970" s="349"/>
      <c r="L970" s="349"/>
      <c r="M970" s="349"/>
      <c r="N970" s="349"/>
      <c r="O970" s="349"/>
      <c r="P970" s="362" t="s">
        <v>683</v>
      </c>
      <c r="Q970" s="350"/>
      <c r="R970" s="350"/>
      <c r="S970" s="350"/>
      <c r="T970" s="350"/>
      <c r="U970" s="350"/>
      <c r="V970" s="350"/>
      <c r="W970" s="350"/>
      <c r="X970" s="350"/>
      <c r="Y970" s="351">
        <v>16</v>
      </c>
      <c r="Z970" s="352"/>
      <c r="AA970" s="352"/>
      <c r="AB970" s="353"/>
      <c r="AC970" s="363" t="s">
        <v>495</v>
      </c>
      <c r="AD970" s="363"/>
      <c r="AE970" s="363"/>
      <c r="AF970" s="363"/>
      <c r="AG970" s="363"/>
      <c r="AH970" s="372">
        <v>1</v>
      </c>
      <c r="AI970" s="373"/>
      <c r="AJ970" s="373"/>
      <c r="AK970" s="373"/>
      <c r="AL970" s="357">
        <v>100</v>
      </c>
      <c r="AM970" s="358"/>
      <c r="AN970" s="358"/>
      <c r="AO970" s="359"/>
      <c r="AP970" s="360"/>
      <c r="AQ970" s="360"/>
      <c r="AR970" s="360"/>
      <c r="AS970" s="360"/>
      <c r="AT970" s="360"/>
      <c r="AU970" s="360"/>
      <c r="AV970" s="360"/>
      <c r="AW970" s="360"/>
      <c r="AX970" s="360"/>
    </row>
    <row r="971" spans="1:50" ht="30" customHeight="1" x14ac:dyDescent="0.15">
      <c r="A971" s="376">
        <v>3</v>
      </c>
      <c r="B971" s="376">
        <v>1</v>
      </c>
      <c r="C971" s="361" t="s">
        <v>684</v>
      </c>
      <c r="D971" s="347"/>
      <c r="E971" s="347"/>
      <c r="F971" s="347"/>
      <c r="G971" s="347"/>
      <c r="H971" s="347"/>
      <c r="I971" s="347"/>
      <c r="J971" s="348">
        <v>1010401013565</v>
      </c>
      <c r="K971" s="349"/>
      <c r="L971" s="349"/>
      <c r="M971" s="349"/>
      <c r="N971" s="349"/>
      <c r="O971" s="349"/>
      <c r="P971" s="362" t="s">
        <v>685</v>
      </c>
      <c r="Q971" s="350"/>
      <c r="R971" s="350"/>
      <c r="S971" s="350"/>
      <c r="T971" s="350"/>
      <c r="U971" s="350"/>
      <c r="V971" s="350"/>
      <c r="W971" s="350"/>
      <c r="X971" s="350"/>
      <c r="Y971" s="351">
        <v>3144</v>
      </c>
      <c r="Z971" s="352"/>
      <c r="AA971" s="352"/>
      <c r="AB971" s="353"/>
      <c r="AC971" s="363" t="s">
        <v>495</v>
      </c>
      <c r="AD971" s="363"/>
      <c r="AE971" s="363"/>
      <c r="AF971" s="363"/>
      <c r="AG971" s="363"/>
      <c r="AH971" s="355">
        <v>3</v>
      </c>
      <c r="AI971" s="356"/>
      <c r="AJ971" s="356"/>
      <c r="AK971" s="356"/>
      <c r="AL971" s="357">
        <v>96.6</v>
      </c>
      <c r="AM971" s="358"/>
      <c r="AN971" s="358"/>
      <c r="AO971" s="359"/>
      <c r="AP971" s="360"/>
      <c r="AQ971" s="360"/>
      <c r="AR971" s="360"/>
      <c r="AS971" s="360"/>
      <c r="AT971" s="360"/>
      <c r="AU971" s="360"/>
      <c r="AV971" s="360"/>
      <c r="AW971" s="360"/>
      <c r="AX971" s="360"/>
    </row>
    <row r="972" spans="1:50" ht="30" customHeight="1" x14ac:dyDescent="0.15">
      <c r="A972" s="376">
        <v>4</v>
      </c>
      <c r="B972" s="376">
        <v>1</v>
      </c>
      <c r="C972" s="361" t="s">
        <v>686</v>
      </c>
      <c r="D972" s="347"/>
      <c r="E972" s="347"/>
      <c r="F972" s="347"/>
      <c r="G972" s="347"/>
      <c r="H972" s="347"/>
      <c r="I972" s="347"/>
      <c r="J972" s="348">
        <v>5070001001977</v>
      </c>
      <c r="K972" s="349"/>
      <c r="L972" s="349"/>
      <c r="M972" s="349"/>
      <c r="N972" s="349"/>
      <c r="O972" s="349"/>
      <c r="P972" s="362" t="s">
        <v>687</v>
      </c>
      <c r="Q972" s="350"/>
      <c r="R972" s="350"/>
      <c r="S972" s="350"/>
      <c r="T972" s="350"/>
      <c r="U972" s="350"/>
      <c r="V972" s="350"/>
      <c r="W972" s="350"/>
      <c r="X972" s="350"/>
      <c r="Y972" s="351">
        <v>366</v>
      </c>
      <c r="Z972" s="352"/>
      <c r="AA972" s="352"/>
      <c r="AB972" s="353"/>
      <c r="AC972" s="363" t="s">
        <v>495</v>
      </c>
      <c r="AD972" s="363"/>
      <c r="AE972" s="363"/>
      <c r="AF972" s="363"/>
      <c r="AG972" s="363"/>
      <c r="AH972" s="355">
        <v>1</v>
      </c>
      <c r="AI972" s="356"/>
      <c r="AJ972" s="356"/>
      <c r="AK972" s="356"/>
      <c r="AL972" s="357">
        <v>99.8</v>
      </c>
      <c r="AM972" s="358"/>
      <c r="AN972" s="358"/>
      <c r="AO972" s="359"/>
      <c r="AP972" s="360"/>
      <c r="AQ972" s="360"/>
      <c r="AR972" s="360"/>
      <c r="AS972" s="360"/>
      <c r="AT972" s="360"/>
      <c r="AU972" s="360"/>
      <c r="AV972" s="360"/>
      <c r="AW972" s="360"/>
      <c r="AX972" s="360"/>
    </row>
    <row r="973" spans="1:50" ht="30" customHeight="1" x14ac:dyDescent="0.15">
      <c r="A973" s="376">
        <v>5</v>
      </c>
      <c r="B973" s="376">
        <v>1</v>
      </c>
      <c r="C973" s="361" t="s">
        <v>688</v>
      </c>
      <c r="D973" s="347"/>
      <c r="E973" s="347"/>
      <c r="F973" s="347"/>
      <c r="G973" s="347"/>
      <c r="H973" s="347"/>
      <c r="I973" s="347"/>
      <c r="J973" s="348">
        <v>6010501016240</v>
      </c>
      <c r="K973" s="349"/>
      <c r="L973" s="349"/>
      <c r="M973" s="349"/>
      <c r="N973" s="349"/>
      <c r="O973" s="349"/>
      <c r="P973" s="362" t="s">
        <v>689</v>
      </c>
      <c r="Q973" s="350"/>
      <c r="R973" s="350"/>
      <c r="S973" s="350"/>
      <c r="T973" s="350"/>
      <c r="U973" s="350"/>
      <c r="V973" s="350"/>
      <c r="W973" s="350"/>
      <c r="X973" s="350"/>
      <c r="Y973" s="351">
        <v>243</v>
      </c>
      <c r="Z973" s="352"/>
      <c r="AA973" s="352"/>
      <c r="AB973" s="353"/>
      <c r="AC973" s="354" t="s">
        <v>495</v>
      </c>
      <c r="AD973" s="354"/>
      <c r="AE973" s="354"/>
      <c r="AF973" s="354"/>
      <c r="AG973" s="354"/>
      <c r="AH973" s="355">
        <v>3</v>
      </c>
      <c r="AI973" s="356"/>
      <c r="AJ973" s="356"/>
      <c r="AK973" s="356"/>
      <c r="AL973" s="357">
        <v>93.3</v>
      </c>
      <c r="AM973" s="358"/>
      <c r="AN973" s="358"/>
      <c r="AO973" s="359"/>
      <c r="AP973" s="360"/>
      <c r="AQ973" s="360"/>
      <c r="AR973" s="360"/>
      <c r="AS973" s="360"/>
      <c r="AT973" s="360"/>
      <c r="AU973" s="360"/>
      <c r="AV973" s="360"/>
      <c r="AW973" s="360"/>
      <c r="AX973" s="360"/>
    </row>
    <row r="974" spans="1:50" ht="30" customHeight="1" x14ac:dyDescent="0.15">
      <c r="A974" s="376">
        <v>6</v>
      </c>
      <c r="B974" s="376">
        <v>1</v>
      </c>
      <c r="C974" s="361" t="s">
        <v>690</v>
      </c>
      <c r="D974" s="347"/>
      <c r="E974" s="347"/>
      <c r="F974" s="347"/>
      <c r="G974" s="347"/>
      <c r="H974" s="347"/>
      <c r="I974" s="347"/>
      <c r="J974" s="348">
        <v>5011101011888</v>
      </c>
      <c r="K974" s="349"/>
      <c r="L974" s="349"/>
      <c r="M974" s="349"/>
      <c r="N974" s="349"/>
      <c r="O974" s="349"/>
      <c r="P974" s="362" t="s">
        <v>691</v>
      </c>
      <c r="Q974" s="350"/>
      <c r="R974" s="350"/>
      <c r="S974" s="350"/>
      <c r="T974" s="350"/>
      <c r="U974" s="350"/>
      <c r="V974" s="350"/>
      <c r="W974" s="350"/>
      <c r="X974" s="350"/>
      <c r="Y974" s="351">
        <v>180</v>
      </c>
      <c r="Z974" s="352"/>
      <c r="AA974" s="352"/>
      <c r="AB974" s="353"/>
      <c r="AC974" s="354" t="s">
        <v>501</v>
      </c>
      <c r="AD974" s="354"/>
      <c r="AE974" s="354"/>
      <c r="AF974" s="354"/>
      <c r="AG974" s="354"/>
      <c r="AH974" s="355">
        <v>1</v>
      </c>
      <c r="AI974" s="356"/>
      <c r="AJ974" s="356"/>
      <c r="AK974" s="356"/>
      <c r="AL974" s="357">
        <v>99.7</v>
      </c>
      <c r="AM974" s="358"/>
      <c r="AN974" s="358"/>
      <c r="AO974" s="359"/>
      <c r="AP974" s="360"/>
      <c r="AQ974" s="360"/>
      <c r="AR974" s="360"/>
      <c r="AS974" s="360"/>
      <c r="AT974" s="360"/>
      <c r="AU974" s="360"/>
      <c r="AV974" s="360"/>
      <c r="AW974" s="360"/>
      <c r="AX974" s="360"/>
    </row>
    <row r="975" spans="1:50" ht="30" customHeight="1" x14ac:dyDescent="0.15">
      <c r="A975" s="376">
        <v>7</v>
      </c>
      <c r="B975" s="376">
        <v>1</v>
      </c>
      <c r="C975" s="361" t="s">
        <v>692</v>
      </c>
      <c r="D975" s="347"/>
      <c r="E975" s="347"/>
      <c r="F975" s="347"/>
      <c r="G975" s="347"/>
      <c r="H975" s="347"/>
      <c r="I975" s="347"/>
      <c r="J975" s="348">
        <v>9240001006971</v>
      </c>
      <c r="K975" s="349"/>
      <c r="L975" s="349"/>
      <c r="M975" s="349"/>
      <c r="N975" s="349"/>
      <c r="O975" s="349"/>
      <c r="P975" s="362" t="s">
        <v>693</v>
      </c>
      <c r="Q975" s="350"/>
      <c r="R975" s="350"/>
      <c r="S975" s="350"/>
      <c r="T975" s="350"/>
      <c r="U975" s="350"/>
      <c r="V975" s="350"/>
      <c r="W975" s="350"/>
      <c r="X975" s="350"/>
      <c r="Y975" s="351">
        <v>132</v>
      </c>
      <c r="Z975" s="352"/>
      <c r="AA975" s="352"/>
      <c r="AB975" s="353"/>
      <c r="AC975" s="354" t="s">
        <v>495</v>
      </c>
      <c r="AD975" s="354"/>
      <c r="AE975" s="354"/>
      <c r="AF975" s="354"/>
      <c r="AG975" s="354"/>
      <c r="AH975" s="355">
        <v>1</v>
      </c>
      <c r="AI975" s="356"/>
      <c r="AJ975" s="356"/>
      <c r="AK975" s="356"/>
      <c r="AL975" s="357">
        <v>92.8</v>
      </c>
      <c r="AM975" s="358"/>
      <c r="AN975" s="358"/>
      <c r="AO975" s="359"/>
      <c r="AP975" s="360"/>
      <c r="AQ975" s="360"/>
      <c r="AR975" s="360"/>
      <c r="AS975" s="360"/>
      <c r="AT975" s="360"/>
      <c r="AU975" s="360"/>
      <c r="AV975" s="360"/>
      <c r="AW975" s="360"/>
      <c r="AX975" s="360"/>
    </row>
    <row r="976" spans="1:50" ht="96" customHeight="1" x14ac:dyDescent="0.15">
      <c r="A976" s="376">
        <v>8</v>
      </c>
      <c r="B976" s="376">
        <v>1</v>
      </c>
      <c r="C976" s="361" t="s">
        <v>694</v>
      </c>
      <c r="D976" s="347"/>
      <c r="E976" s="347"/>
      <c r="F976" s="347"/>
      <c r="G976" s="347"/>
      <c r="H976" s="347"/>
      <c r="I976" s="347"/>
      <c r="J976" s="348" t="s">
        <v>577</v>
      </c>
      <c r="K976" s="349"/>
      <c r="L976" s="349"/>
      <c r="M976" s="349"/>
      <c r="N976" s="349"/>
      <c r="O976" s="349"/>
      <c r="P976" s="362" t="s">
        <v>695</v>
      </c>
      <c r="Q976" s="350"/>
      <c r="R976" s="350"/>
      <c r="S976" s="350"/>
      <c r="T976" s="350"/>
      <c r="U976" s="350"/>
      <c r="V976" s="350"/>
      <c r="W976" s="350"/>
      <c r="X976" s="350"/>
      <c r="Y976" s="351">
        <v>36</v>
      </c>
      <c r="Z976" s="352"/>
      <c r="AA976" s="352"/>
      <c r="AB976" s="353"/>
      <c r="AC976" s="354" t="s">
        <v>495</v>
      </c>
      <c r="AD976" s="354"/>
      <c r="AE976" s="354"/>
      <c r="AF976" s="354"/>
      <c r="AG976" s="354"/>
      <c r="AH976" s="355">
        <v>1</v>
      </c>
      <c r="AI976" s="356"/>
      <c r="AJ976" s="356"/>
      <c r="AK976" s="356"/>
      <c r="AL976" s="357">
        <v>99.3</v>
      </c>
      <c r="AM976" s="358"/>
      <c r="AN976" s="358"/>
      <c r="AO976" s="359"/>
      <c r="AP976" s="360"/>
      <c r="AQ976" s="360"/>
      <c r="AR976" s="360"/>
      <c r="AS976" s="360"/>
      <c r="AT976" s="360"/>
      <c r="AU976" s="360"/>
      <c r="AV976" s="360"/>
      <c r="AW976" s="360"/>
      <c r="AX976" s="360"/>
    </row>
    <row r="977" spans="1:50" ht="30" customHeight="1" x14ac:dyDescent="0.15">
      <c r="A977" s="376">
        <v>9</v>
      </c>
      <c r="B977" s="376">
        <v>1</v>
      </c>
      <c r="C977" s="361" t="s">
        <v>696</v>
      </c>
      <c r="D977" s="347"/>
      <c r="E977" s="347"/>
      <c r="F977" s="347"/>
      <c r="G977" s="347"/>
      <c r="H977" s="347"/>
      <c r="I977" s="347"/>
      <c r="J977" s="348">
        <v>4010405010399</v>
      </c>
      <c r="K977" s="349"/>
      <c r="L977" s="349"/>
      <c r="M977" s="349"/>
      <c r="N977" s="349"/>
      <c r="O977" s="349"/>
      <c r="P977" s="362" t="s">
        <v>697</v>
      </c>
      <c r="Q977" s="350"/>
      <c r="R977" s="350"/>
      <c r="S977" s="350"/>
      <c r="T977" s="350"/>
      <c r="U977" s="350"/>
      <c r="V977" s="350"/>
      <c r="W977" s="350"/>
      <c r="X977" s="350"/>
      <c r="Y977" s="351">
        <v>26</v>
      </c>
      <c r="Z977" s="352"/>
      <c r="AA977" s="352"/>
      <c r="AB977" s="353"/>
      <c r="AC977" s="354" t="s">
        <v>499</v>
      </c>
      <c r="AD977" s="354"/>
      <c r="AE977" s="354"/>
      <c r="AF977" s="354"/>
      <c r="AG977" s="354"/>
      <c r="AH977" s="355">
        <v>1</v>
      </c>
      <c r="AI977" s="356"/>
      <c r="AJ977" s="356"/>
      <c r="AK977" s="356"/>
      <c r="AL977" s="357">
        <v>99.4</v>
      </c>
      <c r="AM977" s="358"/>
      <c r="AN977" s="358"/>
      <c r="AO977" s="359"/>
      <c r="AP977" s="360"/>
      <c r="AQ977" s="360"/>
      <c r="AR977" s="360"/>
      <c r="AS977" s="360"/>
      <c r="AT977" s="360"/>
      <c r="AU977" s="360"/>
      <c r="AV977" s="360"/>
      <c r="AW977" s="360"/>
      <c r="AX977" s="360"/>
    </row>
    <row r="978" spans="1:50" ht="30" customHeight="1" x14ac:dyDescent="0.15">
      <c r="A978" s="376">
        <v>10</v>
      </c>
      <c r="B978" s="376">
        <v>1</v>
      </c>
      <c r="C978" s="361" t="s">
        <v>696</v>
      </c>
      <c r="D978" s="347"/>
      <c r="E978" s="347"/>
      <c r="F978" s="347"/>
      <c r="G978" s="347"/>
      <c r="H978" s="347"/>
      <c r="I978" s="347"/>
      <c r="J978" s="348">
        <v>4010405010399</v>
      </c>
      <c r="K978" s="349"/>
      <c r="L978" s="349"/>
      <c r="M978" s="349"/>
      <c r="N978" s="349"/>
      <c r="O978" s="349"/>
      <c r="P978" s="362" t="s">
        <v>698</v>
      </c>
      <c r="Q978" s="350"/>
      <c r="R978" s="350"/>
      <c r="S978" s="350"/>
      <c r="T978" s="350"/>
      <c r="U978" s="350"/>
      <c r="V978" s="350"/>
      <c r="W978" s="350"/>
      <c r="X978" s="350"/>
      <c r="Y978" s="351">
        <v>0.2</v>
      </c>
      <c r="Z978" s="352"/>
      <c r="AA978" s="352"/>
      <c r="AB978" s="353"/>
      <c r="AC978" s="354" t="s">
        <v>501</v>
      </c>
      <c r="AD978" s="354"/>
      <c r="AE978" s="354"/>
      <c r="AF978" s="354"/>
      <c r="AG978" s="354"/>
      <c r="AH978" s="355" t="s">
        <v>720</v>
      </c>
      <c r="AI978" s="356"/>
      <c r="AJ978" s="356"/>
      <c r="AK978" s="356"/>
      <c r="AL978" s="357" t="s">
        <v>720</v>
      </c>
      <c r="AM978" s="358"/>
      <c r="AN978" s="358"/>
      <c r="AO978" s="359"/>
      <c r="AP978" s="360"/>
      <c r="AQ978" s="360"/>
      <c r="AR978" s="360"/>
      <c r="AS978" s="360"/>
      <c r="AT978" s="360"/>
      <c r="AU978" s="360"/>
      <c r="AV978" s="360"/>
      <c r="AW978" s="360"/>
      <c r="AX978" s="360"/>
    </row>
    <row r="979" spans="1:50" ht="30" customHeight="1" x14ac:dyDescent="0.15">
      <c r="A979" s="376">
        <v>11</v>
      </c>
      <c r="B979" s="376">
        <v>1</v>
      </c>
      <c r="C979" s="361" t="s">
        <v>699</v>
      </c>
      <c r="D979" s="347"/>
      <c r="E979" s="347"/>
      <c r="F979" s="347"/>
      <c r="G979" s="347"/>
      <c r="H979" s="347"/>
      <c r="I979" s="347"/>
      <c r="J979" s="348">
        <v>1150001014512</v>
      </c>
      <c r="K979" s="349"/>
      <c r="L979" s="349"/>
      <c r="M979" s="349"/>
      <c r="N979" s="349"/>
      <c r="O979" s="349"/>
      <c r="P979" s="362" t="s">
        <v>700</v>
      </c>
      <c r="Q979" s="350"/>
      <c r="R979" s="350"/>
      <c r="S979" s="350"/>
      <c r="T979" s="350"/>
      <c r="U979" s="350"/>
      <c r="V979" s="350"/>
      <c r="W979" s="350"/>
      <c r="X979" s="350"/>
      <c r="Y979" s="351">
        <v>17</v>
      </c>
      <c r="Z979" s="352"/>
      <c r="AA979" s="352"/>
      <c r="AB979" s="353"/>
      <c r="AC979" s="354" t="s">
        <v>495</v>
      </c>
      <c r="AD979" s="354"/>
      <c r="AE979" s="354"/>
      <c r="AF979" s="354"/>
      <c r="AG979" s="354"/>
      <c r="AH979" s="355">
        <v>2</v>
      </c>
      <c r="AI979" s="356"/>
      <c r="AJ979" s="356"/>
      <c r="AK979" s="356"/>
      <c r="AL979" s="357">
        <v>92.3</v>
      </c>
      <c r="AM979" s="358"/>
      <c r="AN979" s="358"/>
      <c r="AO979" s="359"/>
      <c r="AP979" s="360"/>
      <c r="AQ979" s="360"/>
      <c r="AR979" s="360"/>
      <c r="AS979" s="360"/>
      <c r="AT979" s="360"/>
      <c r="AU979" s="360"/>
      <c r="AV979" s="360"/>
      <c r="AW979" s="360"/>
      <c r="AX979" s="360"/>
    </row>
    <row r="980" spans="1:50" ht="30" customHeight="1" x14ac:dyDescent="0.15">
      <c r="A980" s="376">
        <v>12</v>
      </c>
      <c r="B980" s="376">
        <v>1</v>
      </c>
      <c r="C980" s="361" t="s">
        <v>701</v>
      </c>
      <c r="D980" s="347"/>
      <c r="E980" s="347"/>
      <c r="F980" s="347"/>
      <c r="G980" s="347"/>
      <c r="H980" s="347"/>
      <c r="I980" s="347"/>
      <c r="J980" s="348">
        <v>4010601034111</v>
      </c>
      <c r="K980" s="349"/>
      <c r="L980" s="349"/>
      <c r="M980" s="349"/>
      <c r="N980" s="349"/>
      <c r="O980" s="349"/>
      <c r="P980" s="362" t="s">
        <v>702</v>
      </c>
      <c r="Q980" s="350"/>
      <c r="R980" s="350"/>
      <c r="S980" s="350"/>
      <c r="T980" s="350"/>
      <c r="U980" s="350"/>
      <c r="V980" s="350"/>
      <c r="W980" s="350"/>
      <c r="X980" s="350"/>
      <c r="Y980" s="351">
        <v>10</v>
      </c>
      <c r="Z980" s="352"/>
      <c r="AA980" s="352"/>
      <c r="AB980" s="353"/>
      <c r="AC980" s="354" t="s">
        <v>499</v>
      </c>
      <c r="AD980" s="354"/>
      <c r="AE980" s="354"/>
      <c r="AF980" s="354"/>
      <c r="AG980" s="354"/>
      <c r="AH980" s="355">
        <v>1</v>
      </c>
      <c r="AI980" s="356"/>
      <c r="AJ980" s="356"/>
      <c r="AK980" s="356"/>
      <c r="AL980" s="357">
        <v>99.9</v>
      </c>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65.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2" t="s">
        <v>450</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451</v>
      </c>
      <c r="AQ1101" s="370"/>
      <c r="AR1101" s="370"/>
      <c r="AS1101" s="370"/>
      <c r="AT1101" s="370"/>
      <c r="AU1101" s="370"/>
      <c r="AV1101" s="370"/>
      <c r="AW1101" s="370"/>
      <c r="AX1101" s="370"/>
    </row>
    <row r="1102" spans="1:50" ht="30" customHeight="1" x14ac:dyDescent="0.15">
      <c r="A1102" s="376">
        <v>1</v>
      </c>
      <c r="B1102" s="376">
        <v>1</v>
      </c>
      <c r="C1102" s="374" t="s">
        <v>703</v>
      </c>
      <c r="D1102" s="374"/>
      <c r="E1102" s="147" t="s">
        <v>704</v>
      </c>
      <c r="F1102" s="375"/>
      <c r="G1102" s="375"/>
      <c r="H1102" s="375"/>
      <c r="I1102" s="375"/>
      <c r="J1102" s="348">
        <v>7200001013486</v>
      </c>
      <c r="K1102" s="349"/>
      <c r="L1102" s="349"/>
      <c r="M1102" s="349"/>
      <c r="N1102" s="349"/>
      <c r="O1102" s="349"/>
      <c r="P1102" s="362" t="s">
        <v>705</v>
      </c>
      <c r="Q1102" s="350"/>
      <c r="R1102" s="350"/>
      <c r="S1102" s="350"/>
      <c r="T1102" s="350"/>
      <c r="U1102" s="350"/>
      <c r="V1102" s="350"/>
      <c r="W1102" s="350"/>
      <c r="X1102" s="350"/>
      <c r="Y1102" s="351">
        <v>1078</v>
      </c>
      <c r="Z1102" s="352"/>
      <c r="AA1102" s="352"/>
      <c r="AB1102" s="353"/>
      <c r="AC1102" s="354" t="s">
        <v>495</v>
      </c>
      <c r="AD1102" s="354"/>
      <c r="AE1102" s="354"/>
      <c r="AF1102" s="354"/>
      <c r="AG1102" s="354"/>
      <c r="AH1102" s="355">
        <v>3</v>
      </c>
      <c r="AI1102" s="356"/>
      <c r="AJ1102" s="356"/>
      <c r="AK1102" s="356"/>
      <c r="AL1102" s="357">
        <v>95.7</v>
      </c>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t="s">
        <v>703</v>
      </c>
      <c r="D1103" s="374"/>
      <c r="E1103" s="147" t="s">
        <v>706</v>
      </c>
      <c r="F1103" s="375"/>
      <c r="G1103" s="375"/>
      <c r="H1103" s="375"/>
      <c r="I1103" s="375"/>
      <c r="J1103" s="348">
        <v>4010401010452</v>
      </c>
      <c r="K1103" s="349"/>
      <c r="L1103" s="349"/>
      <c r="M1103" s="349"/>
      <c r="N1103" s="349"/>
      <c r="O1103" s="349"/>
      <c r="P1103" s="362" t="s">
        <v>707</v>
      </c>
      <c r="Q1103" s="350"/>
      <c r="R1103" s="350"/>
      <c r="S1103" s="350"/>
      <c r="T1103" s="350"/>
      <c r="U1103" s="350"/>
      <c r="V1103" s="350"/>
      <c r="W1103" s="350"/>
      <c r="X1103" s="350"/>
      <c r="Y1103" s="351">
        <v>874</v>
      </c>
      <c r="Z1103" s="352"/>
      <c r="AA1103" s="352"/>
      <c r="AB1103" s="353"/>
      <c r="AC1103" s="354" t="s">
        <v>495</v>
      </c>
      <c r="AD1103" s="354"/>
      <c r="AE1103" s="354"/>
      <c r="AF1103" s="354"/>
      <c r="AG1103" s="354"/>
      <c r="AH1103" s="355">
        <v>10</v>
      </c>
      <c r="AI1103" s="356"/>
      <c r="AJ1103" s="356"/>
      <c r="AK1103" s="356"/>
      <c r="AL1103" s="357">
        <v>94.8</v>
      </c>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t="s">
        <v>703</v>
      </c>
      <c r="D1104" s="374"/>
      <c r="E1104" s="147" t="s">
        <v>708</v>
      </c>
      <c r="F1104" s="375"/>
      <c r="G1104" s="375"/>
      <c r="H1104" s="375"/>
      <c r="I1104" s="375"/>
      <c r="J1104" s="348">
        <v>1240001025574</v>
      </c>
      <c r="K1104" s="349"/>
      <c r="L1104" s="349"/>
      <c r="M1104" s="349"/>
      <c r="N1104" s="349"/>
      <c r="O1104" s="349"/>
      <c r="P1104" s="362" t="s">
        <v>709</v>
      </c>
      <c r="Q1104" s="350"/>
      <c r="R1104" s="350"/>
      <c r="S1104" s="350"/>
      <c r="T1104" s="350"/>
      <c r="U1104" s="350"/>
      <c r="V1104" s="350"/>
      <c r="W1104" s="350"/>
      <c r="X1104" s="350"/>
      <c r="Y1104" s="351">
        <v>536</v>
      </c>
      <c r="Z1104" s="352"/>
      <c r="AA1104" s="352"/>
      <c r="AB1104" s="353"/>
      <c r="AC1104" s="354" t="s">
        <v>495</v>
      </c>
      <c r="AD1104" s="354"/>
      <c r="AE1104" s="354"/>
      <c r="AF1104" s="354"/>
      <c r="AG1104" s="354"/>
      <c r="AH1104" s="355">
        <v>3</v>
      </c>
      <c r="AI1104" s="356"/>
      <c r="AJ1104" s="356"/>
      <c r="AK1104" s="356"/>
      <c r="AL1104" s="357">
        <v>94.8</v>
      </c>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t="s">
        <v>703</v>
      </c>
      <c r="D1105" s="374"/>
      <c r="E1105" s="377" t="s">
        <v>725</v>
      </c>
      <c r="F1105" s="378"/>
      <c r="G1105" s="378"/>
      <c r="H1105" s="378"/>
      <c r="I1105" s="379"/>
      <c r="J1105" s="348">
        <v>6010001044155</v>
      </c>
      <c r="K1105" s="349"/>
      <c r="L1105" s="349"/>
      <c r="M1105" s="349"/>
      <c r="N1105" s="349"/>
      <c r="O1105" s="349"/>
      <c r="P1105" s="362" t="s">
        <v>659</v>
      </c>
      <c r="Q1105" s="350"/>
      <c r="R1105" s="350"/>
      <c r="S1105" s="350"/>
      <c r="T1105" s="350"/>
      <c r="U1105" s="350"/>
      <c r="V1105" s="350"/>
      <c r="W1105" s="350"/>
      <c r="X1105" s="350"/>
      <c r="Y1105" s="351">
        <v>379</v>
      </c>
      <c r="Z1105" s="352"/>
      <c r="AA1105" s="352"/>
      <c r="AB1105" s="353"/>
      <c r="AC1105" s="354" t="s">
        <v>495</v>
      </c>
      <c r="AD1105" s="354"/>
      <c r="AE1105" s="354"/>
      <c r="AF1105" s="354"/>
      <c r="AG1105" s="354"/>
      <c r="AH1105" s="355">
        <v>4</v>
      </c>
      <c r="AI1105" s="356"/>
      <c r="AJ1105" s="356"/>
      <c r="AK1105" s="356"/>
      <c r="AL1105" s="357">
        <v>91.7</v>
      </c>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t="s">
        <v>703</v>
      </c>
      <c r="D1106" s="374"/>
      <c r="E1106" s="377" t="s">
        <v>726</v>
      </c>
      <c r="F1106" s="378"/>
      <c r="G1106" s="378"/>
      <c r="H1106" s="378"/>
      <c r="I1106" s="379"/>
      <c r="J1106" s="348">
        <v>3120001082411</v>
      </c>
      <c r="K1106" s="349"/>
      <c r="L1106" s="349"/>
      <c r="M1106" s="349"/>
      <c r="N1106" s="349"/>
      <c r="O1106" s="349"/>
      <c r="P1106" s="362" t="s">
        <v>710</v>
      </c>
      <c r="Q1106" s="350"/>
      <c r="R1106" s="350"/>
      <c r="S1106" s="350"/>
      <c r="T1106" s="350"/>
      <c r="U1106" s="350"/>
      <c r="V1106" s="350"/>
      <c r="W1106" s="350"/>
      <c r="X1106" s="350"/>
      <c r="Y1106" s="351">
        <v>304</v>
      </c>
      <c r="Z1106" s="352"/>
      <c r="AA1106" s="352"/>
      <c r="AB1106" s="353"/>
      <c r="AC1106" s="354" t="s">
        <v>495</v>
      </c>
      <c r="AD1106" s="354"/>
      <c r="AE1106" s="354"/>
      <c r="AF1106" s="354"/>
      <c r="AG1106" s="354"/>
      <c r="AH1106" s="355">
        <v>7</v>
      </c>
      <c r="AI1106" s="356"/>
      <c r="AJ1106" s="356"/>
      <c r="AK1106" s="356"/>
      <c r="AL1106" s="357">
        <v>92.1</v>
      </c>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t="s">
        <v>703</v>
      </c>
      <c r="D1107" s="374"/>
      <c r="E1107" s="377" t="s">
        <v>727</v>
      </c>
      <c r="F1107" s="378"/>
      <c r="G1107" s="378"/>
      <c r="H1107" s="378"/>
      <c r="I1107" s="379"/>
      <c r="J1107" s="348">
        <v>7120001044515</v>
      </c>
      <c r="K1107" s="349"/>
      <c r="L1107" s="349"/>
      <c r="M1107" s="349"/>
      <c r="N1107" s="349"/>
      <c r="O1107" s="349"/>
      <c r="P1107" s="362" t="s">
        <v>711</v>
      </c>
      <c r="Q1107" s="350"/>
      <c r="R1107" s="350"/>
      <c r="S1107" s="350"/>
      <c r="T1107" s="350"/>
      <c r="U1107" s="350"/>
      <c r="V1107" s="350"/>
      <c r="W1107" s="350"/>
      <c r="X1107" s="350"/>
      <c r="Y1107" s="351">
        <v>289</v>
      </c>
      <c r="Z1107" s="352"/>
      <c r="AA1107" s="352"/>
      <c r="AB1107" s="353"/>
      <c r="AC1107" s="354" t="s">
        <v>495</v>
      </c>
      <c r="AD1107" s="354"/>
      <c r="AE1107" s="354"/>
      <c r="AF1107" s="354"/>
      <c r="AG1107" s="354"/>
      <c r="AH1107" s="355">
        <v>6</v>
      </c>
      <c r="AI1107" s="356"/>
      <c r="AJ1107" s="356"/>
      <c r="AK1107" s="356"/>
      <c r="AL1107" s="357">
        <v>99.6</v>
      </c>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t="s">
        <v>703</v>
      </c>
      <c r="D1108" s="374"/>
      <c r="E1108" s="377" t="s">
        <v>728</v>
      </c>
      <c r="F1108" s="378"/>
      <c r="G1108" s="378"/>
      <c r="H1108" s="378"/>
      <c r="I1108" s="379"/>
      <c r="J1108" s="348">
        <v>5013301030602</v>
      </c>
      <c r="K1108" s="349"/>
      <c r="L1108" s="349"/>
      <c r="M1108" s="349"/>
      <c r="N1108" s="349"/>
      <c r="O1108" s="349"/>
      <c r="P1108" s="362" t="s">
        <v>712</v>
      </c>
      <c r="Q1108" s="350"/>
      <c r="R1108" s="350"/>
      <c r="S1108" s="350"/>
      <c r="T1108" s="350"/>
      <c r="U1108" s="350"/>
      <c r="V1108" s="350"/>
      <c r="W1108" s="350"/>
      <c r="X1108" s="350"/>
      <c r="Y1108" s="351">
        <v>286</v>
      </c>
      <c r="Z1108" s="352"/>
      <c r="AA1108" s="352"/>
      <c r="AB1108" s="353"/>
      <c r="AC1108" s="354" t="s">
        <v>495</v>
      </c>
      <c r="AD1108" s="354"/>
      <c r="AE1108" s="354"/>
      <c r="AF1108" s="354"/>
      <c r="AG1108" s="354"/>
      <c r="AH1108" s="355">
        <v>4</v>
      </c>
      <c r="AI1108" s="356"/>
      <c r="AJ1108" s="356"/>
      <c r="AK1108" s="356"/>
      <c r="AL1108" s="357">
        <v>94.1</v>
      </c>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t="s">
        <v>703</v>
      </c>
      <c r="D1109" s="374"/>
      <c r="E1109" s="377" t="s">
        <v>729</v>
      </c>
      <c r="F1109" s="378"/>
      <c r="G1109" s="378"/>
      <c r="H1109" s="378"/>
      <c r="I1109" s="379"/>
      <c r="J1109" s="348">
        <v>9240001006971</v>
      </c>
      <c r="K1109" s="349"/>
      <c r="L1109" s="349"/>
      <c r="M1109" s="349"/>
      <c r="N1109" s="349"/>
      <c r="O1109" s="349"/>
      <c r="P1109" s="362" t="s">
        <v>713</v>
      </c>
      <c r="Q1109" s="350"/>
      <c r="R1109" s="350"/>
      <c r="S1109" s="350"/>
      <c r="T1109" s="350"/>
      <c r="U1109" s="350"/>
      <c r="V1109" s="350"/>
      <c r="W1109" s="350"/>
      <c r="X1109" s="350"/>
      <c r="Y1109" s="351">
        <v>282</v>
      </c>
      <c r="Z1109" s="352"/>
      <c r="AA1109" s="352"/>
      <c r="AB1109" s="353"/>
      <c r="AC1109" s="354" t="s">
        <v>495</v>
      </c>
      <c r="AD1109" s="354"/>
      <c r="AE1109" s="354"/>
      <c r="AF1109" s="354"/>
      <c r="AG1109" s="354"/>
      <c r="AH1109" s="355">
        <v>4</v>
      </c>
      <c r="AI1109" s="356"/>
      <c r="AJ1109" s="356"/>
      <c r="AK1109" s="356"/>
      <c r="AL1109" s="357">
        <v>92.5</v>
      </c>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t="s">
        <v>703</v>
      </c>
      <c r="D1110" s="374"/>
      <c r="E1110" s="377" t="s">
        <v>730</v>
      </c>
      <c r="F1110" s="378"/>
      <c r="G1110" s="378"/>
      <c r="H1110" s="378"/>
      <c r="I1110" s="379"/>
      <c r="J1110" s="348">
        <v>4370001006286</v>
      </c>
      <c r="K1110" s="349"/>
      <c r="L1110" s="349"/>
      <c r="M1110" s="349"/>
      <c r="N1110" s="349"/>
      <c r="O1110" s="349"/>
      <c r="P1110" s="362" t="s">
        <v>714</v>
      </c>
      <c r="Q1110" s="350"/>
      <c r="R1110" s="350"/>
      <c r="S1110" s="350"/>
      <c r="T1110" s="350"/>
      <c r="U1110" s="350"/>
      <c r="V1110" s="350"/>
      <c r="W1110" s="350"/>
      <c r="X1110" s="350"/>
      <c r="Y1110" s="351">
        <v>205</v>
      </c>
      <c r="Z1110" s="352"/>
      <c r="AA1110" s="352"/>
      <c r="AB1110" s="353"/>
      <c r="AC1110" s="354" t="s">
        <v>495</v>
      </c>
      <c r="AD1110" s="354"/>
      <c r="AE1110" s="354"/>
      <c r="AF1110" s="354"/>
      <c r="AG1110" s="354"/>
      <c r="AH1110" s="355">
        <v>6</v>
      </c>
      <c r="AI1110" s="356"/>
      <c r="AJ1110" s="356"/>
      <c r="AK1110" s="356"/>
      <c r="AL1110" s="357">
        <v>94.1</v>
      </c>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t="s">
        <v>703</v>
      </c>
      <c r="D1111" s="374"/>
      <c r="E1111" s="147" t="s">
        <v>731</v>
      </c>
      <c r="F1111" s="375"/>
      <c r="G1111" s="375"/>
      <c r="H1111" s="375"/>
      <c r="I1111" s="375"/>
      <c r="J1111" s="348">
        <v>2490002004667</v>
      </c>
      <c r="K1111" s="349"/>
      <c r="L1111" s="349"/>
      <c r="M1111" s="349"/>
      <c r="N1111" s="349"/>
      <c r="O1111" s="349"/>
      <c r="P1111" s="362" t="s">
        <v>732</v>
      </c>
      <c r="Q1111" s="350"/>
      <c r="R1111" s="350"/>
      <c r="S1111" s="350"/>
      <c r="T1111" s="350"/>
      <c r="U1111" s="350"/>
      <c r="V1111" s="350"/>
      <c r="W1111" s="350"/>
      <c r="X1111" s="350"/>
      <c r="Y1111" s="351">
        <v>160</v>
      </c>
      <c r="Z1111" s="352"/>
      <c r="AA1111" s="352"/>
      <c r="AB1111" s="353"/>
      <c r="AC1111" s="354" t="s">
        <v>495</v>
      </c>
      <c r="AD1111" s="354"/>
      <c r="AE1111" s="354"/>
      <c r="AF1111" s="354"/>
      <c r="AG1111" s="354"/>
      <c r="AH1111" s="355">
        <v>2</v>
      </c>
      <c r="AI1111" s="356"/>
      <c r="AJ1111" s="356"/>
      <c r="AK1111" s="356"/>
      <c r="AL1111" s="357">
        <v>97.9</v>
      </c>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23">
      <formula>IF(RIGHT(TEXT(AK14,"0.#"),1)=".",FALSE,TRUE)</formula>
    </cfRule>
    <cfRule type="expression" dxfId="2858" priority="14124">
      <formula>IF(RIGHT(TEXT(AK14,"0.#"),1)=".",TRUE,FALSE)</formula>
    </cfRule>
  </conditionalFormatting>
  <conditionalFormatting sqref="AE32">
    <cfRule type="expression" dxfId="2857" priority="14113">
      <formula>IF(RIGHT(TEXT(AE32,"0.#"),1)=".",FALSE,TRUE)</formula>
    </cfRule>
    <cfRule type="expression" dxfId="2856" priority="14114">
      <formula>IF(RIGHT(TEXT(AE32,"0.#"),1)=".",TRUE,FALSE)</formula>
    </cfRule>
  </conditionalFormatting>
  <conditionalFormatting sqref="P18:AX18">
    <cfRule type="expression" dxfId="2855" priority="13999">
      <formula>IF(RIGHT(TEXT(P18,"0.#"),1)=".",FALSE,TRUE)</formula>
    </cfRule>
    <cfRule type="expression" dxfId="2854" priority="14000">
      <formula>IF(RIGHT(TEXT(P18,"0.#"),1)=".",TRUE,FALSE)</formula>
    </cfRule>
  </conditionalFormatting>
  <conditionalFormatting sqref="Y791">
    <cfRule type="expression" dxfId="2853" priority="13991">
      <formula>IF(RIGHT(TEXT(Y791,"0.#"),1)=".",FALSE,TRUE)</formula>
    </cfRule>
    <cfRule type="expression" dxfId="2852" priority="13992">
      <formula>IF(RIGHT(TEXT(Y791,"0.#"),1)=".",TRUE,FALSE)</formula>
    </cfRule>
  </conditionalFormatting>
  <conditionalFormatting sqref="Y822:Y829 Y820 Y809:Y816 Y796:Y803 Y794">
    <cfRule type="expression" dxfId="2851" priority="13773">
      <formula>IF(RIGHT(TEXT(Y794,"0.#"),1)=".",FALSE,TRUE)</formula>
    </cfRule>
    <cfRule type="expression" dxfId="2850" priority="13774">
      <formula>IF(RIGHT(TEXT(Y794,"0.#"),1)=".",TRUE,FALSE)</formula>
    </cfRule>
  </conditionalFormatting>
  <conditionalFormatting sqref="AK16:AQ17 AK15:AX15 AK13:AX13">
    <cfRule type="expression" dxfId="2849" priority="13821">
      <formula>IF(RIGHT(TEXT(AK13,"0.#"),1)=".",FALSE,TRUE)</formula>
    </cfRule>
    <cfRule type="expression" dxfId="2848" priority="13822">
      <formula>IF(RIGHT(TEXT(AK13,"0.#"),1)=".",TRUE,FALSE)</formula>
    </cfRule>
  </conditionalFormatting>
  <conditionalFormatting sqref="AD19:AJ19">
    <cfRule type="expression" dxfId="2847" priority="13819">
      <formula>IF(RIGHT(TEXT(AD19,"0.#"),1)=".",FALSE,TRUE)</formula>
    </cfRule>
    <cfRule type="expression" dxfId="2846" priority="13820">
      <formula>IF(RIGHT(TEXT(AD19,"0.#"),1)=".",TRUE,FALSE)</formula>
    </cfRule>
  </conditionalFormatting>
  <conditionalFormatting sqref="AQ101">
    <cfRule type="expression" dxfId="2845" priority="13811">
      <formula>IF(RIGHT(TEXT(AQ101,"0.#"),1)=".",FALSE,TRUE)</formula>
    </cfRule>
    <cfRule type="expression" dxfId="2844" priority="13812">
      <formula>IF(RIGHT(TEXT(AQ101,"0.#"),1)=".",TRUE,FALSE)</formula>
    </cfRule>
  </conditionalFormatting>
  <conditionalFormatting sqref="Y783:Y790">
    <cfRule type="expression" dxfId="2843" priority="13797">
      <formula>IF(RIGHT(TEXT(Y783,"0.#"),1)=".",FALSE,TRUE)</formula>
    </cfRule>
    <cfRule type="expression" dxfId="2842" priority="13798">
      <formula>IF(RIGHT(TEXT(Y783,"0.#"),1)=".",TRUE,FALSE)</formula>
    </cfRule>
  </conditionalFormatting>
  <conditionalFormatting sqref="AU782">
    <cfRule type="expression" dxfId="2841" priority="13795">
      <formula>IF(RIGHT(TEXT(AU782,"0.#"),1)=".",FALSE,TRUE)</formula>
    </cfRule>
    <cfRule type="expression" dxfId="2840" priority="13796">
      <formula>IF(RIGHT(TEXT(AU782,"0.#"),1)=".",TRUE,FALSE)</formula>
    </cfRule>
  </conditionalFormatting>
  <conditionalFormatting sqref="AU791">
    <cfRule type="expression" dxfId="2839" priority="13793">
      <formula>IF(RIGHT(TEXT(AU791,"0.#"),1)=".",FALSE,TRUE)</formula>
    </cfRule>
    <cfRule type="expression" dxfId="2838" priority="13794">
      <formula>IF(RIGHT(TEXT(AU791,"0.#"),1)=".",TRUE,FALSE)</formula>
    </cfRule>
  </conditionalFormatting>
  <conditionalFormatting sqref="AU783:AU790">
    <cfRule type="expression" dxfId="2837" priority="13791">
      <formula>IF(RIGHT(TEXT(AU783,"0.#"),1)=".",FALSE,TRUE)</formula>
    </cfRule>
    <cfRule type="expression" dxfId="2836" priority="13792">
      <formula>IF(RIGHT(TEXT(AU783,"0.#"),1)=".",TRUE,FALSE)</formula>
    </cfRule>
  </conditionalFormatting>
  <conditionalFormatting sqref="Y821 Y808 Y795">
    <cfRule type="expression" dxfId="2835" priority="13777">
      <formula>IF(RIGHT(TEXT(Y795,"0.#"),1)=".",FALSE,TRUE)</formula>
    </cfRule>
    <cfRule type="expression" dxfId="2834" priority="13778">
      <formula>IF(RIGHT(TEXT(Y795,"0.#"),1)=".",TRUE,FALSE)</formula>
    </cfRule>
  </conditionalFormatting>
  <conditionalFormatting sqref="Y830 Y817 Y804">
    <cfRule type="expression" dxfId="2833" priority="13775">
      <formula>IF(RIGHT(TEXT(Y804,"0.#"),1)=".",FALSE,TRUE)</formula>
    </cfRule>
    <cfRule type="expression" dxfId="2832" priority="13776">
      <formula>IF(RIGHT(TEXT(Y804,"0.#"),1)=".",TRUE,FALSE)</formula>
    </cfRule>
  </conditionalFormatting>
  <conditionalFormatting sqref="AU821 AU808">
    <cfRule type="expression" dxfId="2831" priority="13771">
      <formula>IF(RIGHT(TEXT(AU808,"0.#"),1)=".",FALSE,TRUE)</formula>
    </cfRule>
    <cfRule type="expression" dxfId="2830" priority="13772">
      <formula>IF(RIGHT(TEXT(AU808,"0.#"),1)=".",TRUE,FALSE)</formula>
    </cfRule>
  </conditionalFormatting>
  <conditionalFormatting sqref="AU830 AU817 AU804">
    <cfRule type="expression" dxfId="2829" priority="13769">
      <formula>IF(RIGHT(TEXT(AU804,"0.#"),1)=".",FALSE,TRUE)</formula>
    </cfRule>
    <cfRule type="expression" dxfId="2828" priority="13770">
      <formula>IF(RIGHT(TEXT(AU804,"0.#"),1)=".",TRUE,FALSE)</formula>
    </cfRule>
  </conditionalFormatting>
  <conditionalFormatting sqref="AU822:AU829 AU820 AU809:AU816 AU807 AU797:AU803">
    <cfRule type="expression" dxfId="2827" priority="13767">
      <formula>IF(RIGHT(TEXT(AU797,"0.#"),1)=".",FALSE,TRUE)</formula>
    </cfRule>
    <cfRule type="expression" dxfId="2826" priority="13768">
      <formula>IF(RIGHT(TEXT(AU797,"0.#"),1)=".",TRUE,FALSE)</formula>
    </cfRule>
  </conditionalFormatting>
  <conditionalFormatting sqref="AM87">
    <cfRule type="expression" dxfId="2825" priority="13421">
      <formula>IF(RIGHT(TEXT(AM87,"0.#"),1)=".",FALSE,TRUE)</formula>
    </cfRule>
    <cfRule type="expression" dxfId="2824" priority="13422">
      <formula>IF(RIGHT(TEXT(AM87,"0.#"),1)=".",TRUE,FALSE)</formula>
    </cfRule>
  </conditionalFormatting>
  <conditionalFormatting sqref="AE55">
    <cfRule type="expression" dxfId="2823" priority="13489">
      <formula>IF(RIGHT(TEXT(AE55,"0.#"),1)=".",FALSE,TRUE)</formula>
    </cfRule>
    <cfRule type="expression" dxfId="2822" priority="13490">
      <formula>IF(RIGHT(TEXT(AE55,"0.#"),1)=".",TRUE,FALSE)</formula>
    </cfRule>
  </conditionalFormatting>
  <conditionalFormatting sqref="AI55">
    <cfRule type="expression" dxfId="2821" priority="13487">
      <formula>IF(RIGHT(TEXT(AI55,"0.#"),1)=".",FALSE,TRUE)</formula>
    </cfRule>
    <cfRule type="expression" dxfId="2820" priority="13488">
      <formula>IF(RIGHT(TEXT(AI55,"0.#"),1)=".",TRUE,FALSE)</formula>
    </cfRule>
  </conditionalFormatting>
  <conditionalFormatting sqref="AM34">
    <cfRule type="expression" dxfId="2819" priority="13567">
      <formula>IF(RIGHT(TEXT(AM34,"0.#"),1)=".",FALSE,TRUE)</formula>
    </cfRule>
    <cfRule type="expression" dxfId="2818" priority="13568">
      <formula>IF(RIGHT(TEXT(AM34,"0.#"),1)=".",TRUE,FALSE)</formula>
    </cfRule>
  </conditionalFormatting>
  <conditionalFormatting sqref="AE33">
    <cfRule type="expression" dxfId="2817" priority="13581">
      <formula>IF(RIGHT(TEXT(AE33,"0.#"),1)=".",FALSE,TRUE)</formula>
    </cfRule>
    <cfRule type="expression" dxfId="2816" priority="13582">
      <formula>IF(RIGHT(TEXT(AE33,"0.#"),1)=".",TRUE,FALSE)</formula>
    </cfRule>
  </conditionalFormatting>
  <conditionalFormatting sqref="AE34">
    <cfRule type="expression" dxfId="2815" priority="13579">
      <formula>IF(RIGHT(TEXT(AE34,"0.#"),1)=".",FALSE,TRUE)</formula>
    </cfRule>
    <cfRule type="expression" dxfId="2814" priority="13580">
      <formula>IF(RIGHT(TEXT(AE34,"0.#"),1)=".",TRUE,FALSE)</formula>
    </cfRule>
  </conditionalFormatting>
  <conditionalFormatting sqref="AI34">
    <cfRule type="expression" dxfId="2813" priority="13577">
      <formula>IF(RIGHT(TEXT(AI34,"0.#"),1)=".",FALSE,TRUE)</formula>
    </cfRule>
    <cfRule type="expression" dxfId="2812" priority="13578">
      <formula>IF(RIGHT(TEXT(AI34,"0.#"),1)=".",TRUE,FALSE)</formula>
    </cfRule>
  </conditionalFormatting>
  <conditionalFormatting sqref="AI33">
    <cfRule type="expression" dxfId="2811" priority="13575">
      <formula>IF(RIGHT(TEXT(AI33,"0.#"),1)=".",FALSE,TRUE)</formula>
    </cfRule>
    <cfRule type="expression" dxfId="2810" priority="13576">
      <formula>IF(RIGHT(TEXT(AI33,"0.#"),1)=".",TRUE,FALSE)</formula>
    </cfRule>
  </conditionalFormatting>
  <conditionalFormatting sqref="AI32">
    <cfRule type="expression" dxfId="2809" priority="13573">
      <formula>IF(RIGHT(TEXT(AI32,"0.#"),1)=".",FALSE,TRUE)</formula>
    </cfRule>
    <cfRule type="expression" dxfId="2808" priority="13574">
      <formula>IF(RIGHT(TEXT(AI32,"0.#"),1)=".",TRUE,FALSE)</formula>
    </cfRule>
  </conditionalFormatting>
  <conditionalFormatting sqref="AM32">
    <cfRule type="expression" dxfId="2807" priority="13571">
      <formula>IF(RIGHT(TEXT(AM32,"0.#"),1)=".",FALSE,TRUE)</formula>
    </cfRule>
    <cfRule type="expression" dxfId="2806" priority="13572">
      <formula>IF(RIGHT(TEXT(AM32,"0.#"),1)=".",TRUE,FALSE)</formula>
    </cfRule>
  </conditionalFormatting>
  <conditionalFormatting sqref="AM33">
    <cfRule type="expression" dxfId="2805" priority="13569">
      <formula>IF(RIGHT(TEXT(AM33,"0.#"),1)=".",FALSE,TRUE)</formula>
    </cfRule>
    <cfRule type="expression" dxfId="2804" priority="13570">
      <formula>IF(RIGHT(TEXT(AM33,"0.#"),1)=".",TRUE,FALSE)</formula>
    </cfRule>
  </conditionalFormatting>
  <conditionalFormatting sqref="AQ32:AQ34">
    <cfRule type="expression" dxfId="2803" priority="13561">
      <formula>IF(RIGHT(TEXT(AQ32,"0.#"),1)=".",FALSE,TRUE)</formula>
    </cfRule>
    <cfRule type="expression" dxfId="2802" priority="13562">
      <formula>IF(RIGHT(TEXT(AQ32,"0.#"),1)=".",TRUE,FALSE)</formula>
    </cfRule>
  </conditionalFormatting>
  <conditionalFormatting sqref="AU32:AU34">
    <cfRule type="expression" dxfId="2801" priority="13559">
      <formula>IF(RIGHT(TEXT(AU32,"0.#"),1)=".",FALSE,TRUE)</formula>
    </cfRule>
    <cfRule type="expression" dxfId="2800" priority="13560">
      <formula>IF(RIGHT(TEXT(AU32,"0.#"),1)=".",TRUE,FALSE)</formula>
    </cfRule>
  </conditionalFormatting>
  <conditionalFormatting sqref="AE53">
    <cfRule type="expression" dxfId="2799" priority="13493">
      <formula>IF(RIGHT(TEXT(AE53,"0.#"),1)=".",FALSE,TRUE)</formula>
    </cfRule>
    <cfRule type="expression" dxfId="2798" priority="13494">
      <formula>IF(RIGHT(TEXT(AE53,"0.#"),1)=".",TRUE,FALSE)</formula>
    </cfRule>
  </conditionalFormatting>
  <conditionalFormatting sqref="AE54">
    <cfRule type="expression" dxfId="2797" priority="13491">
      <formula>IF(RIGHT(TEXT(AE54,"0.#"),1)=".",FALSE,TRUE)</formula>
    </cfRule>
    <cfRule type="expression" dxfId="2796" priority="13492">
      <formula>IF(RIGHT(TEXT(AE54,"0.#"),1)=".",TRUE,FALSE)</formula>
    </cfRule>
  </conditionalFormatting>
  <conditionalFormatting sqref="AI54">
    <cfRule type="expression" dxfId="2795" priority="13485">
      <formula>IF(RIGHT(TEXT(AI54,"0.#"),1)=".",FALSE,TRUE)</formula>
    </cfRule>
    <cfRule type="expression" dxfId="2794" priority="13486">
      <formula>IF(RIGHT(TEXT(AI54,"0.#"),1)=".",TRUE,FALSE)</formula>
    </cfRule>
  </conditionalFormatting>
  <conditionalFormatting sqref="AI53">
    <cfRule type="expression" dxfId="2793" priority="13483">
      <formula>IF(RIGHT(TEXT(AI53,"0.#"),1)=".",FALSE,TRUE)</formula>
    </cfRule>
    <cfRule type="expression" dxfId="2792" priority="13484">
      <formula>IF(RIGHT(TEXT(AI53,"0.#"),1)=".",TRUE,FALSE)</formula>
    </cfRule>
  </conditionalFormatting>
  <conditionalFormatting sqref="AM53">
    <cfRule type="expression" dxfId="2791" priority="13481">
      <formula>IF(RIGHT(TEXT(AM53,"0.#"),1)=".",FALSE,TRUE)</formula>
    </cfRule>
    <cfRule type="expression" dxfId="2790" priority="13482">
      <formula>IF(RIGHT(TEXT(AM53,"0.#"),1)=".",TRUE,FALSE)</formula>
    </cfRule>
  </conditionalFormatting>
  <conditionalFormatting sqref="AM54">
    <cfRule type="expression" dxfId="2789" priority="13479">
      <formula>IF(RIGHT(TEXT(AM54,"0.#"),1)=".",FALSE,TRUE)</formula>
    </cfRule>
    <cfRule type="expression" dxfId="2788" priority="13480">
      <formula>IF(RIGHT(TEXT(AM54,"0.#"),1)=".",TRUE,FALSE)</formula>
    </cfRule>
  </conditionalFormatting>
  <conditionalFormatting sqref="AM55">
    <cfRule type="expression" dxfId="2787" priority="13477">
      <formula>IF(RIGHT(TEXT(AM55,"0.#"),1)=".",FALSE,TRUE)</formula>
    </cfRule>
    <cfRule type="expression" dxfId="2786" priority="13478">
      <formula>IF(RIGHT(TEXT(AM55,"0.#"),1)=".",TRUE,FALSE)</formula>
    </cfRule>
  </conditionalFormatting>
  <conditionalFormatting sqref="AE60">
    <cfRule type="expression" dxfId="2785" priority="13463">
      <formula>IF(RIGHT(TEXT(AE60,"0.#"),1)=".",FALSE,TRUE)</formula>
    </cfRule>
    <cfRule type="expression" dxfId="2784" priority="13464">
      <formula>IF(RIGHT(TEXT(AE60,"0.#"),1)=".",TRUE,FALSE)</formula>
    </cfRule>
  </conditionalFormatting>
  <conditionalFormatting sqref="AE61">
    <cfRule type="expression" dxfId="2783" priority="13461">
      <formula>IF(RIGHT(TEXT(AE61,"0.#"),1)=".",FALSE,TRUE)</formula>
    </cfRule>
    <cfRule type="expression" dxfId="2782" priority="13462">
      <formula>IF(RIGHT(TEXT(AE61,"0.#"),1)=".",TRUE,FALSE)</formula>
    </cfRule>
  </conditionalFormatting>
  <conditionalFormatting sqref="AE62">
    <cfRule type="expression" dxfId="2781" priority="13459">
      <formula>IF(RIGHT(TEXT(AE62,"0.#"),1)=".",FALSE,TRUE)</formula>
    </cfRule>
    <cfRule type="expression" dxfId="2780" priority="13460">
      <formula>IF(RIGHT(TEXT(AE62,"0.#"),1)=".",TRUE,FALSE)</formula>
    </cfRule>
  </conditionalFormatting>
  <conditionalFormatting sqref="AI62">
    <cfRule type="expression" dxfId="2779" priority="13457">
      <formula>IF(RIGHT(TEXT(AI62,"0.#"),1)=".",FALSE,TRUE)</formula>
    </cfRule>
    <cfRule type="expression" dxfId="2778" priority="13458">
      <formula>IF(RIGHT(TEXT(AI62,"0.#"),1)=".",TRUE,FALSE)</formula>
    </cfRule>
  </conditionalFormatting>
  <conditionalFormatting sqref="AI61">
    <cfRule type="expression" dxfId="2777" priority="13455">
      <formula>IF(RIGHT(TEXT(AI61,"0.#"),1)=".",FALSE,TRUE)</formula>
    </cfRule>
    <cfRule type="expression" dxfId="2776" priority="13456">
      <formula>IF(RIGHT(TEXT(AI61,"0.#"),1)=".",TRUE,FALSE)</formula>
    </cfRule>
  </conditionalFormatting>
  <conditionalFormatting sqref="AI60">
    <cfRule type="expression" dxfId="2775" priority="13453">
      <formula>IF(RIGHT(TEXT(AI60,"0.#"),1)=".",FALSE,TRUE)</formula>
    </cfRule>
    <cfRule type="expression" dxfId="2774" priority="13454">
      <formula>IF(RIGHT(TEXT(AI60,"0.#"),1)=".",TRUE,FALSE)</formula>
    </cfRule>
  </conditionalFormatting>
  <conditionalFormatting sqref="AM60">
    <cfRule type="expression" dxfId="2773" priority="13451">
      <formula>IF(RIGHT(TEXT(AM60,"0.#"),1)=".",FALSE,TRUE)</formula>
    </cfRule>
    <cfRule type="expression" dxfId="2772" priority="13452">
      <formula>IF(RIGHT(TEXT(AM60,"0.#"),1)=".",TRUE,FALSE)</formula>
    </cfRule>
  </conditionalFormatting>
  <conditionalFormatting sqref="AM61">
    <cfRule type="expression" dxfId="2771" priority="13449">
      <formula>IF(RIGHT(TEXT(AM61,"0.#"),1)=".",FALSE,TRUE)</formula>
    </cfRule>
    <cfRule type="expression" dxfId="2770" priority="13450">
      <formula>IF(RIGHT(TEXT(AM61,"0.#"),1)=".",TRUE,FALSE)</formula>
    </cfRule>
  </conditionalFormatting>
  <conditionalFormatting sqref="AM62">
    <cfRule type="expression" dxfId="2769" priority="13447">
      <formula>IF(RIGHT(TEXT(AM62,"0.#"),1)=".",FALSE,TRUE)</formula>
    </cfRule>
    <cfRule type="expression" dxfId="2768" priority="13448">
      <formula>IF(RIGHT(TEXT(AM62,"0.#"),1)=".",TRUE,FALSE)</formula>
    </cfRule>
  </conditionalFormatting>
  <conditionalFormatting sqref="AE87">
    <cfRule type="expression" dxfId="2767" priority="13433">
      <formula>IF(RIGHT(TEXT(AE87,"0.#"),1)=".",FALSE,TRUE)</formula>
    </cfRule>
    <cfRule type="expression" dxfId="2766" priority="13434">
      <formula>IF(RIGHT(TEXT(AE87,"0.#"),1)=".",TRUE,FALSE)</formula>
    </cfRule>
  </conditionalFormatting>
  <conditionalFormatting sqref="AE88">
    <cfRule type="expression" dxfId="2765" priority="13431">
      <formula>IF(RIGHT(TEXT(AE88,"0.#"),1)=".",FALSE,TRUE)</formula>
    </cfRule>
    <cfRule type="expression" dxfId="2764" priority="13432">
      <formula>IF(RIGHT(TEXT(AE88,"0.#"),1)=".",TRUE,FALSE)</formula>
    </cfRule>
  </conditionalFormatting>
  <conditionalFormatting sqref="AE89">
    <cfRule type="expression" dxfId="2763" priority="13429">
      <formula>IF(RIGHT(TEXT(AE89,"0.#"),1)=".",FALSE,TRUE)</formula>
    </cfRule>
    <cfRule type="expression" dxfId="2762" priority="13430">
      <formula>IF(RIGHT(TEXT(AE89,"0.#"),1)=".",TRUE,FALSE)</formula>
    </cfRule>
  </conditionalFormatting>
  <conditionalFormatting sqref="AI89">
    <cfRule type="expression" dxfId="2761" priority="13427">
      <formula>IF(RIGHT(TEXT(AI89,"0.#"),1)=".",FALSE,TRUE)</formula>
    </cfRule>
    <cfRule type="expression" dxfId="2760" priority="13428">
      <formula>IF(RIGHT(TEXT(AI89,"0.#"),1)=".",TRUE,FALSE)</formula>
    </cfRule>
  </conditionalFormatting>
  <conditionalFormatting sqref="AI88">
    <cfRule type="expression" dxfId="2759" priority="13425">
      <formula>IF(RIGHT(TEXT(AI88,"0.#"),1)=".",FALSE,TRUE)</formula>
    </cfRule>
    <cfRule type="expression" dxfId="2758" priority="13426">
      <formula>IF(RIGHT(TEXT(AI88,"0.#"),1)=".",TRUE,FALSE)</formula>
    </cfRule>
  </conditionalFormatting>
  <conditionalFormatting sqref="AI87">
    <cfRule type="expression" dxfId="2757" priority="13423">
      <formula>IF(RIGHT(TEXT(AI87,"0.#"),1)=".",FALSE,TRUE)</formula>
    </cfRule>
    <cfRule type="expression" dxfId="2756" priority="13424">
      <formula>IF(RIGHT(TEXT(AI87,"0.#"),1)=".",TRUE,FALSE)</formula>
    </cfRule>
  </conditionalFormatting>
  <conditionalFormatting sqref="AM88">
    <cfRule type="expression" dxfId="2755" priority="13419">
      <formula>IF(RIGHT(TEXT(AM88,"0.#"),1)=".",FALSE,TRUE)</formula>
    </cfRule>
    <cfRule type="expression" dxfId="2754" priority="13420">
      <formula>IF(RIGHT(TEXT(AM88,"0.#"),1)=".",TRUE,FALSE)</formula>
    </cfRule>
  </conditionalFormatting>
  <conditionalFormatting sqref="AM89">
    <cfRule type="expression" dxfId="2753" priority="13417">
      <formula>IF(RIGHT(TEXT(AM89,"0.#"),1)=".",FALSE,TRUE)</formula>
    </cfRule>
    <cfRule type="expression" dxfId="2752" priority="13418">
      <formula>IF(RIGHT(TEXT(AM89,"0.#"),1)=".",TRUE,FALSE)</formula>
    </cfRule>
  </conditionalFormatting>
  <conditionalFormatting sqref="AE92">
    <cfRule type="expression" dxfId="2751" priority="13403">
      <formula>IF(RIGHT(TEXT(AE92,"0.#"),1)=".",FALSE,TRUE)</formula>
    </cfRule>
    <cfRule type="expression" dxfId="2750" priority="13404">
      <formula>IF(RIGHT(TEXT(AE92,"0.#"),1)=".",TRUE,FALSE)</formula>
    </cfRule>
  </conditionalFormatting>
  <conditionalFormatting sqref="AE93">
    <cfRule type="expression" dxfId="2749" priority="13401">
      <formula>IF(RIGHT(TEXT(AE93,"0.#"),1)=".",FALSE,TRUE)</formula>
    </cfRule>
    <cfRule type="expression" dxfId="2748" priority="13402">
      <formula>IF(RIGHT(TEXT(AE93,"0.#"),1)=".",TRUE,FALSE)</formula>
    </cfRule>
  </conditionalFormatting>
  <conditionalFormatting sqref="AE94">
    <cfRule type="expression" dxfId="2747" priority="13399">
      <formula>IF(RIGHT(TEXT(AE94,"0.#"),1)=".",FALSE,TRUE)</formula>
    </cfRule>
    <cfRule type="expression" dxfId="2746" priority="13400">
      <formula>IF(RIGHT(TEXT(AE94,"0.#"),1)=".",TRUE,FALSE)</formula>
    </cfRule>
  </conditionalFormatting>
  <conditionalFormatting sqref="AI94">
    <cfRule type="expression" dxfId="2745" priority="13397">
      <formula>IF(RIGHT(TEXT(AI94,"0.#"),1)=".",FALSE,TRUE)</formula>
    </cfRule>
    <cfRule type="expression" dxfId="2744" priority="13398">
      <formula>IF(RIGHT(TEXT(AI94,"0.#"),1)=".",TRUE,FALSE)</formula>
    </cfRule>
  </conditionalFormatting>
  <conditionalFormatting sqref="AI93">
    <cfRule type="expression" dxfId="2743" priority="13395">
      <formula>IF(RIGHT(TEXT(AI93,"0.#"),1)=".",FALSE,TRUE)</formula>
    </cfRule>
    <cfRule type="expression" dxfId="2742" priority="13396">
      <formula>IF(RIGHT(TEXT(AI93,"0.#"),1)=".",TRUE,FALSE)</formula>
    </cfRule>
  </conditionalFormatting>
  <conditionalFormatting sqref="AI92">
    <cfRule type="expression" dxfId="2741" priority="13393">
      <formula>IF(RIGHT(TEXT(AI92,"0.#"),1)=".",FALSE,TRUE)</formula>
    </cfRule>
    <cfRule type="expression" dxfId="2740" priority="13394">
      <formula>IF(RIGHT(TEXT(AI92,"0.#"),1)=".",TRUE,FALSE)</formula>
    </cfRule>
  </conditionalFormatting>
  <conditionalFormatting sqref="AM92">
    <cfRule type="expression" dxfId="2739" priority="13391">
      <formula>IF(RIGHT(TEXT(AM92,"0.#"),1)=".",FALSE,TRUE)</formula>
    </cfRule>
    <cfRule type="expression" dxfId="2738" priority="13392">
      <formula>IF(RIGHT(TEXT(AM92,"0.#"),1)=".",TRUE,FALSE)</formula>
    </cfRule>
  </conditionalFormatting>
  <conditionalFormatting sqref="AM93">
    <cfRule type="expression" dxfId="2737" priority="13389">
      <formula>IF(RIGHT(TEXT(AM93,"0.#"),1)=".",FALSE,TRUE)</formula>
    </cfRule>
    <cfRule type="expression" dxfId="2736" priority="13390">
      <formula>IF(RIGHT(TEXT(AM93,"0.#"),1)=".",TRUE,FALSE)</formula>
    </cfRule>
  </conditionalFormatting>
  <conditionalFormatting sqref="AM94">
    <cfRule type="expression" dxfId="2735" priority="13387">
      <formula>IF(RIGHT(TEXT(AM94,"0.#"),1)=".",FALSE,TRUE)</formula>
    </cfRule>
    <cfRule type="expression" dxfId="2734" priority="13388">
      <formula>IF(RIGHT(TEXT(AM94,"0.#"),1)=".",TRUE,FALSE)</formula>
    </cfRule>
  </conditionalFormatting>
  <conditionalFormatting sqref="AE97">
    <cfRule type="expression" dxfId="2733" priority="13373">
      <formula>IF(RIGHT(TEXT(AE97,"0.#"),1)=".",FALSE,TRUE)</formula>
    </cfRule>
    <cfRule type="expression" dxfId="2732" priority="13374">
      <formula>IF(RIGHT(TEXT(AE97,"0.#"),1)=".",TRUE,FALSE)</formula>
    </cfRule>
  </conditionalFormatting>
  <conditionalFormatting sqref="AE98">
    <cfRule type="expression" dxfId="2731" priority="13371">
      <formula>IF(RIGHT(TEXT(AE98,"0.#"),1)=".",FALSE,TRUE)</formula>
    </cfRule>
    <cfRule type="expression" dxfId="2730" priority="13372">
      <formula>IF(RIGHT(TEXT(AE98,"0.#"),1)=".",TRUE,FALSE)</formula>
    </cfRule>
  </conditionalFormatting>
  <conditionalFormatting sqref="AE99">
    <cfRule type="expression" dxfId="2729" priority="13369">
      <formula>IF(RIGHT(TEXT(AE99,"0.#"),1)=".",FALSE,TRUE)</formula>
    </cfRule>
    <cfRule type="expression" dxfId="2728" priority="13370">
      <formula>IF(RIGHT(TEXT(AE99,"0.#"),1)=".",TRUE,FALSE)</formula>
    </cfRule>
  </conditionalFormatting>
  <conditionalFormatting sqref="AI99">
    <cfRule type="expression" dxfId="2727" priority="13367">
      <formula>IF(RIGHT(TEXT(AI99,"0.#"),1)=".",FALSE,TRUE)</formula>
    </cfRule>
    <cfRule type="expression" dxfId="2726" priority="13368">
      <formula>IF(RIGHT(TEXT(AI99,"0.#"),1)=".",TRUE,FALSE)</formula>
    </cfRule>
  </conditionalFormatting>
  <conditionalFormatting sqref="AI98">
    <cfRule type="expression" dxfId="2725" priority="13365">
      <formula>IF(RIGHT(TEXT(AI98,"0.#"),1)=".",FALSE,TRUE)</formula>
    </cfRule>
    <cfRule type="expression" dxfId="2724" priority="13366">
      <formula>IF(RIGHT(TEXT(AI98,"0.#"),1)=".",TRUE,FALSE)</formula>
    </cfRule>
  </conditionalFormatting>
  <conditionalFormatting sqref="AI97">
    <cfRule type="expression" dxfId="2723" priority="13363">
      <formula>IF(RIGHT(TEXT(AI97,"0.#"),1)=".",FALSE,TRUE)</formula>
    </cfRule>
    <cfRule type="expression" dxfId="2722" priority="13364">
      <formula>IF(RIGHT(TEXT(AI97,"0.#"),1)=".",TRUE,FALSE)</formula>
    </cfRule>
  </conditionalFormatting>
  <conditionalFormatting sqref="AM97">
    <cfRule type="expression" dxfId="2721" priority="13361">
      <formula>IF(RIGHT(TEXT(AM97,"0.#"),1)=".",FALSE,TRUE)</formula>
    </cfRule>
    <cfRule type="expression" dxfId="2720" priority="13362">
      <formula>IF(RIGHT(TEXT(AM97,"0.#"),1)=".",TRUE,FALSE)</formula>
    </cfRule>
  </conditionalFormatting>
  <conditionalFormatting sqref="AM98">
    <cfRule type="expression" dxfId="2719" priority="13359">
      <formula>IF(RIGHT(TEXT(AM98,"0.#"),1)=".",FALSE,TRUE)</formula>
    </cfRule>
    <cfRule type="expression" dxfId="2718" priority="13360">
      <formula>IF(RIGHT(TEXT(AM98,"0.#"),1)=".",TRUE,FALSE)</formula>
    </cfRule>
  </conditionalFormatting>
  <conditionalFormatting sqref="AM99">
    <cfRule type="expression" dxfId="2717" priority="13357">
      <formula>IF(RIGHT(TEXT(AM99,"0.#"),1)=".",FALSE,TRUE)</formula>
    </cfRule>
    <cfRule type="expression" dxfId="2716" priority="13358">
      <formula>IF(RIGHT(TEXT(AM99,"0.#"),1)=".",TRUE,FALSE)</formula>
    </cfRule>
  </conditionalFormatting>
  <conditionalFormatting sqref="AQ102">
    <cfRule type="expression" dxfId="2715" priority="13333">
      <formula>IF(RIGHT(TEXT(AQ102,"0.#"),1)=".",FALSE,TRUE)</formula>
    </cfRule>
    <cfRule type="expression" dxfId="2714" priority="13334">
      <formula>IF(RIGHT(TEXT(AQ102,"0.#"),1)=".",TRUE,FALSE)</formula>
    </cfRule>
  </conditionalFormatting>
  <conditionalFormatting sqref="AE107">
    <cfRule type="expression" dxfId="2713" priority="13317">
      <formula>IF(RIGHT(TEXT(AE107,"0.#"),1)=".",FALSE,TRUE)</formula>
    </cfRule>
    <cfRule type="expression" dxfId="2712" priority="13318">
      <formula>IF(RIGHT(TEXT(AE107,"0.#"),1)=".",TRUE,FALSE)</formula>
    </cfRule>
  </conditionalFormatting>
  <conditionalFormatting sqref="AI107">
    <cfRule type="expression" dxfId="2711" priority="13315">
      <formula>IF(RIGHT(TEXT(AI107,"0.#"),1)=".",FALSE,TRUE)</formula>
    </cfRule>
    <cfRule type="expression" dxfId="2710" priority="13316">
      <formula>IF(RIGHT(TEXT(AI107,"0.#"),1)=".",TRUE,FALSE)</formula>
    </cfRule>
  </conditionalFormatting>
  <conditionalFormatting sqref="AM107">
    <cfRule type="expression" dxfId="2709" priority="13313">
      <formula>IF(RIGHT(TEXT(AM107,"0.#"),1)=".",FALSE,TRUE)</formula>
    </cfRule>
    <cfRule type="expression" dxfId="2708" priority="13314">
      <formula>IF(RIGHT(TEXT(AM107,"0.#"),1)=".",TRUE,FALSE)</formula>
    </cfRule>
  </conditionalFormatting>
  <conditionalFormatting sqref="AE108">
    <cfRule type="expression" dxfId="2707" priority="13311">
      <formula>IF(RIGHT(TEXT(AE108,"0.#"),1)=".",FALSE,TRUE)</formula>
    </cfRule>
    <cfRule type="expression" dxfId="2706" priority="13312">
      <formula>IF(RIGHT(TEXT(AE108,"0.#"),1)=".",TRUE,FALSE)</formula>
    </cfRule>
  </conditionalFormatting>
  <conditionalFormatting sqref="AI108">
    <cfRule type="expression" dxfId="2705" priority="13309">
      <formula>IF(RIGHT(TEXT(AI108,"0.#"),1)=".",FALSE,TRUE)</formula>
    </cfRule>
    <cfRule type="expression" dxfId="2704" priority="13310">
      <formula>IF(RIGHT(TEXT(AI108,"0.#"),1)=".",TRUE,FALSE)</formula>
    </cfRule>
  </conditionalFormatting>
  <conditionalFormatting sqref="AM108">
    <cfRule type="expression" dxfId="2703" priority="13307">
      <formula>IF(RIGHT(TEXT(AM108,"0.#"),1)=".",FALSE,TRUE)</formula>
    </cfRule>
    <cfRule type="expression" dxfId="2702" priority="13308">
      <formula>IF(RIGHT(TEXT(AM108,"0.#"),1)=".",TRUE,FALSE)</formula>
    </cfRule>
  </conditionalFormatting>
  <conditionalFormatting sqref="AE110">
    <cfRule type="expression" dxfId="2701" priority="13303">
      <formula>IF(RIGHT(TEXT(AE110,"0.#"),1)=".",FALSE,TRUE)</formula>
    </cfRule>
    <cfRule type="expression" dxfId="2700" priority="13304">
      <formula>IF(RIGHT(TEXT(AE110,"0.#"),1)=".",TRUE,FALSE)</formula>
    </cfRule>
  </conditionalFormatting>
  <conditionalFormatting sqref="AI110">
    <cfRule type="expression" dxfId="2699" priority="13301">
      <formula>IF(RIGHT(TEXT(AI110,"0.#"),1)=".",FALSE,TRUE)</formula>
    </cfRule>
    <cfRule type="expression" dxfId="2698" priority="13302">
      <formula>IF(RIGHT(TEXT(AI110,"0.#"),1)=".",TRUE,FALSE)</formula>
    </cfRule>
  </conditionalFormatting>
  <conditionalFormatting sqref="AM110">
    <cfRule type="expression" dxfId="2697" priority="13299">
      <formula>IF(RIGHT(TEXT(AM110,"0.#"),1)=".",FALSE,TRUE)</formula>
    </cfRule>
    <cfRule type="expression" dxfId="2696" priority="13300">
      <formula>IF(RIGHT(TEXT(AM110,"0.#"),1)=".",TRUE,FALSE)</formula>
    </cfRule>
  </conditionalFormatting>
  <conditionalFormatting sqref="AE111">
    <cfRule type="expression" dxfId="2695" priority="13297">
      <formula>IF(RIGHT(TEXT(AE111,"0.#"),1)=".",FALSE,TRUE)</formula>
    </cfRule>
    <cfRule type="expression" dxfId="2694" priority="13298">
      <formula>IF(RIGHT(TEXT(AE111,"0.#"),1)=".",TRUE,FALSE)</formula>
    </cfRule>
  </conditionalFormatting>
  <conditionalFormatting sqref="AI111">
    <cfRule type="expression" dxfId="2693" priority="13295">
      <formula>IF(RIGHT(TEXT(AI111,"0.#"),1)=".",FALSE,TRUE)</formula>
    </cfRule>
    <cfRule type="expression" dxfId="2692" priority="13296">
      <formula>IF(RIGHT(TEXT(AI111,"0.#"),1)=".",TRUE,FALSE)</formula>
    </cfRule>
  </conditionalFormatting>
  <conditionalFormatting sqref="AM111">
    <cfRule type="expression" dxfId="2691" priority="13293">
      <formula>IF(RIGHT(TEXT(AM111,"0.#"),1)=".",FALSE,TRUE)</formula>
    </cfRule>
    <cfRule type="expression" dxfId="2690" priority="13294">
      <formula>IF(RIGHT(TEXT(AM111,"0.#"),1)=".",TRUE,FALSE)</formula>
    </cfRule>
  </conditionalFormatting>
  <conditionalFormatting sqref="AE113">
    <cfRule type="expression" dxfId="2689" priority="13289">
      <formula>IF(RIGHT(TEXT(AE113,"0.#"),1)=".",FALSE,TRUE)</formula>
    </cfRule>
    <cfRule type="expression" dxfId="2688" priority="13290">
      <formula>IF(RIGHT(TEXT(AE113,"0.#"),1)=".",TRUE,FALSE)</formula>
    </cfRule>
  </conditionalFormatting>
  <conditionalFormatting sqref="AI113">
    <cfRule type="expression" dxfId="2687" priority="13287">
      <formula>IF(RIGHT(TEXT(AI113,"0.#"),1)=".",FALSE,TRUE)</formula>
    </cfRule>
    <cfRule type="expression" dxfId="2686" priority="13288">
      <formula>IF(RIGHT(TEXT(AI113,"0.#"),1)=".",TRUE,FALSE)</formula>
    </cfRule>
  </conditionalFormatting>
  <conditionalFormatting sqref="AM113">
    <cfRule type="expression" dxfId="2685" priority="13285">
      <formula>IF(RIGHT(TEXT(AM113,"0.#"),1)=".",FALSE,TRUE)</formula>
    </cfRule>
    <cfRule type="expression" dxfId="2684" priority="13286">
      <formula>IF(RIGHT(TEXT(AM113,"0.#"),1)=".",TRUE,FALSE)</formula>
    </cfRule>
  </conditionalFormatting>
  <conditionalFormatting sqref="AE114">
    <cfRule type="expression" dxfId="2683" priority="13283">
      <formula>IF(RIGHT(TEXT(AE114,"0.#"),1)=".",FALSE,TRUE)</formula>
    </cfRule>
    <cfRule type="expression" dxfId="2682" priority="13284">
      <formula>IF(RIGHT(TEXT(AE114,"0.#"),1)=".",TRUE,FALSE)</formula>
    </cfRule>
  </conditionalFormatting>
  <conditionalFormatting sqref="AI114">
    <cfRule type="expression" dxfId="2681" priority="13281">
      <formula>IF(RIGHT(TEXT(AI114,"0.#"),1)=".",FALSE,TRUE)</formula>
    </cfRule>
    <cfRule type="expression" dxfId="2680" priority="13282">
      <formula>IF(RIGHT(TEXT(AI114,"0.#"),1)=".",TRUE,FALSE)</formula>
    </cfRule>
  </conditionalFormatting>
  <conditionalFormatting sqref="AM114">
    <cfRule type="expression" dxfId="2679" priority="13279">
      <formula>IF(RIGHT(TEXT(AM114,"0.#"),1)=".",FALSE,TRUE)</formula>
    </cfRule>
    <cfRule type="expression" dxfId="2678" priority="13280">
      <formula>IF(RIGHT(TEXT(AM114,"0.#"),1)=".",TRUE,FALSE)</formula>
    </cfRule>
  </conditionalFormatting>
  <conditionalFormatting sqref="AQ116">
    <cfRule type="expression" dxfId="2677" priority="13275">
      <formula>IF(RIGHT(TEXT(AQ116,"0.#"),1)=".",FALSE,TRUE)</formula>
    </cfRule>
    <cfRule type="expression" dxfId="2676" priority="13276">
      <formula>IF(RIGHT(TEXT(AQ116,"0.#"),1)=".",TRUE,FALSE)</formula>
    </cfRule>
  </conditionalFormatting>
  <conditionalFormatting sqref="AM116">
    <cfRule type="expression" dxfId="2675" priority="13271">
      <formula>IF(RIGHT(TEXT(AM116,"0.#"),1)=".",FALSE,TRUE)</formula>
    </cfRule>
    <cfRule type="expression" dxfId="2674" priority="13272">
      <formula>IF(RIGHT(TEXT(AM116,"0.#"),1)=".",TRUE,FALSE)</formula>
    </cfRule>
  </conditionalFormatting>
  <conditionalFormatting sqref="AM117">
    <cfRule type="expression" dxfId="2673" priority="13269">
      <formula>IF(RIGHT(TEXT(AM117,"0.#"),1)=".",FALSE,TRUE)</formula>
    </cfRule>
    <cfRule type="expression" dxfId="2672" priority="13270">
      <formula>IF(RIGHT(TEXT(AM117,"0.#"),1)=".",TRUE,FALSE)</formula>
    </cfRule>
  </conditionalFormatting>
  <conditionalFormatting sqref="AQ117">
    <cfRule type="expression" dxfId="2671" priority="13263">
      <formula>IF(RIGHT(TEXT(AQ117,"0.#"),1)=".",FALSE,TRUE)</formula>
    </cfRule>
    <cfRule type="expression" dxfId="2670" priority="13264">
      <formula>IF(RIGHT(TEXT(AQ117,"0.#"),1)=".",TRUE,FALSE)</formula>
    </cfRule>
  </conditionalFormatting>
  <conditionalFormatting sqref="AE119 AQ119">
    <cfRule type="expression" dxfId="2669" priority="13261">
      <formula>IF(RIGHT(TEXT(AE119,"0.#"),1)=".",FALSE,TRUE)</formula>
    </cfRule>
    <cfRule type="expression" dxfId="2668" priority="13262">
      <formula>IF(RIGHT(TEXT(AE119,"0.#"),1)=".",TRUE,FALSE)</formula>
    </cfRule>
  </conditionalFormatting>
  <conditionalFormatting sqref="AI119">
    <cfRule type="expression" dxfId="2667" priority="13259">
      <formula>IF(RIGHT(TEXT(AI119,"0.#"),1)=".",FALSE,TRUE)</formula>
    </cfRule>
    <cfRule type="expression" dxfId="2666" priority="13260">
      <formula>IF(RIGHT(TEXT(AI119,"0.#"),1)=".",TRUE,FALSE)</formula>
    </cfRule>
  </conditionalFormatting>
  <conditionalFormatting sqref="AM119">
    <cfRule type="expression" dxfId="2665" priority="13257">
      <formula>IF(RIGHT(TEXT(AM119,"0.#"),1)=".",FALSE,TRUE)</formula>
    </cfRule>
    <cfRule type="expression" dxfId="2664" priority="13258">
      <formula>IF(RIGHT(TEXT(AM119,"0.#"),1)=".",TRUE,FALSE)</formula>
    </cfRule>
  </conditionalFormatting>
  <conditionalFormatting sqref="AQ120">
    <cfRule type="expression" dxfId="2663" priority="13249">
      <formula>IF(RIGHT(TEXT(AQ120,"0.#"),1)=".",FALSE,TRUE)</formula>
    </cfRule>
    <cfRule type="expression" dxfId="2662" priority="13250">
      <formula>IF(RIGHT(TEXT(AQ120,"0.#"),1)=".",TRUE,FALSE)</formula>
    </cfRule>
  </conditionalFormatting>
  <conditionalFormatting sqref="AE122 AQ122">
    <cfRule type="expression" dxfId="2661" priority="13247">
      <formula>IF(RIGHT(TEXT(AE122,"0.#"),1)=".",FALSE,TRUE)</formula>
    </cfRule>
    <cfRule type="expression" dxfId="2660" priority="13248">
      <formula>IF(RIGHT(TEXT(AE122,"0.#"),1)=".",TRUE,FALSE)</formula>
    </cfRule>
  </conditionalFormatting>
  <conditionalFormatting sqref="AI122">
    <cfRule type="expression" dxfId="2659" priority="13245">
      <formula>IF(RIGHT(TEXT(AI122,"0.#"),1)=".",FALSE,TRUE)</formula>
    </cfRule>
    <cfRule type="expression" dxfId="2658" priority="13246">
      <formula>IF(RIGHT(TEXT(AI122,"0.#"),1)=".",TRUE,FALSE)</formula>
    </cfRule>
  </conditionalFormatting>
  <conditionalFormatting sqref="AM122">
    <cfRule type="expression" dxfId="2657" priority="13243">
      <formula>IF(RIGHT(TEXT(AM122,"0.#"),1)=".",FALSE,TRUE)</formula>
    </cfRule>
    <cfRule type="expression" dxfId="2656" priority="13244">
      <formula>IF(RIGHT(TEXT(AM122,"0.#"),1)=".",TRUE,FALSE)</formula>
    </cfRule>
  </conditionalFormatting>
  <conditionalFormatting sqref="AQ123">
    <cfRule type="expression" dxfId="2655" priority="13235">
      <formula>IF(RIGHT(TEXT(AQ123,"0.#"),1)=".",FALSE,TRUE)</formula>
    </cfRule>
    <cfRule type="expression" dxfId="2654" priority="13236">
      <formula>IF(RIGHT(TEXT(AQ123,"0.#"),1)=".",TRUE,FALSE)</formula>
    </cfRule>
  </conditionalFormatting>
  <conditionalFormatting sqref="AE125 AQ125">
    <cfRule type="expression" dxfId="2653" priority="13233">
      <formula>IF(RIGHT(TEXT(AE125,"0.#"),1)=".",FALSE,TRUE)</formula>
    </cfRule>
    <cfRule type="expression" dxfId="2652" priority="13234">
      <formula>IF(RIGHT(TEXT(AE125,"0.#"),1)=".",TRUE,FALSE)</formula>
    </cfRule>
  </conditionalFormatting>
  <conditionalFormatting sqref="AI125">
    <cfRule type="expression" dxfId="2651" priority="13231">
      <formula>IF(RIGHT(TEXT(AI125,"0.#"),1)=".",FALSE,TRUE)</formula>
    </cfRule>
    <cfRule type="expression" dxfId="2650" priority="13232">
      <formula>IF(RIGHT(TEXT(AI125,"0.#"),1)=".",TRUE,FALSE)</formula>
    </cfRule>
  </conditionalFormatting>
  <conditionalFormatting sqref="AM125">
    <cfRule type="expression" dxfId="2649" priority="13229">
      <formula>IF(RIGHT(TEXT(AM125,"0.#"),1)=".",FALSE,TRUE)</formula>
    </cfRule>
    <cfRule type="expression" dxfId="2648" priority="13230">
      <formula>IF(RIGHT(TEXT(AM125,"0.#"),1)=".",TRUE,FALSE)</formula>
    </cfRule>
  </conditionalFormatting>
  <conditionalFormatting sqref="AQ126">
    <cfRule type="expression" dxfId="2647" priority="13221">
      <formula>IF(RIGHT(TEXT(AQ126,"0.#"),1)=".",FALSE,TRUE)</formula>
    </cfRule>
    <cfRule type="expression" dxfId="2646" priority="13222">
      <formula>IF(RIGHT(TEXT(AQ126,"0.#"),1)=".",TRUE,FALSE)</formula>
    </cfRule>
  </conditionalFormatting>
  <conditionalFormatting sqref="AE128 AQ128">
    <cfRule type="expression" dxfId="2645" priority="13219">
      <formula>IF(RIGHT(TEXT(AE128,"0.#"),1)=".",FALSE,TRUE)</formula>
    </cfRule>
    <cfRule type="expression" dxfId="2644" priority="13220">
      <formula>IF(RIGHT(TEXT(AE128,"0.#"),1)=".",TRUE,FALSE)</formula>
    </cfRule>
  </conditionalFormatting>
  <conditionalFormatting sqref="AI128">
    <cfRule type="expression" dxfId="2643" priority="13217">
      <formula>IF(RIGHT(TEXT(AI128,"0.#"),1)=".",FALSE,TRUE)</formula>
    </cfRule>
    <cfRule type="expression" dxfId="2642" priority="13218">
      <formula>IF(RIGHT(TEXT(AI128,"0.#"),1)=".",TRUE,FALSE)</formula>
    </cfRule>
  </conditionalFormatting>
  <conditionalFormatting sqref="AM128">
    <cfRule type="expression" dxfId="2641" priority="13215">
      <formula>IF(RIGHT(TEXT(AM128,"0.#"),1)=".",FALSE,TRUE)</formula>
    </cfRule>
    <cfRule type="expression" dxfId="2640" priority="13216">
      <formula>IF(RIGHT(TEXT(AM128,"0.#"),1)=".",TRUE,FALSE)</formula>
    </cfRule>
  </conditionalFormatting>
  <conditionalFormatting sqref="AQ129">
    <cfRule type="expression" dxfId="2639" priority="13207">
      <formula>IF(RIGHT(TEXT(AQ129,"0.#"),1)=".",FALSE,TRUE)</formula>
    </cfRule>
    <cfRule type="expression" dxfId="2638" priority="13208">
      <formula>IF(RIGHT(TEXT(AQ129,"0.#"),1)=".",TRUE,FALSE)</formula>
    </cfRule>
  </conditionalFormatting>
  <conditionalFormatting sqref="AM75">
    <cfRule type="expression" dxfId="2637" priority="13193">
      <formula>IF(RIGHT(TEXT(AM75,"0.#"),1)=".",FALSE,TRUE)</formula>
    </cfRule>
    <cfRule type="expression" dxfId="2636" priority="13194">
      <formula>IF(RIGHT(TEXT(AM75,"0.#"),1)=".",TRUE,FALSE)</formula>
    </cfRule>
  </conditionalFormatting>
  <conditionalFormatting sqref="AM76">
    <cfRule type="expression" dxfId="2635" priority="13191">
      <formula>IF(RIGHT(TEXT(AM76,"0.#"),1)=".",FALSE,TRUE)</formula>
    </cfRule>
    <cfRule type="expression" dxfId="2634" priority="13192">
      <formula>IF(RIGHT(TEXT(AM76,"0.#"),1)=".",TRUE,FALSE)</formula>
    </cfRule>
  </conditionalFormatting>
  <conditionalFormatting sqref="AM77">
    <cfRule type="expression" dxfId="2633" priority="13189">
      <formula>IF(RIGHT(TEXT(AM77,"0.#"),1)=".",FALSE,TRUE)</formula>
    </cfRule>
    <cfRule type="expression" dxfId="2632" priority="13190">
      <formula>IF(RIGHT(TEXT(AM77,"0.#"),1)=".",TRUE,FALSE)</formula>
    </cfRule>
  </conditionalFormatting>
  <conditionalFormatting sqref="AE134:AE135 AI134:AI135 AM134:AM135 AQ134:AQ135 AU134:AU135">
    <cfRule type="expression" dxfId="2631" priority="13175">
      <formula>IF(RIGHT(TEXT(AE134,"0.#"),1)=".",FALSE,TRUE)</formula>
    </cfRule>
    <cfRule type="expression" dxfId="2630" priority="13176">
      <formula>IF(RIGHT(TEXT(AE134,"0.#"),1)=".",TRUE,FALSE)</formula>
    </cfRule>
  </conditionalFormatting>
  <conditionalFormatting sqref="AE433">
    <cfRule type="expression" dxfId="2629" priority="13145">
      <formula>IF(RIGHT(TEXT(AE433,"0.#"),1)=".",FALSE,TRUE)</formula>
    </cfRule>
    <cfRule type="expression" dxfId="2628" priority="13146">
      <formula>IF(RIGHT(TEXT(AE433,"0.#"),1)=".",TRUE,FALSE)</formula>
    </cfRule>
  </conditionalFormatting>
  <conditionalFormatting sqref="AM435">
    <cfRule type="expression" dxfId="2627" priority="13129">
      <formula>IF(RIGHT(TEXT(AM435,"0.#"),1)=".",FALSE,TRUE)</formula>
    </cfRule>
    <cfRule type="expression" dxfId="2626" priority="13130">
      <formula>IF(RIGHT(TEXT(AM435,"0.#"),1)=".",TRUE,FALSE)</formula>
    </cfRule>
  </conditionalFormatting>
  <conditionalFormatting sqref="AE434">
    <cfRule type="expression" dxfId="2625" priority="13143">
      <formula>IF(RIGHT(TEXT(AE434,"0.#"),1)=".",FALSE,TRUE)</formula>
    </cfRule>
    <cfRule type="expression" dxfId="2624" priority="13144">
      <formula>IF(RIGHT(TEXT(AE434,"0.#"),1)=".",TRUE,FALSE)</formula>
    </cfRule>
  </conditionalFormatting>
  <conditionalFormatting sqref="AE435">
    <cfRule type="expression" dxfId="2623" priority="13141">
      <formula>IF(RIGHT(TEXT(AE435,"0.#"),1)=".",FALSE,TRUE)</formula>
    </cfRule>
    <cfRule type="expression" dxfId="2622" priority="13142">
      <formula>IF(RIGHT(TEXT(AE435,"0.#"),1)=".",TRUE,FALSE)</formula>
    </cfRule>
  </conditionalFormatting>
  <conditionalFormatting sqref="AM433">
    <cfRule type="expression" dxfId="2621" priority="13133">
      <formula>IF(RIGHT(TEXT(AM433,"0.#"),1)=".",FALSE,TRUE)</formula>
    </cfRule>
    <cfRule type="expression" dxfId="2620" priority="13134">
      <formula>IF(RIGHT(TEXT(AM433,"0.#"),1)=".",TRUE,FALSE)</formula>
    </cfRule>
  </conditionalFormatting>
  <conditionalFormatting sqref="AM434">
    <cfRule type="expression" dxfId="2619" priority="13131">
      <formula>IF(RIGHT(TEXT(AM434,"0.#"),1)=".",FALSE,TRUE)</formula>
    </cfRule>
    <cfRule type="expression" dxfId="2618" priority="13132">
      <formula>IF(RIGHT(TEXT(AM434,"0.#"),1)=".",TRUE,FALSE)</formula>
    </cfRule>
  </conditionalFormatting>
  <conditionalFormatting sqref="AU433">
    <cfRule type="expression" dxfId="2617" priority="13121">
      <formula>IF(RIGHT(TEXT(AU433,"0.#"),1)=".",FALSE,TRUE)</formula>
    </cfRule>
    <cfRule type="expression" dxfId="2616" priority="13122">
      <formula>IF(RIGHT(TEXT(AU433,"0.#"),1)=".",TRUE,FALSE)</formula>
    </cfRule>
  </conditionalFormatting>
  <conditionalFormatting sqref="AU434">
    <cfRule type="expression" dxfId="2615" priority="13119">
      <formula>IF(RIGHT(TEXT(AU434,"0.#"),1)=".",FALSE,TRUE)</formula>
    </cfRule>
    <cfRule type="expression" dxfId="2614" priority="13120">
      <formula>IF(RIGHT(TEXT(AU434,"0.#"),1)=".",TRUE,FALSE)</formula>
    </cfRule>
  </conditionalFormatting>
  <conditionalFormatting sqref="AU435">
    <cfRule type="expression" dxfId="2613" priority="13117">
      <formula>IF(RIGHT(TEXT(AU435,"0.#"),1)=".",FALSE,TRUE)</formula>
    </cfRule>
    <cfRule type="expression" dxfId="2612" priority="13118">
      <formula>IF(RIGHT(TEXT(AU435,"0.#"),1)=".",TRUE,FALSE)</formula>
    </cfRule>
  </conditionalFormatting>
  <conditionalFormatting sqref="AI435">
    <cfRule type="expression" dxfId="2611" priority="13051">
      <formula>IF(RIGHT(TEXT(AI435,"0.#"),1)=".",FALSE,TRUE)</formula>
    </cfRule>
    <cfRule type="expression" dxfId="2610" priority="13052">
      <formula>IF(RIGHT(TEXT(AI435,"0.#"),1)=".",TRUE,FALSE)</formula>
    </cfRule>
  </conditionalFormatting>
  <conditionalFormatting sqref="AI433">
    <cfRule type="expression" dxfId="2609" priority="13055">
      <formula>IF(RIGHT(TEXT(AI433,"0.#"),1)=".",FALSE,TRUE)</formula>
    </cfRule>
    <cfRule type="expression" dxfId="2608" priority="13056">
      <formula>IF(RIGHT(TEXT(AI433,"0.#"),1)=".",TRUE,FALSE)</formula>
    </cfRule>
  </conditionalFormatting>
  <conditionalFormatting sqref="AI434">
    <cfRule type="expression" dxfId="2607" priority="13053">
      <formula>IF(RIGHT(TEXT(AI434,"0.#"),1)=".",FALSE,TRUE)</formula>
    </cfRule>
    <cfRule type="expression" dxfId="2606" priority="13054">
      <formula>IF(RIGHT(TEXT(AI434,"0.#"),1)=".",TRUE,FALSE)</formula>
    </cfRule>
  </conditionalFormatting>
  <conditionalFormatting sqref="AQ434">
    <cfRule type="expression" dxfId="2605" priority="13037">
      <formula>IF(RIGHT(TEXT(AQ434,"0.#"),1)=".",FALSE,TRUE)</formula>
    </cfRule>
    <cfRule type="expression" dxfId="2604" priority="13038">
      <formula>IF(RIGHT(TEXT(AQ434,"0.#"),1)=".",TRUE,FALSE)</formula>
    </cfRule>
  </conditionalFormatting>
  <conditionalFormatting sqref="AQ435">
    <cfRule type="expression" dxfId="2603" priority="13023">
      <formula>IF(RIGHT(TEXT(AQ435,"0.#"),1)=".",FALSE,TRUE)</formula>
    </cfRule>
    <cfRule type="expression" dxfId="2602" priority="13024">
      <formula>IF(RIGHT(TEXT(AQ435,"0.#"),1)=".",TRUE,FALSE)</formula>
    </cfRule>
  </conditionalFormatting>
  <conditionalFormatting sqref="AQ433">
    <cfRule type="expression" dxfId="2601" priority="13021">
      <formula>IF(RIGHT(TEXT(AQ433,"0.#"),1)=".",FALSE,TRUE)</formula>
    </cfRule>
    <cfRule type="expression" dxfId="2600" priority="13022">
      <formula>IF(RIGHT(TEXT(AQ433,"0.#"),1)=".",TRUE,FALSE)</formula>
    </cfRule>
  </conditionalFormatting>
  <conditionalFormatting sqref="AL847:AO866">
    <cfRule type="expression" dxfId="2599" priority="6745">
      <formula>IF(AND(AL847&gt;=0, RIGHT(TEXT(AL847,"0.#"),1)&lt;&gt;"."),TRUE,FALSE)</formula>
    </cfRule>
    <cfRule type="expression" dxfId="2598" priority="6746">
      <formula>IF(AND(AL847&gt;=0, RIGHT(TEXT(AL847,"0.#"),1)="."),TRUE,FALSE)</formula>
    </cfRule>
    <cfRule type="expression" dxfId="2597" priority="6747">
      <formula>IF(AND(AL847&lt;0, RIGHT(TEXT(AL847,"0.#"),1)&lt;&gt;"."),TRUE,FALSE)</formula>
    </cfRule>
    <cfRule type="expression" dxfId="2596" priority="6748">
      <formula>IF(AND(AL847&lt;0, RIGHT(TEXT(AL847,"0.#"),1)="."),TRUE,FALSE)</formula>
    </cfRule>
  </conditionalFormatting>
  <conditionalFormatting sqref="AQ53:AQ55">
    <cfRule type="expression" dxfId="2595" priority="4767">
      <formula>IF(RIGHT(TEXT(AQ53,"0.#"),1)=".",FALSE,TRUE)</formula>
    </cfRule>
    <cfRule type="expression" dxfId="2594" priority="4768">
      <formula>IF(RIGHT(TEXT(AQ53,"0.#"),1)=".",TRUE,FALSE)</formula>
    </cfRule>
  </conditionalFormatting>
  <conditionalFormatting sqref="AU53:AU55">
    <cfRule type="expression" dxfId="2593" priority="4765">
      <formula>IF(RIGHT(TEXT(AU53,"0.#"),1)=".",FALSE,TRUE)</formula>
    </cfRule>
    <cfRule type="expression" dxfId="2592" priority="4766">
      <formula>IF(RIGHT(TEXT(AU53,"0.#"),1)=".",TRUE,FALSE)</formula>
    </cfRule>
  </conditionalFormatting>
  <conditionalFormatting sqref="AQ60:AQ62">
    <cfRule type="expression" dxfId="2591" priority="4763">
      <formula>IF(RIGHT(TEXT(AQ60,"0.#"),1)=".",FALSE,TRUE)</formula>
    </cfRule>
    <cfRule type="expression" dxfId="2590" priority="4764">
      <formula>IF(RIGHT(TEXT(AQ60,"0.#"),1)=".",TRUE,FALSE)</formula>
    </cfRule>
  </conditionalFormatting>
  <conditionalFormatting sqref="AU60:AU62">
    <cfRule type="expression" dxfId="2589" priority="4761">
      <formula>IF(RIGHT(TEXT(AU60,"0.#"),1)=".",FALSE,TRUE)</formula>
    </cfRule>
    <cfRule type="expression" dxfId="2588" priority="4762">
      <formula>IF(RIGHT(TEXT(AU60,"0.#"),1)=".",TRUE,FALSE)</formula>
    </cfRule>
  </conditionalFormatting>
  <conditionalFormatting sqref="AQ75:AQ77">
    <cfRule type="expression" dxfId="2587" priority="4759">
      <formula>IF(RIGHT(TEXT(AQ75,"0.#"),1)=".",FALSE,TRUE)</formula>
    </cfRule>
    <cfRule type="expression" dxfId="2586" priority="4760">
      <formula>IF(RIGHT(TEXT(AQ75,"0.#"),1)=".",TRUE,FALSE)</formula>
    </cfRule>
  </conditionalFormatting>
  <conditionalFormatting sqref="AU75:AU77">
    <cfRule type="expression" dxfId="2585" priority="4757">
      <formula>IF(RIGHT(TEXT(AU75,"0.#"),1)=".",FALSE,TRUE)</formula>
    </cfRule>
    <cfRule type="expression" dxfId="2584" priority="4758">
      <formula>IF(RIGHT(TEXT(AU75,"0.#"),1)=".",TRUE,FALSE)</formula>
    </cfRule>
  </conditionalFormatting>
  <conditionalFormatting sqref="AQ87:AQ89">
    <cfRule type="expression" dxfId="2583" priority="4755">
      <formula>IF(RIGHT(TEXT(AQ87,"0.#"),1)=".",FALSE,TRUE)</formula>
    </cfRule>
    <cfRule type="expression" dxfId="2582" priority="4756">
      <formula>IF(RIGHT(TEXT(AQ87,"0.#"),1)=".",TRUE,FALSE)</formula>
    </cfRule>
  </conditionalFormatting>
  <conditionalFormatting sqref="AU87:AU89">
    <cfRule type="expression" dxfId="2581" priority="4753">
      <formula>IF(RIGHT(TEXT(AU87,"0.#"),1)=".",FALSE,TRUE)</formula>
    </cfRule>
    <cfRule type="expression" dxfId="2580" priority="4754">
      <formula>IF(RIGHT(TEXT(AU87,"0.#"),1)=".",TRUE,FALSE)</formula>
    </cfRule>
  </conditionalFormatting>
  <conditionalFormatting sqref="AQ92:AQ94">
    <cfRule type="expression" dxfId="2579" priority="4751">
      <formula>IF(RIGHT(TEXT(AQ92,"0.#"),1)=".",FALSE,TRUE)</formula>
    </cfRule>
    <cfRule type="expression" dxfId="2578" priority="4752">
      <formula>IF(RIGHT(TEXT(AQ92,"0.#"),1)=".",TRUE,FALSE)</formula>
    </cfRule>
  </conditionalFormatting>
  <conditionalFormatting sqref="AU92:AU94">
    <cfRule type="expression" dxfId="2577" priority="4749">
      <formula>IF(RIGHT(TEXT(AU92,"0.#"),1)=".",FALSE,TRUE)</formula>
    </cfRule>
    <cfRule type="expression" dxfId="2576" priority="4750">
      <formula>IF(RIGHT(TEXT(AU92,"0.#"),1)=".",TRUE,FALSE)</formula>
    </cfRule>
  </conditionalFormatting>
  <conditionalFormatting sqref="AQ97:AQ99">
    <cfRule type="expression" dxfId="2575" priority="4747">
      <formula>IF(RIGHT(TEXT(AQ97,"0.#"),1)=".",FALSE,TRUE)</formula>
    </cfRule>
    <cfRule type="expression" dxfId="2574" priority="4748">
      <formula>IF(RIGHT(TEXT(AQ97,"0.#"),1)=".",TRUE,FALSE)</formula>
    </cfRule>
  </conditionalFormatting>
  <conditionalFormatting sqref="AU97:AU99">
    <cfRule type="expression" dxfId="2573" priority="4745">
      <formula>IF(RIGHT(TEXT(AU97,"0.#"),1)=".",FALSE,TRUE)</formula>
    </cfRule>
    <cfRule type="expression" dxfId="2572" priority="4746">
      <formula>IF(RIGHT(TEXT(AU97,"0.#"),1)=".",TRUE,FALSE)</formula>
    </cfRule>
  </conditionalFormatting>
  <conditionalFormatting sqref="AE458">
    <cfRule type="expression" dxfId="2571" priority="4439">
      <formula>IF(RIGHT(TEXT(AE458,"0.#"),1)=".",FALSE,TRUE)</formula>
    </cfRule>
    <cfRule type="expression" dxfId="2570" priority="4440">
      <formula>IF(RIGHT(TEXT(AE458,"0.#"),1)=".",TRUE,FALSE)</formula>
    </cfRule>
  </conditionalFormatting>
  <conditionalFormatting sqref="AM460">
    <cfRule type="expression" dxfId="2569" priority="4429">
      <formula>IF(RIGHT(TEXT(AM460,"0.#"),1)=".",FALSE,TRUE)</formula>
    </cfRule>
    <cfRule type="expression" dxfId="2568" priority="4430">
      <formula>IF(RIGHT(TEXT(AM460,"0.#"),1)=".",TRUE,FALSE)</formula>
    </cfRule>
  </conditionalFormatting>
  <conditionalFormatting sqref="AE459">
    <cfRule type="expression" dxfId="2567" priority="4437">
      <formula>IF(RIGHT(TEXT(AE459,"0.#"),1)=".",FALSE,TRUE)</formula>
    </cfRule>
    <cfRule type="expression" dxfId="2566" priority="4438">
      <formula>IF(RIGHT(TEXT(AE459,"0.#"),1)=".",TRUE,FALSE)</formula>
    </cfRule>
  </conditionalFormatting>
  <conditionalFormatting sqref="AE460">
    <cfRule type="expression" dxfId="2565" priority="4435">
      <formula>IF(RIGHT(TEXT(AE460,"0.#"),1)=".",FALSE,TRUE)</formula>
    </cfRule>
    <cfRule type="expression" dxfId="2564" priority="4436">
      <formula>IF(RIGHT(TEXT(AE460,"0.#"),1)=".",TRUE,FALSE)</formula>
    </cfRule>
  </conditionalFormatting>
  <conditionalFormatting sqref="AM458">
    <cfRule type="expression" dxfId="2563" priority="4433">
      <formula>IF(RIGHT(TEXT(AM458,"0.#"),1)=".",FALSE,TRUE)</formula>
    </cfRule>
    <cfRule type="expression" dxfId="2562" priority="4434">
      <formula>IF(RIGHT(TEXT(AM458,"0.#"),1)=".",TRUE,FALSE)</formula>
    </cfRule>
  </conditionalFormatting>
  <conditionalFormatting sqref="AM459">
    <cfRule type="expression" dxfId="2561" priority="4431">
      <formula>IF(RIGHT(TEXT(AM459,"0.#"),1)=".",FALSE,TRUE)</formula>
    </cfRule>
    <cfRule type="expression" dxfId="2560" priority="4432">
      <formula>IF(RIGHT(TEXT(AM459,"0.#"),1)=".",TRUE,FALSE)</formula>
    </cfRule>
  </conditionalFormatting>
  <conditionalFormatting sqref="AU458">
    <cfRule type="expression" dxfId="2559" priority="4427">
      <formula>IF(RIGHT(TEXT(AU458,"0.#"),1)=".",FALSE,TRUE)</formula>
    </cfRule>
    <cfRule type="expression" dxfId="2558" priority="4428">
      <formula>IF(RIGHT(TEXT(AU458,"0.#"),1)=".",TRUE,FALSE)</formula>
    </cfRule>
  </conditionalFormatting>
  <conditionalFormatting sqref="AU459">
    <cfRule type="expression" dxfId="2557" priority="4425">
      <formula>IF(RIGHT(TEXT(AU459,"0.#"),1)=".",FALSE,TRUE)</formula>
    </cfRule>
    <cfRule type="expression" dxfId="2556" priority="4426">
      <formula>IF(RIGHT(TEXT(AU459,"0.#"),1)=".",TRUE,FALSE)</formula>
    </cfRule>
  </conditionalFormatting>
  <conditionalFormatting sqref="AU460">
    <cfRule type="expression" dxfId="2555" priority="4423">
      <formula>IF(RIGHT(TEXT(AU460,"0.#"),1)=".",FALSE,TRUE)</formula>
    </cfRule>
    <cfRule type="expression" dxfId="2554" priority="4424">
      <formula>IF(RIGHT(TEXT(AU460,"0.#"),1)=".",TRUE,FALSE)</formula>
    </cfRule>
  </conditionalFormatting>
  <conditionalFormatting sqref="AI460">
    <cfRule type="expression" dxfId="2553" priority="4417">
      <formula>IF(RIGHT(TEXT(AI460,"0.#"),1)=".",FALSE,TRUE)</formula>
    </cfRule>
    <cfRule type="expression" dxfId="2552" priority="4418">
      <formula>IF(RIGHT(TEXT(AI460,"0.#"),1)=".",TRUE,FALSE)</formula>
    </cfRule>
  </conditionalFormatting>
  <conditionalFormatting sqref="AI458">
    <cfRule type="expression" dxfId="2551" priority="4421">
      <formula>IF(RIGHT(TEXT(AI458,"0.#"),1)=".",FALSE,TRUE)</formula>
    </cfRule>
    <cfRule type="expression" dxfId="2550" priority="4422">
      <formula>IF(RIGHT(TEXT(AI458,"0.#"),1)=".",TRUE,FALSE)</formula>
    </cfRule>
  </conditionalFormatting>
  <conditionalFormatting sqref="AI459">
    <cfRule type="expression" dxfId="2549" priority="4419">
      <formula>IF(RIGHT(TEXT(AI459,"0.#"),1)=".",FALSE,TRUE)</formula>
    </cfRule>
    <cfRule type="expression" dxfId="2548" priority="4420">
      <formula>IF(RIGHT(TEXT(AI459,"0.#"),1)=".",TRUE,FALSE)</formula>
    </cfRule>
  </conditionalFormatting>
  <conditionalFormatting sqref="AQ459">
    <cfRule type="expression" dxfId="2547" priority="4415">
      <formula>IF(RIGHT(TEXT(AQ459,"0.#"),1)=".",FALSE,TRUE)</formula>
    </cfRule>
    <cfRule type="expression" dxfId="2546" priority="4416">
      <formula>IF(RIGHT(TEXT(AQ459,"0.#"),1)=".",TRUE,FALSE)</formula>
    </cfRule>
  </conditionalFormatting>
  <conditionalFormatting sqref="AQ460">
    <cfRule type="expression" dxfId="2545" priority="4413">
      <formula>IF(RIGHT(TEXT(AQ460,"0.#"),1)=".",FALSE,TRUE)</formula>
    </cfRule>
    <cfRule type="expression" dxfId="2544" priority="4414">
      <formula>IF(RIGHT(TEXT(AQ460,"0.#"),1)=".",TRUE,FALSE)</formula>
    </cfRule>
  </conditionalFormatting>
  <conditionalFormatting sqref="AQ458">
    <cfRule type="expression" dxfId="2543" priority="4411">
      <formula>IF(RIGHT(TEXT(AQ458,"0.#"),1)=".",FALSE,TRUE)</formula>
    </cfRule>
    <cfRule type="expression" dxfId="2542" priority="4412">
      <formula>IF(RIGHT(TEXT(AQ458,"0.#"),1)=".",TRUE,FALSE)</formula>
    </cfRule>
  </conditionalFormatting>
  <conditionalFormatting sqref="AE120 AM120">
    <cfRule type="expression" dxfId="2541" priority="3089">
      <formula>IF(RIGHT(TEXT(AE120,"0.#"),1)=".",FALSE,TRUE)</formula>
    </cfRule>
    <cfRule type="expression" dxfId="2540" priority="3090">
      <formula>IF(RIGHT(TEXT(AE120,"0.#"),1)=".",TRUE,FALSE)</formula>
    </cfRule>
  </conditionalFormatting>
  <conditionalFormatting sqref="AI126">
    <cfRule type="expression" dxfId="2539" priority="3079">
      <formula>IF(RIGHT(TEXT(AI126,"0.#"),1)=".",FALSE,TRUE)</formula>
    </cfRule>
    <cfRule type="expression" dxfId="2538" priority="3080">
      <formula>IF(RIGHT(TEXT(AI126,"0.#"),1)=".",TRUE,FALSE)</formula>
    </cfRule>
  </conditionalFormatting>
  <conditionalFormatting sqref="AI120">
    <cfRule type="expression" dxfId="2537" priority="3087">
      <formula>IF(RIGHT(TEXT(AI120,"0.#"),1)=".",FALSE,TRUE)</formula>
    </cfRule>
    <cfRule type="expression" dxfId="2536" priority="3088">
      <formula>IF(RIGHT(TEXT(AI120,"0.#"),1)=".",TRUE,FALSE)</formula>
    </cfRule>
  </conditionalFormatting>
  <conditionalFormatting sqref="AE123 AM123">
    <cfRule type="expression" dxfId="2535" priority="3085">
      <formula>IF(RIGHT(TEXT(AE123,"0.#"),1)=".",FALSE,TRUE)</formula>
    </cfRule>
    <cfRule type="expression" dxfId="2534" priority="3086">
      <formula>IF(RIGHT(TEXT(AE123,"0.#"),1)=".",TRUE,FALSE)</formula>
    </cfRule>
  </conditionalFormatting>
  <conditionalFormatting sqref="AI123">
    <cfRule type="expression" dxfId="2533" priority="3083">
      <formula>IF(RIGHT(TEXT(AI123,"0.#"),1)=".",FALSE,TRUE)</formula>
    </cfRule>
    <cfRule type="expression" dxfId="2532" priority="3084">
      <formula>IF(RIGHT(TEXT(AI123,"0.#"),1)=".",TRUE,FALSE)</formula>
    </cfRule>
  </conditionalFormatting>
  <conditionalFormatting sqref="AE126 AM126">
    <cfRule type="expression" dxfId="2531" priority="3081">
      <formula>IF(RIGHT(TEXT(AE126,"0.#"),1)=".",FALSE,TRUE)</formula>
    </cfRule>
    <cfRule type="expression" dxfId="2530" priority="3082">
      <formula>IF(RIGHT(TEXT(AE126,"0.#"),1)=".",TRUE,FALSE)</formula>
    </cfRule>
  </conditionalFormatting>
  <conditionalFormatting sqref="AE129 AM129">
    <cfRule type="expression" dxfId="2529" priority="3077">
      <formula>IF(RIGHT(TEXT(AE129,"0.#"),1)=".",FALSE,TRUE)</formula>
    </cfRule>
    <cfRule type="expression" dxfId="2528" priority="3078">
      <formula>IF(RIGHT(TEXT(AE129,"0.#"),1)=".",TRUE,FALSE)</formula>
    </cfRule>
  </conditionalFormatting>
  <conditionalFormatting sqref="AI129">
    <cfRule type="expression" dxfId="2527" priority="3075">
      <formula>IF(RIGHT(TEXT(AI129,"0.#"),1)=".",FALSE,TRUE)</formula>
    </cfRule>
    <cfRule type="expression" dxfId="2526" priority="3076">
      <formula>IF(RIGHT(TEXT(AI129,"0.#"),1)=".",TRUE,FALSE)</formula>
    </cfRule>
  </conditionalFormatting>
  <conditionalFormatting sqref="Y847:Y866">
    <cfRule type="expression" dxfId="2525" priority="3073">
      <formula>IF(RIGHT(TEXT(Y847,"0.#"),1)=".",FALSE,TRUE)</formula>
    </cfRule>
    <cfRule type="expression" dxfId="2524" priority="3074">
      <formula>IF(RIGHT(TEXT(Y847,"0.#"),1)=".",TRUE,FALSE)</formula>
    </cfRule>
  </conditionalFormatting>
  <conditionalFormatting sqref="AU518">
    <cfRule type="expression" dxfId="2523" priority="1583">
      <formula>IF(RIGHT(TEXT(AU518,"0.#"),1)=".",FALSE,TRUE)</formula>
    </cfRule>
    <cfRule type="expression" dxfId="2522" priority="1584">
      <formula>IF(RIGHT(TEXT(AU518,"0.#"),1)=".",TRUE,FALSE)</formula>
    </cfRule>
  </conditionalFormatting>
  <conditionalFormatting sqref="AQ551">
    <cfRule type="expression" dxfId="2521" priority="1359">
      <formula>IF(RIGHT(TEXT(AQ551,"0.#"),1)=".",FALSE,TRUE)</formula>
    </cfRule>
    <cfRule type="expression" dxfId="2520" priority="1360">
      <formula>IF(RIGHT(TEXT(AQ551,"0.#"),1)=".",TRUE,FALSE)</formula>
    </cfRule>
  </conditionalFormatting>
  <conditionalFormatting sqref="AE556">
    <cfRule type="expression" dxfId="2519" priority="1357">
      <formula>IF(RIGHT(TEXT(AE556,"0.#"),1)=".",FALSE,TRUE)</formula>
    </cfRule>
    <cfRule type="expression" dxfId="2518" priority="1358">
      <formula>IF(RIGHT(TEXT(AE556,"0.#"),1)=".",TRUE,FALSE)</formula>
    </cfRule>
  </conditionalFormatting>
  <conditionalFormatting sqref="AE557">
    <cfRule type="expression" dxfId="2517" priority="1355">
      <formula>IF(RIGHT(TEXT(AE557,"0.#"),1)=".",FALSE,TRUE)</formula>
    </cfRule>
    <cfRule type="expression" dxfId="2516" priority="1356">
      <formula>IF(RIGHT(TEXT(AE557,"0.#"),1)=".",TRUE,FALSE)</formula>
    </cfRule>
  </conditionalFormatting>
  <conditionalFormatting sqref="AE558">
    <cfRule type="expression" dxfId="2515" priority="1353">
      <formula>IF(RIGHT(TEXT(AE558,"0.#"),1)=".",FALSE,TRUE)</formula>
    </cfRule>
    <cfRule type="expression" dxfId="2514" priority="1354">
      <formula>IF(RIGHT(TEXT(AE558,"0.#"),1)=".",TRUE,FALSE)</formula>
    </cfRule>
  </conditionalFormatting>
  <conditionalFormatting sqref="AU556">
    <cfRule type="expression" dxfId="2513" priority="1345">
      <formula>IF(RIGHT(TEXT(AU556,"0.#"),1)=".",FALSE,TRUE)</formula>
    </cfRule>
    <cfRule type="expression" dxfId="2512" priority="1346">
      <formula>IF(RIGHT(TEXT(AU556,"0.#"),1)=".",TRUE,FALSE)</formula>
    </cfRule>
  </conditionalFormatting>
  <conditionalFormatting sqref="AU557">
    <cfRule type="expression" dxfId="2511" priority="1343">
      <formula>IF(RIGHT(TEXT(AU557,"0.#"),1)=".",FALSE,TRUE)</formula>
    </cfRule>
    <cfRule type="expression" dxfId="2510" priority="1344">
      <formula>IF(RIGHT(TEXT(AU557,"0.#"),1)=".",TRUE,FALSE)</formula>
    </cfRule>
  </conditionalFormatting>
  <conditionalFormatting sqref="AU558">
    <cfRule type="expression" dxfId="2509" priority="1341">
      <formula>IF(RIGHT(TEXT(AU558,"0.#"),1)=".",FALSE,TRUE)</formula>
    </cfRule>
    <cfRule type="expression" dxfId="2508" priority="1342">
      <formula>IF(RIGHT(TEXT(AU558,"0.#"),1)=".",TRUE,FALSE)</formula>
    </cfRule>
  </conditionalFormatting>
  <conditionalFormatting sqref="AQ557">
    <cfRule type="expression" dxfId="2507" priority="1333">
      <formula>IF(RIGHT(TEXT(AQ557,"0.#"),1)=".",FALSE,TRUE)</formula>
    </cfRule>
    <cfRule type="expression" dxfId="2506" priority="1334">
      <formula>IF(RIGHT(TEXT(AQ557,"0.#"),1)=".",TRUE,FALSE)</formula>
    </cfRule>
  </conditionalFormatting>
  <conditionalFormatting sqref="AQ558">
    <cfRule type="expression" dxfId="2505" priority="1331">
      <formula>IF(RIGHT(TEXT(AQ558,"0.#"),1)=".",FALSE,TRUE)</formula>
    </cfRule>
    <cfRule type="expression" dxfId="2504" priority="1332">
      <formula>IF(RIGHT(TEXT(AQ558,"0.#"),1)=".",TRUE,FALSE)</formula>
    </cfRule>
  </conditionalFormatting>
  <conditionalFormatting sqref="AQ556">
    <cfRule type="expression" dxfId="2503" priority="1329">
      <formula>IF(RIGHT(TEXT(AQ556,"0.#"),1)=".",FALSE,TRUE)</formula>
    </cfRule>
    <cfRule type="expression" dxfId="2502" priority="1330">
      <formula>IF(RIGHT(TEXT(AQ556,"0.#"),1)=".",TRUE,FALSE)</formula>
    </cfRule>
  </conditionalFormatting>
  <conditionalFormatting sqref="AE561">
    <cfRule type="expression" dxfId="2501" priority="1327">
      <formula>IF(RIGHT(TEXT(AE561,"0.#"),1)=".",FALSE,TRUE)</formula>
    </cfRule>
    <cfRule type="expression" dxfId="2500" priority="1328">
      <formula>IF(RIGHT(TEXT(AE561,"0.#"),1)=".",TRUE,FALSE)</formula>
    </cfRule>
  </conditionalFormatting>
  <conditionalFormatting sqref="AE562">
    <cfRule type="expression" dxfId="2499" priority="1325">
      <formula>IF(RIGHT(TEXT(AE562,"0.#"),1)=".",FALSE,TRUE)</formula>
    </cfRule>
    <cfRule type="expression" dxfId="2498" priority="1326">
      <formula>IF(RIGHT(TEXT(AE562,"0.#"),1)=".",TRUE,FALSE)</formula>
    </cfRule>
  </conditionalFormatting>
  <conditionalFormatting sqref="AE563">
    <cfRule type="expression" dxfId="2497" priority="1323">
      <formula>IF(RIGHT(TEXT(AE563,"0.#"),1)=".",FALSE,TRUE)</formula>
    </cfRule>
    <cfRule type="expression" dxfId="2496" priority="1324">
      <formula>IF(RIGHT(TEXT(AE563,"0.#"),1)=".",TRUE,FALSE)</formula>
    </cfRule>
  </conditionalFormatting>
  <conditionalFormatting sqref="AL1112:AO1131">
    <cfRule type="expression" dxfId="2495" priority="2979">
      <formula>IF(AND(AL1112&gt;=0, RIGHT(TEXT(AL1112,"0.#"),1)&lt;&gt;"."),TRUE,FALSE)</formula>
    </cfRule>
    <cfRule type="expression" dxfId="2494" priority="2980">
      <formula>IF(AND(AL1112&gt;=0, RIGHT(TEXT(AL1112,"0.#"),1)="."),TRUE,FALSE)</formula>
    </cfRule>
    <cfRule type="expression" dxfId="2493" priority="2981">
      <formula>IF(AND(AL1112&lt;0, RIGHT(TEXT(AL1112,"0.#"),1)&lt;&gt;"."),TRUE,FALSE)</formula>
    </cfRule>
    <cfRule type="expression" dxfId="2492" priority="2982">
      <formula>IF(AND(AL1112&lt;0, RIGHT(TEXT(AL1112,"0.#"),1)="."),TRUE,FALSE)</formula>
    </cfRule>
  </conditionalFormatting>
  <conditionalFormatting sqref="Y1112:Y1131">
    <cfRule type="expression" dxfId="2491" priority="2977">
      <formula>IF(RIGHT(TEXT(Y1112,"0.#"),1)=".",FALSE,TRUE)</formula>
    </cfRule>
    <cfRule type="expression" dxfId="2490" priority="2978">
      <formula>IF(RIGHT(TEXT(Y1112,"0.#"),1)=".",TRUE,FALSE)</formula>
    </cfRule>
  </conditionalFormatting>
  <conditionalFormatting sqref="AQ553">
    <cfRule type="expression" dxfId="2489" priority="1361">
      <formula>IF(RIGHT(TEXT(AQ553,"0.#"),1)=".",FALSE,TRUE)</formula>
    </cfRule>
    <cfRule type="expression" dxfId="2488" priority="1362">
      <formula>IF(RIGHT(TEXT(AQ553,"0.#"),1)=".",TRUE,FALSE)</formula>
    </cfRule>
  </conditionalFormatting>
  <conditionalFormatting sqref="AU552">
    <cfRule type="expression" dxfId="2487" priority="1373">
      <formula>IF(RIGHT(TEXT(AU552,"0.#"),1)=".",FALSE,TRUE)</formula>
    </cfRule>
    <cfRule type="expression" dxfId="2486" priority="1374">
      <formula>IF(RIGHT(TEXT(AU552,"0.#"),1)=".",TRUE,FALSE)</formula>
    </cfRule>
  </conditionalFormatting>
  <conditionalFormatting sqref="AE552">
    <cfRule type="expression" dxfId="2485" priority="1385">
      <formula>IF(RIGHT(TEXT(AE552,"0.#"),1)=".",FALSE,TRUE)</formula>
    </cfRule>
    <cfRule type="expression" dxfId="2484" priority="1386">
      <formula>IF(RIGHT(TEXT(AE552,"0.#"),1)=".",TRUE,FALSE)</formula>
    </cfRule>
  </conditionalFormatting>
  <conditionalFormatting sqref="AQ548">
    <cfRule type="expression" dxfId="2483" priority="1391">
      <formula>IF(RIGHT(TEXT(AQ548,"0.#"),1)=".",FALSE,TRUE)</formula>
    </cfRule>
    <cfRule type="expression" dxfId="2482" priority="1392">
      <formula>IF(RIGHT(TEXT(AQ548,"0.#"),1)=".",TRUE,FALSE)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82:Y899">
    <cfRule type="expression" dxfId="2165" priority="2189">
      <formula>IF(RIGHT(TEXT(Y882,"0.#"),1)=".",FALSE,TRUE)</formula>
    </cfRule>
    <cfRule type="expression" dxfId="2164" priority="2190">
      <formula>IF(RIGHT(TEXT(Y882,"0.#"),1)=".",TRUE,FALSE)</formula>
    </cfRule>
  </conditionalFormatting>
  <conditionalFormatting sqref="Y905:Y932">
    <cfRule type="expression" dxfId="2163" priority="2177">
      <formula>IF(RIGHT(TEXT(Y905,"0.#"),1)=".",FALSE,TRUE)</formula>
    </cfRule>
    <cfRule type="expression" dxfId="2162" priority="2178">
      <formula>IF(RIGHT(TEXT(Y905,"0.#"),1)=".",TRUE,FALSE)</formula>
    </cfRule>
  </conditionalFormatting>
  <conditionalFormatting sqref="Y903:Y904">
    <cfRule type="expression" dxfId="2161" priority="2171">
      <formula>IF(RIGHT(TEXT(Y903,"0.#"),1)=".",FALSE,TRUE)</formula>
    </cfRule>
    <cfRule type="expression" dxfId="2160" priority="2172">
      <formula>IF(RIGHT(TEXT(Y903,"0.#"),1)=".",TRUE,FALSE)</formula>
    </cfRule>
  </conditionalFormatting>
  <conditionalFormatting sqref="Y938:Y965">
    <cfRule type="expression" dxfId="2159" priority="2165">
      <formula>IF(RIGHT(TEXT(Y938,"0.#"),1)=".",FALSE,TRUE)</formula>
    </cfRule>
    <cfRule type="expression" dxfId="2158" priority="2166">
      <formula>IF(RIGHT(TEXT(Y938,"0.#"),1)=".",TRUE,FALSE)</formula>
    </cfRule>
  </conditionalFormatting>
  <conditionalFormatting sqref="Y937">
    <cfRule type="expression" dxfId="2157" priority="2159">
      <formula>IF(RIGHT(TEXT(Y937,"0.#"),1)=".",FALSE,TRUE)</formula>
    </cfRule>
    <cfRule type="expression" dxfId="2156" priority="2160">
      <formula>IF(RIGHT(TEXT(Y937,"0.#"),1)=".",TRUE,FALSE)</formula>
    </cfRule>
  </conditionalFormatting>
  <conditionalFormatting sqref="Y981:Y998">
    <cfRule type="expression" dxfId="2155" priority="2153">
      <formula>IF(RIGHT(TEXT(Y981,"0.#"),1)=".",FALSE,TRUE)</formula>
    </cfRule>
    <cfRule type="expression" dxfId="2154" priority="2154">
      <formula>IF(RIGHT(TEXT(Y981,"0.#"),1)=".",TRUE,FALSE)</formula>
    </cfRule>
  </conditionalFormatting>
  <conditionalFormatting sqref="Y1004:Y1031">
    <cfRule type="expression" dxfId="2153" priority="2141">
      <formula>IF(RIGHT(TEXT(Y1004,"0.#"),1)=".",FALSE,TRUE)</formula>
    </cfRule>
    <cfRule type="expression" dxfId="2152" priority="2142">
      <formula>IF(RIGHT(TEXT(Y1004,"0.#"),1)=".",TRUE,FALSE)</formula>
    </cfRule>
  </conditionalFormatting>
  <conditionalFormatting sqref="W23">
    <cfRule type="expression" dxfId="2151" priority="2425">
      <formula>IF(RIGHT(TEXT(W23,"0.#"),1)=".",FALSE,TRUE)</formula>
    </cfRule>
    <cfRule type="expression" dxfId="2150" priority="2426">
      <formula>IF(RIGHT(TEXT(W23,"0.#"),1)=".",TRUE,FALSE)</formula>
    </cfRule>
  </conditionalFormatting>
  <conditionalFormatting sqref="W24:W27">
    <cfRule type="expression" dxfId="2149" priority="2423">
      <formula>IF(RIGHT(TEXT(W24,"0.#"),1)=".",FALSE,TRUE)</formula>
    </cfRule>
    <cfRule type="expression" dxfId="2148" priority="2424">
      <formula>IF(RIGHT(TEXT(W24,"0.#"),1)=".",TRUE,FALSE)</formula>
    </cfRule>
  </conditionalFormatting>
  <conditionalFormatting sqref="W28">
    <cfRule type="expression" dxfId="2147" priority="2415">
      <formula>IF(RIGHT(TEXT(W28,"0.#"),1)=".",FALSE,TRUE)</formula>
    </cfRule>
    <cfRule type="expression" dxfId="2146" priority="2416">
      <formula>IF(RIGHT(TEXT(W28,"0.#"),1)=".",TRUE,FALSE)</formula>
    </cfRule>
  </conditionalFormatting>
  <conditionalFormatting sqref="P23">
    <cfRule type="expression" dxfId="2145" priority="2413">
      <formula>IF(RIGHT(TEXT(P23,"0.#"),1)=".",FALSE,TRUE)</formula>
    </cfRule>
    <cfRule type="expression" dxfId="2144" priority="2414">
      <formula>IF(RIGHT(TEXT(P23,"0.#"),1)=".",TRUE,FALSE)</formula>
    </cfRule>
  </conditionalFormatting>
  <conditionalFormatting sqref="P24:P27">
    <cfRule type="expression" dxfId="2143" priority="2411">
      <formula>IF(RIGHT(TEXT(P24,"0.#"),1)=".",FALSE,TRUE)</formula>
    </cfRule>
    <cfRule type="expression" dxfId="2142" priority="2412">
      <formula>IF(RIGHT(TEXT(P24,"0.#"),1)=".",TRUE,FALSE)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82:AO899">
    <cfRule type="expression" dxfId="2071" priority="2191">
      <formula>IF(AND(AL882&gt;=0, RIGHT(TEXT(AL882,"0.#"),1)&lt;&gt;"."),TRUE,FALSE)</formula>
    </cfRule>
    <cfRule type="expression" dxfId="2070" priority="2192">
      <formula>IF(AND(AL882&gt;=0, RIGHT(TEXT(AL882,"0.#"),1)="."),TRUE,FALSE)</formula>
    </cfRule>
    <cfRule type="expression" dxfId="2069" priority="2193">
      <formula>IF(AND(AL882&lt;0, RIGHT(TEXT(AL882,"0.#"),1)&lt;&gt;"."),TRUE,FALSE)</formula>
    </cfRule>
    <cfRule type="expression" dxfId="2068" priority="2194">
      <formula>IF(AND(AL882&lt;0, RIGHT(TEXT(AL882,"0.#"),1)="."),TRUE,FALSE)</formula>
    </cfRule>
  </conditionalFormatting>
  <conditionalFormatting sqref="AL905:AO932">
    <cfRule type="expression" dxfId="2067" priority="2179">
      <formula>IF(AND(AL905&gt;=0, RIGHT(TEXT(AL905,"0.#"),1)&lt;&gt;"."),TRUE,FALSE)</formula>
    </cfRule>
    <cfRule type="expression" dxfId="2066" priority="2180">
      <formula>IF(AND(AL905&gt;=0, RIGHT(TEXT(AL905,"0.#"),1)="."),TRUE,FALSE)</formula>
    </cfRule>
    <cfRule type="expression" dxfId="2065" priority="2181">
      <formula>IF(AND(AL905&lt;0, RIGHT(TEXT(AL905,"0.#"),1)&lt;&gt;"."),TRUE,FALSE)</formula>
    </cfRule>
    <cfRule type="expression" dxfId="2064" priority="2182">
      <formula>IF(AND(AL905&lt;0, RIGHT(TEXT(AL905,"0.#"),1)="."),TRUE,FALSE)</formula>
    </cfRule>
  </conditionalFormatting>
  <conditionalFormatting sqref="AL903:AO904">
    <cfRule type="expression" dxfId="2063" priority="2173">
      <formula>IF(AND(AL903&gt;=0, RIGHT(TEXT(AL903,"0.#"),1)&lt;&gt;"."),TRUE,FALSE)</formula>
    </cfRule>
    <cfRule type="expression" dxfId="2062" priority="2174">
      <formula>IF(AND(AL903&gt;=0, RIGHT(TEXT(AL903,"0.#"),1)="."),TRUE,FALSE)</formula>
    </cfRule>
    <cfRule type="expression" dxfId="2061" priority="2175">
      <formula>IF(AND(AL903&lt;0, RIGHT(TEXT(AL903,"0.#"),1)&lt;&gt;"."),TRUE,FALSE)</formula>
    </cfRule>
    <cfRule type="expression" dxfId="2060" priority="2176">
      <formula>IF(AND(AL903&lt;0, RIGHT(TEXT(AL903,"0.#"),1)="."),TRUE,FALSE)</formula>
    </cfRule>
  </conditionalFormatting>
  <conditionalFormatting sqref="AL938:AO965">
    <cfRule type="expression" dxfId="2059" priority="2167">
      <formula>IF(AND(AL938&gt;=0, RIGHT(TEXT(AL938,"0.#"),1)&lt;&gt;"."),TRUE,FALSE)</formula>
    </cfRule>
    <cfRule type="expression" dxfId="2058" priority="2168">
      <formula>IF(AND(AL938&gt;=0, RIGHT(TEXT(AL938,"0.#"),1)="."),TRUE,FALSE)</formula>
    </cfRule>
    <cfRule type="expression" dxfId="2057" priority="2169">
      <formula>IF(AND(AL938&lt;0, RIGHT(TEXT(AL938,"0.#"),1)&lt;&gt;"."),TRUE,FALSE)</formula>
    </cfRule>
    <cfRule type="expression" dxfId="2056" priority="2170">
      <formula>IF(AND(AL938&lt;0, RIGHT(TEXT(AL938,"0.#"),1)="."),TRUE,FALSE)</formula>
    </cfRule>
  </conditionalFormatting>
  <conditionalFormatting sqref="AL937:AO937">
    <cfRule type="expression" dxfId="2055" priority="2161">
      <formula>IF(AND(AL937&gt;=0, RIGHT(TEXT(AL937,"0.#"),1)&lt;&gt;"."),TRUE,FALSE)</formula>
    </cfRule>
    <cfRule type="expression" dxfId="2054" priority="2162">
      <formula>IF(AND(AL937&gt;=0, RIGHT(TEXT(AL937,"0.#"),1)="."),TRUE,FALSE)</formula>
    </cfRule>
    <cfRule type="expression" dxfId="2053" priority="2163">
      <formula>IF(AND(AL937&lt;0, RIGHT(TEXT(AL937,"0.#"),1)&lt;&gt;"."),TRUE,FALSE)</formula>
    </cfRule>
    <cfRule type="expression" dxfId="2052" priority="2164">
      <formula>IF(AND(AL937&lt;0, RIGHT(TEXT(AL937,"0.#"),1)="."),TRUE,FALSE)</formula>
    </cfRule>
  </conditionalFormatting>
  <conditionalFormatting sqref="AL981:AO998">
    <cfRule type="expression" dxfId="2051" priority="2155">
      <formula>IF(AND(AL981&gt;=0, RIGHT(TEXT(AL981,"0.#"),1)&lt;&gt;"."),TRUE,FALSE)</formula>
    </cfRule>
    <cfRule type="expression" dxfId="2050" priority="2156">
      <formula>IF(AND(AL981&gt;=0, RIGHT(TEXT(AL981,"0.#"),1)="."),TRUE,FALSE)</formula>
    </cfRule>
    <cfRule type="expression" dxfId="2049" priority="2157">
      <formula>IF(AND(AL981&lt;0, RIGHT(TEXT(AL981,"0.#"),1)&lt;&gt;"."),TRUE,FALSE)</formula>
    </cfRule>
    <cfRule type="expression" dxfId="2048" priority="2158">
      <formula>IF(AND(AL981&lt;0, RIGHT(TEXT(AL981,"0.#"),1)="."),TRUE,FALSE)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V14">
    <cfRule type="expression" dxfId="819" priority="119">
      <formula>IF(RIGHT(TEXT(P14,"0.#"),1)=".",FALSE,TRUE)</formula>
    </cfRule>
    <cfRule type="expression" dxfId="818" priority="120">
      <formula>IF(RIGHT(TEXT(P14,"0.#"),1)=".",TRUE,FALSE)</formula>
    </cfRule>
  </conditionalFormatting>
  <conditionalFormatting sqref="P15:V17 P13:V13">
    <cfRule type="expression" dxfId="817" priority="117">
      <formula>IF(RIGHT(TEXT(P13,"0.#"),1)=".",FALSE,TRUE)</formula>
    </cfRule>
    <cfRule type="expression" dxfId="816" priority="118">
      <formula>IF(RIGHT(TEXT(P13,"0.#"),1)=".",TRUE,FALSE)</formula>
    </cfRule>
  </conditionalFormatting>
  <conditionalFormatting sqref="AD16:AJ17">
    <cfRule type="expression" dxfId="815" priority="115">
      <formula>IF(RIGHT(TEXT(AD16,"0.#"),1)=".",FALSE,TRUE)</formula>
    </cfRule>
    <cfRule type="expression" dxfId="814" priority="116">
      <formula>IF(RIGHT(TEXT(AD16,"0.#"),1)=".",TRUE,FALSE)</formula>
    </cfRule>
  </conditionalFormatting>
  <conditionalFormatting sqref="W14:AC14">
    <cfRule type="expression" dxfId="813" priority="113">
      <formula>IF(RIGHT(TEXT(W14,"0.#"),1)=".",FALSE,TRUE)</formula>
    </cfRule>
    <cfRule type="expression" dxfId="812" priority="114">
      <formula>IF(RIGHT(TEXT(W14,"0.#"),1)=".",TRUE,FALSE)</formula>
    </cfRule>
  </conditionalFormatting>
  <conditionalFormatting sqref="W15:AC17 W13:AC13">
    <cfRule type="expression" dxfId="811" priority="111">
      <formula>IF(RIGHT(TEXT(W13,"0.#"),1)=".",FALSE,TRUE)</formula>
    </cfRule>
    <cfRule type="expression" dxfId="810" priority="112">
      <formula>IF(RIGHT(TEXT(W13,"0.#"),1)=".",TRUE,FALSE)</formula>
    </cfRule>
  </conditionalFormatting>
  <conditionalFormatting sqref="AD14:AJ14">
    <cfRule type="expression" dxfId="809" priority="109">
      <formula>IF(RIGHT(TEXT(AD14,"0.#"),1)=".",FALSE,TRUE)</formula>
    </cfRule>
    <cfRule type="expression" dxfId="808" priority="110">
      <formula>IF(RIGHT(TEXT(AD14,"0.#"),1)=".",TRUE,FALSE)</formula>
    </cfRule>
  </conditionalFormatting>
  <conditionalFormatting sqref="AD15:AJ15 AD13:AJ13">
    <cfRule type="expression" dxfId="807" priority="107">
      <formula>IF(RIGHT(TEXT(AD13,"0.#"),1)=".",FALSE,TRUE)</formula>
    </cfRule>
    <cfRule type="expression" dxfId="806" priority="108">
      <formula>IF(RIGHT(TEXT(AD13,"0.#"),1)=".",TRUE,FALSE)</formula>
    </cfRule>
  </conditionalFormatting>
  <conditionalFormatting sqref="P19:V19">
    <cfRule type="expression" dxfId="805" priority="105">
      <formula>IF(RIGHT(TEXT(P19,"0.#"),1)=".",FALSE,TRUE)</formula>
    </cfRule>
    <cfRule type="expression" dxfId="804" priority="106">
      <formula>IF(RIGHT(TEXT(P19,"0.#"),1)=".",TRUE,FALSE)</formula>
    </cfRule>
  </conditionalFormatting>
  <conditionalFormatting sqref="W19:AC19">
    <cfRule type="expression" dxfId="803" priority="103">
      <formula>IF(RIGHT(TEXT(W19,"0.#"),1)=".",FALSE,TRUE)</formula>
    </cfRule>
    <cfRule type="expression" dxfId="802" priority="104">
      <formula>IF(RIGHT(TEXT(W19,"0.#"),1)=".",TRUE,FALSE)</formula>
    </cfRule>
  </conditionalFormatting>
  <conditionalFormatting sqref="AE75">
    <cfRule type="expression" dxfId="801" priority="101">
      <formula>IF(RIGHT(TEXT(AE75,"0.#"),1)=".",FALSE,TRUE)</formula>
    </cfRule>
    <cfRule type="expression" dxfId="800" priority="102">
      <formula>IF(RIGHT(TEXT(AE75,"0.#"),1)=".",TRUE,FALSE)</formula>
    </cfRule>
  </conditionalFormatting>
  <conditionalFormatting sqref="AE76">
    <cfRule type="expression" dxfId="799" priority="99">
      <formula>IF(RIGHT(TEXT(AE76,"0.#"),1)=".",FALSE,TRUE)</formula>
    </cfRule>
    <cfRule type="expression" dxfId="798" priority="100">
      <formula>IF(RIGHT(TEXT(AE76,"0.#"),1)=".",TRUE,FALSE)</formula>
    </cfRule>
  </conditionalFormatting>
  <conditionalFormatting sqref="AI75:AI76">
    <cfRule type="expression" dxfId="797" priority="97">
      <formula>IF(RIGHT(TEXT(AI75,"0.#"),1)=".",FALSE,TRUE)</formula>
    </cfRule>
    <cfRule type="expression" dxfId="796" priority="98">
      <formula>IF(RIGHT(TEXT(AI75,"0.#"),1)=".",TRUE,FALSE)</formula>
    </cfRule>
  </conditionalFormatting>
  <conditionalFormatting sqref="AE77">
    <cfRule type="expression" dxfId="795" priority="95">
      <formula>IF(RIGHT(TEXT(AE77,"0.#"),1)=".",FALSE,TRUE)</formula>
    </cfRule>
    <cfRule type="expression" dxfId="794" priority="96">
      <formula>IF(RIGHT(TEXT(AE77,"0.#"),1)=".",TRUE,FALSE)</formula>
    </cfRule>
  </conditionalFormatting>
  <conditionalFormatting sqref="AI77">
    <cfRule type="expression" dxfId="793" priority="93">
      <formula>IF(RIGHT(TEXT(AI77,"0.#"),1)=".",FALSE,TRUE)</formula>
    </cfRule>
    <cfRule type="expression" dxfId="792" priority="94">
      <formula>IF(RIGHT(TEXT(AI77,"0.#"),1)=".",TRUE,FALSE)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Y782">
    <cfRule type="expression" dxfId="759" priority="59">
      <formula>IF(RIGHT(TEXT(Y782,"0.#"),1)=".",FALSE,TRUE)</formula>
    </cfRule>
    <cfRule type="expression" dxfId="758" priority="60">
      <formula>IF(RIGHT(TEXT(Y782,"0.#"),1)=".",TRUE,FALSE)</formula>
    </cfRule>
  </conditionalFormatting>
  <conditionalFormatting sqref="Y781">
    <cfRule type="expression" dxfId="757" priority="57">
      <formula>IF(RIGHT(TEXT(Y781,"0.#"),1)=".",FALSE,TRUE)</formula>
    </cfRule>
    <cfRule type="expression" dxfId="756" priority="58">
      <formula>IF(RIGHT(TEXT(Y781,"0.#"),1)=".",TRUE,FALSE)</formula>
    </cfRule>
  </conditionalFormatting>
  <conditionalFormatting sqref="AU781">
    <cfRule type="expression" dxfId="755" priority="55">
      <formula>IF(RIGHT(TEXT(AU781,"0.#"),1)=".",FALSE,TRUE)</formula>
    </cfRule>
    <cfRule type="expression" dxfId="754" priority="56">
      <formula>IF(RIGHT(TEXT(AU781,"0.#"),1)=".",TRUE,FALSE)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AU796 AU794">
    <cfRule type="expression" dxfId="751" priority="51">
      <formula>IF(RIGHT(TEXT(AU794,"0.#"),1)=".",FALSE,TRUE)</formula>
    </cfRule>
    <cfRule type="expression" dxfId="750" priority="52">
      <formula>IF(RIGHT(TEXT(AU794,"0.#"),1)=".",TRUE,FALSE)</formula>
    </cfRule>
  </conditionalFormatting>
  <conditionalFormatting sqref="Y807">
    <cfRule type="expression" dxfId="749" priority="49">
      <formula>IF(RIGHT(TEXT(Y807,"0.#"),1)=".",FALSE,TRUE)</formula>
    </cfRule>
    <cfRule type="expression" dxfId="748" priority="50">
      <formula>IF(RIGHT(TEXT(Y807,"0.#"),1)=".",TRUE,FALSE)</formula>
    </cfRule>
  </conditionalFormatting>
  <conditionalFormatting sqref="Y839:Y846">
    <cfRule type="expression" dxfId="747" priority="47">
      <formula>IF(RIGHT(TEXT(Y839,"0.#"),1)=".",FALSE,TRUE)</formula>
    </cfRule>
    <cfRule type="expression" dxfId="746" priority="48">
      <formula>IF(RIGHT(TEXT(Y839,"0.#"),1)=".",TRUE,FALSE)</formula>
    </cfRule>
  </conditionalFormatting>
  <conditionalFormatting sqref="Y837:Y838">
    <cfRule type="expression" dxfId="745" priority="45">
      <formula>IF(RIGHT(TEXT(Y837,"0.#"),1)=".",FALSE,TRUE)</formula>
    </cfRule>
    <cfRule type="expression" dxfId="744" priority="46">
      <formula>IF(RIGHT(TEXT(Y837,"0.#"),1)=".",TRUE,FALSE)</formula>
    </cfRule>
  </conditionalFormatting>
  <conditionalFormatting sqref="AL839:AO846">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72:Y881">
    <cfRule type="expression" dxfId="735" priority="35">
      <formula>IF(RIGHT(TEXT(Y872,"0.#"),1)=".",FALSE,TRUE)</formula>
    </cfRule>
    <cfRule type="expression" dxfId="734" priority="36">
      <formula>IF(RIGHT(TEXT(Y872,"0.#"),1)=".",TRUE,FALSE)</formula>
    </cfRule>
  </conditionalFormatting>
  <conditionalFormatting sqref="Y870:Y871">
    <cfRule type="expression" dxfId="733" priority="33">
      <formula>IF(RIGHT(TEXT(Y870,"0.#"),1)=".",FALSE,TRUE)</formula>
    </cfRule>
    <cfRule type="expression" dxfId="732" priority="34">
      <formula>IF(RIGHT(TEXT(Y870,"0.#"),1)=".",TRUE,FALSE)</formula>
    </cfRule>
  </conditionalFormatting>
  <conditionalFormatting sqref="AL872:AO881">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L870:AO871">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71:Y980">
    <cfRule type="expression" dxfId="717" priority="13">
      <formula>IF(RIGHT(TEXT(Y971,"0.#"),1)=".",FALSE,TRUE)</formula>
    </cfRule>
    <cfRule type="expression" dxfId="716" priority="14">
      <formula>IF(RIGHT(TEXT(Y971,"0.#"),1)=".",TRUE,FALSE)</formula>
    </cfRule>
  </conditionalFormatting>
  <conditionalFormatting sqref="Y969:Y970">
    <cfRule type="expression" dxfId="715" priority="7">
      <formula>IF(RIGHT(TEXT(Y969,"0.#"),1)=".",FALSE,TRUE)</formula>
    </cfRule>
    <cfRule type="expression" dxfId="714" priority="8">
      <formula>IF(RIGHT(TEXT(Y969,"0.#"),1)=".",TRUE,FALSE)</formula>
    </cfRule>
  </conditionalFormatting>
  <conditionalFormatting sqref="AL971:AO980">
    <cfRule type="expression" dxfId="713" priority="15">
      <formula>IF(AND(AL971&gt;=0, RIGHT(TEXT(AL971,"0.#"),1)&lt;&gt;"."),TRUE,FALSE)</formula>
    </cfRule>
    <cfRule type="expression" dxfId="712" priority="16">
      <formula>IF(AND(AL971&gt;=0, RIGHT(TEXT(AL971,"0.#"),1)="."),TRUE,FALSE)</formula>
    </cfRule>
    <cfRule type="expression" dxfId="711" priority="17">
      <formula>IF(AND(AL971&lt;0, RIGHT(TEXT(AL971,"0.#"),1)&lt;&gt;"."),TRUE,FALSE)</formula>
    </cfRule>
    <cfRule type="expression" dxfId="710" priority="18">
      <formula>IF(AND(AL971&lt;0, RIGHT(TEXT(AL971,"0.#"),1)="."),TRUE,FALSE)</formula>
    </cfRule>
  </conditionalFormatting>
  <conditionalFormatting sqref="AL969:AO970">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AL1102:AO1111">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Y1111">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5" orientation="portrait" r:id="rId1"/>
  <headerFooter differentFirst="1" alignWithMargins="0"/>
  <rowBreaks count="5" manualBreakCount="5">
    <brk id="79" max="49" man="1"/>
    <brk id="699" max="49" man="1"/>
    <brk id="735" max="49" man="1"/>
    <brk id="831"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562</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497</v>
      </c>
      <c r="AI5" s="54" t="s">
        <v>542</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504</v>
      </c>
      <c r="AF6" s="30"/>
      <c r="AG6" s="56" t="s">
        <v>498</v>
      </c>
      <c r="AI6" s="56" t="s">
        <v>543</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544</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t="s">
        <v>572</v>
      </c>
      <c r="C10" s="13" t="str">
        <f t="shared" si="0"/>
        <v>国土強靱化施策</v>
      </c>
      <c r="D10" s="13" t="str">
        <f t="shared" si="8"/>
        <v>高齢社会対策、国土強靱化施策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572</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572</v>
      </c>
      <c r="C13" s="13" t="str">
        <f t="shared" si="0"/>
        <v>障害者施策</v>
      </c>
      <c r="D13" s="13" t="str">
        <f t="shared" si="8"/>
        <v>高齢社会対策、国土強靱化施策、子ども・若者育成支援、障害者施策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572</v>
      </c>
      <c r="C14" s="13" t="str">
        <f t="shared" si="0"/>
        <v>少子化社会対策</v>
      </c>
      <c r="D14" s="13" t="str">
        <f t="shared" si="8"/>
        <v>高齢社会対策、国土強靱化施策、子ども・若者育成支援、障害者施策、少子化社会対策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高齢社会対策、国土強靱化施策、子ども・若者育成支援、障害者施策、少子化社会対策、男女共同参画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高齢社会対策、国土強靱化施策、子ども・若者育成支援、障害者施策、少子化社会対策、男女共同参画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高齢社会対策、国土強靱化施策、子ども・若者育成支援、障害者施策、少子化社会対策、男女共同参画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高齢社会対策、国土強靱化施策、子ども・若者育成支援、障害者施策、少子化社会対策、男女共同参画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高齢社会対策、国土強靱化施策、子ども・若者育成支援、障害者施策、少子化社会対策、男女共同参画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高齢社会対策、国土強靱化施策、子ども・若者育成支援、障害者施策、少子化社会対策、男女共同参画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高齢社会対策、国土強靱化施策、子ども・若者育成支援、障害者施策、少子化社会対策、男女共同参画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高齢社会対策、国土強靱化施策、子ども・若者育成支援、障害者施策、少子化社会対策、男女共同参画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471</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53"/>
      <c r="Z2" s="856"/>
      <c r="AA2" s="857"/>
      <c r="AB2" s="1057" t="s">
        <v>11</v>
      </c>
      <c r="AC2" s="1058"/>
      <c r="AD2" s="1059"/>
      <c r="AE2" s="1063" t="s">
        <v>552</v>
      </c>
      <c r="AF2" s="1063"/>
      <c r="AG2" s="1063"/>
      <c r="AH2" s="1063"/>
      <c r="AI2" s="1063" t="s">
        <v>549</v>
      </c>
      <c r="AJ2" s="1063"/>
      <c r="AK2" s="1063"/>
      <c r="AL2" s="1063"/>
      <c r="AM2" s="1063" t="s">
        <v>523</v>
      </c>
      <c r="AN2" s="1063"/>
      <c r="AO2" s="1063"/>
      <c r="AP2" s="582"/>
      <c r="AQ2" s="159" t="s">
        <v>354</v>
      </c>
      <c r="AR2" s="130"/>
      <c r="AS2" s="130"/>
      <c r="AT2" s="131"/>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54"/>
      <c r="Z3" s="1055"/>
      <c r="AA3" s="1056"/>
      <c r="AB3" s="1060"/>
      <c r="AC3" s="1061"/>
      <c r="AD3" s="1062"/>
      <c r="AE3" s="251"/>
      <c r="AF3" s="251"/>
      <c r="AG3" s="251"/>
      <c r="AH3" s="251"/>
      <c r="AI3" s="251"/>
      <c r="AJ3" s="251"/>
      <c r="AK3" s="251"/>
      <c r="AL3" s="251"/>
      <c r="AM3" s="251"/>
      <c r="AN3" s="251"/>
      <c r="AO3" s="251"/>
      <c r="AP3" s="247"/>
      <c r="AQ3" s="198"/>
      <c r="AR3" s="199"/>
      <c r="AS3" s="133" t="s">
        <v>355</v>
      </c>
      <c r="AT3" s="134"/>
      <c r="AU3" s="199"/>
      <c r="AV3" s="199"/>
      <c r="AW3" s="419" t="s">
        <v>300</v>
      </c>
      <c r="AX3" s="420"/>
    </row>
    <row r="4" spans="1:50" ht="22.5" customHeight="1" x14ac:dyDescent="0.15">
      <c r="A4" s="424"/>
      <c r="B4" s="422"/>
      <c r="C4" s="422"/>
      <c r="D4" s="422"/>
      <c r="E4" s="422"/>
      <c r="F4" s="423"/>
      <c r="G4" s="589"/>
      <c r="H4" s="1034"/>
      <c r="I4" s="1034"/>
      <c r="J4" s="1034"/>
      <c r="K4" s="1034"/>
      <c r="L4" s="1034"/>
      <c r="M4" s="1034"/>
      <c r="N4" s="1034"/>
      <c r="O4" s="1035"/>
      <c r="P4" s="105"/>
      <c r="Q4" s="578"/>
      <c r="R4" s="578"/>
      <c r="S4" s="578"/>
      <c r="T4" s="578"/>
      <c r="U4" s="578"/>
      <c r="V4" s="578"/>
      <c r="W4" s="578"/>
      <c r="X4" s="579"/>
      <c r="Y4" s="1048" t="s">
        <v>12</v>
      </c>
      <c r="Z4" s="1049"/>
      <c r="AA4" s="1050"/>
      <c r="AB4" s="482"/>
      <c r="AC4" s="1052"/>
      <c r="AD4" s="105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5"/>
      <c r="B5" s="426"/>
      <c r="C5" s="426"/>
      <c r="D5" s="426"/>
      <c r="E5" s="426"/>
      <c r="F5" s="427"/>
      <c r="G5" s="1036"/>
      <c r="H5" s="1037"/>
      <c r="I5" s="1037"/>
      <c r="J5" s="1037"/>
      <c r="K5" s="1037"/>
      <c r="L5" s="1037"/>
      <c r="M5" s="1037"/>
      <c r="N5" s="1037"/>
      <c r="O5" s="1038"/>
      <c r="P5" s="1042"/>
      <c r="Q5" s="1042"/>
      <c r="R5" s="1042"/>
      <c r="S5" s="1042"/>
      <c r="T5" s="1042"/>
      <c r="U5" s="1042"/>
      <c r="V5" s="1042"/>
      <c r="W5" s="1042"/>
      <c r="X5" s="1043"/>
      <c r="Y5" s="436" t="s">
        <v>54</v>
      </c>
      <c r="Z5" s="1045"/>
      <c r="AA5" s="1046"/>
      <c r="AB5" s="544"/>
      <c r="AC5" s="1051"/>
      <c r="AD5" s="105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5"/>
      <c r="B6" s="426"/>
      <c r="C6" s="426"/>
      <c r="D6" s="426"/>
      <c r="E6" s="426"/>
      <c r="F6" s="427"/>
      <c r="G6" s="1039"/>
      <c r="H6" s="1040"/>
      <c r="I6" s="1040"/>
      <c r="J6" s="1040"/>
      <c r="K6" s="1040"/>
      <c r="L6" s="1040"/>
      <c r="M6" s="1040"/>
      <c r="N6" s="1040"/>
      <c r="O6" s="1041"/>
      <c r="P6" s="580"/>
      <c r="Q6" s="580"/>
      <c r="R6" s="580"/>
      <c r="S6" s="580"/>
      <c r="T6" s="580"/>
      <c r="U6" s="580"/>
      <c r="V6" s="580"/>
      <c r="W6" s="580"/>
      <c r="X6" s="581"/>
      <c r="Y6" s="1044" t="s">
        <v>13</v>
      </c>
      <c r="Z6" s="1045"/>
      <c r="AA6" s="1046"/>
      <c r="AB6" s="620" t="s">
        <v>301</v>
      </c>
      <c r="AC6" s="1047"/>
      <c r="AD6" s="104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471</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53"/>
      <c r="Z9" s="856"/>
      <c r="AA9" s="857"/>
      <c r="AB9" s="1057" t="s">
        <v>11</v>
      </c>
      <c r="AC9" s="1058"/>
      <c r="AD9" s="1059"/>
      <c r="AE9" s="1063" t="s">
        <v>553</v>
      </c>
      <c r="AF9" s="1063"/>
      <c r="AG9" s="1063"/>
      <c r="AH9" s="1063"/>
      <c r="AI9" s="1063" t="s">
        <v>549</v>
      </c>
      <c r="AJ9" s="1063"/>
      <c r="AK9" s="1063"/>
      <c r="AL9" s="1063"/>
      <c r="AM9" s="1063" t="s">
        <v>523</v>
      </c>
      <c r="AN9" s="1063"/>
      <c r="AO9" s="1063"/>
      <c r="AP9" s="582"/>
      <c r="AQ9" s="159" t="s">
        <v>354</v>
      </c>
      <c r="AR9" s="130"/>
      <c r="AS9" s="130"/>
      <c r="AT9" s="131"/>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54"/>
      <c r="Z10" s="1055"/>
      <c r="AA10" s="1056"/>
      <c r="AB10" s="1060"/>
      <c r="AC10" s="1061"/>
      <c r="AD10" s="1062"/>
      <c r="AE10" s="251"/>
      <c r="AF10" s="251"/>
      <c r="AG10" s="251"/>
      <c r="AH10" s="251"/>
      <c r="AI10" s="251"/>
      <c r="AJ10" s="251"/>
      <c r="AK10" s="251"/>
      <c r="AL10" s="251"/>
      <c r="AM10" s="251"/>
      <c r="AN10" s="251"/>
      <c r="AO10" s="251"/>
      <c r="AP10" s="247"/>
      <c r="AQ10" s="198"/>
      <c r="AR10" s="199"/>
      <c r="AS10" s="133" t="s">
        <v>355</v>
      </c>
      <c r="AT10" s="134"/>
      <c r="AU10" s="199"/>
      <c r="AV10" s="199"/>
      <c r="AW10" s="419" t="s">
        <v>300</v>
      </c>
      <c r="AX10" s="420"/>
    </row>
    <row r="11" spans="1:50" ht="22.5" customHeight="1" x14ac:dyDescent="0.15">
      <c r="A11" s="424"/>
      <c r="B11" s="422"/>
      <c r="C11" s="422"/>
      <c r="D11" s="422"/>
      <c r="E11" s="422"/>
      <c r="F11" s="423"/>
      <c r="G11" s="589"/>
      <c r="H11" s="1034"/>
      <c r="I11" s="1034"/>
      <c r="J11" s="1034"/>
      <c r="K11" s="1034"/>
      <c r="L11" s="1034"/>
      <c r="M11" s="1034"/>
      <c r="N11" s="1034"/>
      <c r="O11" s="1035"/>
      <c r="P11" s="105"/>
      <c r="Q11" s="578"/>
      <c r="R11" s="578"/>
      <c r="S11" s="578"/>
      <c r="T11" s="578"/>
      <c r="U11" s="578"/>
      <c r="V11" s="578"/>
      <c r="W11" s="578"/>
      <c r="X11" s="579"/>
      <c r="Y11" s="1048" t="s">
        <v>12</v>
      </c>
      <c r="Z11" s="1049"/>
      <c r="AA11" s="1050"/>
      <c r="AB11" s="482"/>
      <c r="AC11" s="1052"/>
      <c r="AD11" s="105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5"/>
      <c r="B12" s="426"/>
      <c r="C12" s="426"/>
      <c r="D12" s="426"/>
      <c r="E12" s="426"/>
      <c r="F12" s="427"/>
      <c r="G12" s="1036"/>
      <c r="H12" s="1037"/>
      <c r="I12" s="1037"/>
      <c r="J12" s="1037"/>
      <c r="K12" s="1037"/>
      <c r="L12" s="1037"/>
      <c r="M12" s="1037"/>
      <c r="N12" s="1037"/>
      <c r="O12" s="1038"/>
      <c r="P12" s="1042"/>
      <c r="Q12" s="1042"/>
      <c r="R12" s="1042"/>
      <c r="S12" s="1042"/>
      <c r="T12" s="1042"/>
      <c r="U12" s="1042"/>
      <c r="V12" s="1042"/>
      <c r="W12" s="1042"/>
      <c r="X12" s="1043"/>
      <c r="Y12" s="436" t="s">
        <v>54</v>
      </c>
      <c r="Z12" s="1045"/>
      <c r="AA12" s="1046"/>
      <c r="AB12" s="544"/>
      <c r="AC12" s="1051"/>
      <c r="AD12" s="105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8"/>
      <c r="B13" s="429"/>
      <c r="C13" s="429"/>
      <c r="D13" s="429"/>
      <c r="E13" s="429"/>
      <c r="F13" s="430"/>
      <c r="G13" s="1039"/>
      <c r="H13" s="1040"/>
      <c r="I13" s="1040"/>
      <c r="J13" s="1040"/>
      <c r="K13" s="1040"/>
      <c r="L13" s="1040"/>
      <c r="M13" s="1040"/>
      <c r="N13" s="1040"/>
      <c r="O13" s="1041"/>
      <c r="P13" s="580"/>
      <c r="Q13" s="580"/>
      <c r="R13" s="580"/>
      <c r="S13" s="580"/>
      <c r="T13" s="580"/>
      <c r="U13" s="580"/>
      <c r="V13" s="580"/>
      <c r="W13" s="580"/>
      <c r="X13" s="581"/>
      <c r="Y13" s="1044" t="s">
        <v>13</v>
      </c>
      <c r="Z13" s="1045"/>
      <c r="AA13" s="1046"/>
      <c r="AB13" s="620" t="s">
        <v>301</v>
      </c>
      <c r="AC13" s="1047"/>
      <c r="AD13" s="104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471</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53"/>
      <c r="Z16" s="856"/>
      <c r="AA16" s="857"/>
      <c r="AB16" s="1057" t="s">
        <v>11</v>
      </c>
      <c r="AC16" s="1058"/>
      <c r="AD16" s="1059"/>
      <c r="AE16" s="1063" t="s">
        <v>552</v>
      </c>
      <c r="AF16" s="1063"/>
      <c r="AG16" s="1063"/>
      <c r="AH16" s="1063"/>
      <c r="AI16" s="1063" t="s">
        <v>550</v>
      </c>
      <c r="AJ16" s="1063"/>
      <c r="AK16" s="1063"/>
      <c r="AL16" s="1063"/>
      <c r="AM16" s="1063" t="s">
        <v>523</v>
      </c>
      <c r="AN16" s="1063"/>
      <c r="AO16" s="1063"/>
      <c r="AP16" s="582"/>
      <c r="AQ16" s="159" t="s">
        <v>354</v>
      </c>
      <c r="AR16" s="130"/>
      <c r="AS16" s="130"/>
      <c r="AT16" s="131"/>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54"/>
      <c r="Z17" s="1055"/>
      <c r="AA17" s="1056"/>
      <c r="AB17" s="1060"/>
      <c r="AC17" s="1061"/>
      <c r="AD17" s="1062"/>
      <c r="AE17" s="251"/>
      <c r="AF17" s="251"/>
      <c r="AG17" s="251"/>
      <c r="AH17" s="251"/>
      <c r="AI17" s="251"/>
      <c r="AJ17" s="251"/>
      <c r="AK17" s="251"/>
      <c r="AL17" s="251"/>
      <c r="AM17" s="251"/>
      <c r="AN17" s="251"/>
      <c r="AO17" s="251"/>
      <c r="AP17" s="247"/>
      <c r="AQ17" s="198"/>
      <c r="AR17" s="199"/>
      <c r="AS17" s="133" t="s">
        <v>355</v>
      </c>
      <c r="AT17" s="134"/>
      <c r="AU17" s="199"/>
      <c r="AV17" s="199"/>
      <c r="AW17" s="419" t="s">
        <v>300</v>
      </c>
      <c r="AX17" s="420"/>
    </row>
    <row r="18" spans="1:50" ht="22.5" customHeight="1" x14ac:dyDescent="0.15">
      <c r="A18" s="424"/>
      <c r="B18" s="422"/>
      <c r="C18" s="422"/>
      <c r="D18" s="422"/>
      <c r="E18" s="422"/>
      <c r="F18" s="423"/>
      <c r="G18" s="589"/>
      <c r="H18" s="1034"/>
      <c r="I18" s="1034"/>
      <c r="J18" s="1034"/>
      <c r="K18" s="1034"/>
      <c r="L18" s="1034"/>
      <c r="M18" s="1034"/>
      <c r="N18" s="1034"/>
      <c r="O18" s="1035"/>
      <c r="P18" s="105"/>
      <c r="Q18" s="578"/>
      <c r="R18" s="578"/>
      <c r="S18" s="578"/>
      <c r="T18" s="578"/>
      <c r="U18" s="578"/>
      <c r="V18" s="578"/>
      <c r="W18" s="578"/>
      <c r="X18" s="579"/>
      <c r="Y18" s="1048" t="s">
        <v>12</v>
      </c>
      <c r="Z18" s="1049"/>
      <c r="AA18" s="1050"/>
      <c r="AB18" s="482"/>
      <c r="AC18" s="1052"/>
      <c r="AD18" s="105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5"/>
      <c r="B19" s="426"/>
      <c r="C19" s="426"/>
      <c r="D19" s="426"/>
      <c r="E19" s="426"/>
      <c r="F19" s="427"/>
      <c r="G19" s="1036"/>
      <c r="H19" s="1037"/>
      <c r="I19" s="1037"/>
      <c r="J19" s="1037"/>
      <c r="K19" s="1037"/>
      <c r="L19" s="1037"/>
      <c r="M19" s="1037"/>
      <c r="N19" s="1037"/>
      <c r="O19" s="1038"/>
      <c r="P19" s="1042"/>
      <c r="Q19" s="1042"/>
      <c r="R19" s="1042"/>
      <c r="S19" s="1042"/>
      <c r="T19" s="1042"/>
      <c r="U19" s="1042"/>
      <c r="V19" s="1042"/>
      <c r="W19" s="1042"/>
      <c r="X19" s="1043"/>
      <c r="Y19" s="436" t="s">
        <v>54</v>
      </c>
      <c r="Z19" s="1045"/>
      <c r="AA19" s="1046"/>
      <c r="AB19" s="544"/>
      <c r="AC19" s="1051"/>
      <c r="AD19" s="105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8"/>
      <c r="B20" s="429"/>
      <c r="C20" s="429"/>
      <c r="D20" s="429"/>
      <c r="E20" s="429"/>
      <c r="F20" s="430"/>
      <c r="G20" s="1039"/>
      <c r="H20" s="1040"/>
      <c r="I20" s="1040"/>
      <c r="J20" s="1040"/>
      <c r="K20" s="1040"/>
      <c r="L20" s="1040"/>
      <c r="M20" s="1040"/>
      <c r="N20" s="1040"/>
      <c r="O20" s="1041"/>
      <c r="P20" s="580"/>
      <c r="Q20" s="580"/>
      <c r="R20" s="580"/>
      <c r="S20" s="580"/>
      <c r="T20" s="580"/>
      <c r="U20" s="580"/>
      <c r="V20" s="580"/>
      <c r="W20" s="580"/>
      <c r="X20" s="581"/>
      <c r="Y20" s="1044" t="s">
        <v>13</v>
      </c>
      <c r="Z20" s="1045"/>
      <c r="AA20" s="1046"/>
      <c r="AB20" s="620" t="s">
        <v>301</v>
      </c>
      <c r="AC20" s="1047"/>
      <c r="AD20" s="104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471</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53"/>
      <c r="Z23" s="856"/>
      <c r="AA23" s="857"/>
      <c r="AB23" s="1057" t="s">
        <v>11</v>
      </c>
      <c r="AC23" s="1058"/>
      <c r="AD23" s="1059"/>
      <c r="AE23" s="1063" t="s">
        <v>554</v>
      </c>
      <c r="AF23" s="1063"/>
      <c r="AG23" s="1063"/>
      <c r="AH23" s="1063"/>
      <c r="AI23" s="1063" t="s">
        <v>549</v>
      </c>
      <c r="AJ23" s="1063"/>
      <c r="AK23" s="1063"/>
      <c r="AL23" s="1063"/>
      <c r="AM23" s="1063" t="s">
        <v>523</v>
      </c>
      <c r="AN23" s="1063"/>
      <c r="AO23" s="1063"/>
      <c r="AP23" s="582"/>
      <c r="AQ23" s="159" t="s">
        <v>354</v>
      </c>
      <c r="AR23" s="130"/>
      <c r="AS23" s="130"/>
      <c r="AT23" s="131"/>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54"/>
      <c r="Z24" s="1055"/>
      <c r="AA24" s="1056"/>
      <c r="AB24" s="1060"/>
      <c r="AC24" s="1061"/>
      <c r="AD24" s="1062"/>
      <c r="AE24" s="251"/>
      <c r="AF24" s="251"/>
      <c r="AG24" s="251"/>
      <c r="AH24" s="251"/>
      <c r="AI24" s="251"/>
      <c r="AJ24" s="251"/>
      <c r="AK24" s="251"/>
      <c r="AL24" s="251"/>
      <c r="AM24" s="251"/>
      <c r="AN24" s="251"/>
      <c r="AO24" s="251"/>
      <c r="AP24" s="247"/>
      <c r="AQ24" s="198"/>
      <c r="AR24" s="199"/>
      <c r="AS24" s="133" t="s">
        <v>355</v>
      </c>
      <c r="AT24" s="134"/>
      <c r="AU24" s="199"/>
      <c r="AV24" s="199"/>
      <c r="AW24" s="419" t="s">
        <v>300</v>
      </c>
      <c r="AX24" s="420"/>
    </row>
    <row r="25" spans="1:50" ht="22.5" customHeight="1" x14ac:dyDescent="0.15">
      <c r="A25" s="424"/>
      <c r="B25" s="422"/>
      <c r="C25" s="422"/>
      <c r="D25" s="422"/>
      <c r="E25" s="422"/>
      <c r="F25" s="423"/>
      <c r="G25" s="589"/>
      <c r="H25" s="1034"/>
      <c r="I25" s="1034"/>
      <c r="J25" s="1034"/>
      <c r="K25" s="1034"/>
      <c r="L25" s="1034"/>
      <c r="M25" s="1034"/>
      <c r="N25" s="1034"/>
      <c r="O25" s="1035"/>
      <c r="P25" s="105"/>
      <c r="Q25" s="578"/>
      <c r="R25" s="578"/>
      <c r="S25" s="578"/>
      <c r="T25" s="578"/>
      <c r="U25" s="578"/>
      <c r="V25" s="578"/>
      <c r="W25" s="578"/>
      <c r="X25" s="579"/>
      <c r="Y25" s="1048" t="s">
        <v>12</v>
      </c>
      <c r="Z25" s="1049"/>
      <c r="AA25" s="1050"/>
      <c r="AB25" s="482"/>
      <c r="AC25" s="1052"/>
      <c r="AD25" s="105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5"/>
      <c r="B26" s="426"/>
      <c r="C26" s="426"/>
      <c r="D26" s="426"/>
      <c r="E26" s="426"/>
      <c r="F26" s="427"/>
      <c r="G26" s="1036"/>
      <c r="H26" s="1037"/>
      <c r="I26" s="1037"/>
      <c r="J26" s="1037"/>
      <c r="K26" s="1037"/>
      <c r="L26" s="1037"/>
      <c r="M26" s="1037"/>
      <c r="N26" s="1037"/>
      <c r="O26" s="1038"/>
      <c r="P26" s="1042"/>
      <c r="Q26" s="1042"/>
      <c r="R26" s="1042"/>
      <c r="S26" s="1042"/>
      <c r="T26" s="1042"/>
      <c r="U26" s="1042"/>
      <c r="V26" s="1042"/>
      <c r="W26" s="1042"/>
      <c r="X26" s="1043"/>
      <c r="Y26" s="436" t="s">
        <v>54</v>
      </c>
      <c r="Z26" s="1045"/>
      <c r="AA26" s="1046"/>
      <c r="AB26" s="544"/>
      <c r="AC26" s="1051"/>
      <c r="AD26" s="105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8"/>
      <c r="B27" s="429"/>
      <c r="C27" s="429"/>
      <c r="D27" s="429"/>
      <c r="E27" s="429"/>
      <c r="F27" s="430"/>
      <c r="G27" s="1039"/>
      <c r="H27" s="1040"/>
      <c r="I27" s="1040"/>
      <c r="J27" s="1040"/>
      <c r="K27" s="1040"/>
      <c r="L27" s="1040"/>
      <c r="M27" s="1040"/>
      <c r="N27" s="1040"/>
      <c r="O27" s="1041"/>
      <c r="P27" s="580"/>
      <c r="Q27" s="580"/>
      <c r="R27" s="580"/>
      <c r="S27" s="580"/>
      <c r="T27" s="580"/>
      <c r="U27" s="580"/>
      <c r="V27" s="580"/>
      <c r="W27" s="580"/>
      <c r="X27" s="581"/>
      <c r="Y27" s="1044" t="s">
        <v>13</v>
      </c>
      <c r="Z27" s="1045"/>
      <c r="AA27" s="1046"/>
      <c r="AB27" s="620" t="s">
        <v>301</v>
      </c>
      <c r="AC27" s="1047"/>
      <c r="AD27" s="104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471</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53"/>
      <c r="Z30" s="856"/>
      <c r="AA30" s="857"/>
      <c r="AB30" s="1057" t="s">
        <v>11</v>
      </c>
      <c r="AC30" s="1058"/>
      <c r="AD30" s="1059"/>
      <c r="AE30" s="1063" t="s">
        <v>552</v>
      </c>
      <c r="AF30" s="1063"/>
      <c r="AG30" s="1063"/>
      <c r="AH30" s="1063"/>
      <c r="AI30" s="1063" t="s">
        <v>549</v>
      </c>
      <c r="AJ30" s="1063"/>
      <c r="AK30" s="1063"/>
      <c r="AL30" s="1063"/>
      <c r="AM30" s="1063" t="s">
        <v>547</v>
      </c>
      <c r="AN30" s="1063"/>
      <c r="AO30" s="1063"/>
      <c r="AP30" s="582"/>
      <c r="AQ30" s="159" t="s">
        <v>354</v>
      </c>
      <c r="AR30" s="130"/>
      <c r="AS30" s="130"/>
      <c r="AT30" s="131"/>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54"/>
      <c r="Z31" s="1055"/>
      <c r="AA31" s="1056"/>
      <c r="AB31" s="1060"/>
      <c r="AC31" s="1061"/>
      <c r="AD31" s="1062"/>
      <c r="AE31" s="251"/>
      <c r="AF31" s="251"/>
      <c r="AG31" s="251"/>
      <c r="AH31" s="251"/>
      <c r="AI31" s="251"/>
      <c r="AJ31" s="251"/>
      <c r="AK31" s="251"/>
      <c r="AL31" s="251"/>
      <c r="AM31" s="251"/>
      <c r="AN31" s="251"/>
      <c r="AO31" s="251"/>
      <c r="AP31" s="247"/>
      <c r="AQ31" s="198"/>
      <c r="AR31" s="199"/>
      <c r="AS31" s="133" t="s">
        <v>355</v>
      </c>
      <c r="AT31" s="134"/>
      <c r="AU31" s="199"/>
      <c r="AV31" s="199"/>
      <c r="AW31" s="419" t="s">
        <v>300</v>
      </c>
      <c r="AX31" s="420"/>
    </row>
    <row r="32" spans="1:50" ht="22.5" customHeight="1" x14ac:dyDescent="0.15">
      <c r="A32" s="424"/>
      <c r="B32" s="422"/>
      <c r="C32" s="422"/>
      <c r="D32" s="422"/>
      <c r="E32" s="422"/>
      <c r="F32" s="423"/>
      <c r="G32" s="589"/>
      <c r="H32" s="1034"/>
      <c r="I32" s="1034"/>
      <c r="J32" s="1034"/>
      <c r="K32" s="1034"/>
      <c r="L32" s="1034"/>
      <c r="M32" s="1034"/>
      <c r="N32" s="1034"/>
      <c r="O32" s="1035"/>
      <c r="P32" s="105"/>
      <c r="Q32" s="578"/>
      <c r="R32" s="578"/>
      <c r="S32" s="578"/>
      <c r="T32" s="578"/>
      <c r="U32" s="578"/>
      <c r="V32" s="578"/>
      <c r="W32" s="578"/>
      <c r="X32" s="579"/>
      <c r="Y32" s="1048" t="s">
        <v>12</v>
      </c>
      <c r="Z32" s="1049"/>
      <c r="AA32" s="1050"/>
      <c r="AB32" s="482"/>
      <c r="AC32" s="1052"/>
      <c r="AD32" s="105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5"/>
      <c r="B33" s="426"/>
      <c r="C33" s="426"/>
      <c r="D33" s="426"/>
      <c r="E33" s="426"/>
      <c r="F33" s="427"/>
      <c r="G33" s="1036"/>
      <c r="H33" s="1037"/>
      <c r="I33" s="1037"/>
      <c r="J33" s="1037"/>
      <c r="K33" s="1037"/>
      <c r="L33" s="1037"/>
      <c r="M33" s="1037"/>
      <c r="N33" s="1037"/>
      <c r="O33" s="1038"/>
      <c r="P33" s="1042"/>
      <c r="Q33" s="1042"/>
      <c r="R33" s="1042"/>
      <c r="S33" s="1042"/>
      <c r="T33" s="1042"/>
      <c r="U33" s="1042"/>
      <c r="V33" s="1042"/>
      <c r="W33" s="1042"/>
      <c r="X33" s="1043"/>
      <c r="Y33" s="436" t="s">
        <v>54</v>
      </c>
      <c r="Z33" s="1045"/>
      <c r="AA33" s="1046"/>
      <c r="AB33" s="544"/>
      <c r="AC33" s="1051"/>
      <c r="AD33" s="105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8"/>
      <c r="B34" s="429"/>
      <c r="C34" s="429"/>
      <c r="D34" s="429"/>
      <c r="E34" s="429"/>
      <c r="F34" s="430"/>
      <c r="G34" s="1039"/>
      <c r="H34" s="1040"/>
      <c r="I34" s="1040"/>
      <c r="J34" s="1040"/>
      <c r="K34" s="1040"/>
      <c r="L34" s="1040"/>
      <c r="M34" s="1040"/>
      <c r="N34" s="1040"/>
      <c r="O34" s="1041"/>
      <c r="P34" s="580"/>
      <c r="Q34" s="580"/>
      <c r="R34" s="580"/>
      <c r="S34" s="580"/>
      <c r="T34" s="580"/>
      <c r="U34" s="580"/>
      <c r="V34" s="580"/>
      <c r="W34" s="580"/>
      <c r="X34" s="581"/>
      <c r="Y34" s="1044" t="s">
        <v>13</v>
      </c>
      <c r="Z34" s="1045"/>
      <c r="AA34" s="1046"/>
      <c r="AB34" s="620" t="s">
        <v>301</v>
      </c>
      <c r="AC34" s="1047"/>
      <c r="AD34" s="104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471</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53"/>
      <c r="Z37" s="856"/>
      <c r="AA37" s="857"/>
      <c r="AB37" s="1057" t="s">
        <v>11</v>
      </c>
      <c r="AC37" s="1058"/>
      <c r="AD37" s="1059"/>
      <c r="AE37" s="1063" t="s">
        <v>554</v>
      </c>
      <c r="AF37" s="1063"/>
      <c r="AG37" s="1063"/>
      <c r="AH37" s="1063"/>
      <c r="AI37" s="1063" t="s">
        <v>551</v>
      </c>
      <c r="AJ37" s="1063"/>
      <c r="AK37" s="1063"/>
      <c r="AL37" s="1063"/>
      <c r="AM37" s="1063" t="s">
        <v>548</v>
      </c>
      <c r="AN37" s="1063"/>
      <c r="AO37" s="1063"/>
      <c r="AP37" s="582"/>
      <c r="AQ37" s="159" t="s">
        <v>354</v>
      </c>
      <c r="AR37" s="130"/>
      <c r="AS37" s="130"/>
      <c r="AT37" s="131"/>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54"/>
      <c r="Z38" s="1055"/>
      <c r="AA38" s="1056"/>
      <c r="AB38" s="1060"/>
      <c r="AC38" s="1061"/>
      <c r="AD38" s="1062"/>
      <c r="AE38" s="251"/>
      <c r="AF38" s="251"/>
      <c r="AG38" s="251"/>
      <c r="AH38" s="251"/>
      <c r="AI38" s="251"/>
      <c r="AJ38" s="251"/>
      <c r="AK38" s="251"/>
      <c r="AL38" s="251"/>
      <c r="AM38" s="251"/>
      <c r="AN38" s="251"/>
      <c r="AO38" s="251"/>
      <c r="AP38" s="247"/>
      <c r="AQ38" s="198"/>
      <c r="AR38" s="199"/>
      <c r="AS38" s="133" t="s">
        <v>355</v>
      </c>
      <c r="AT38" s="134"/>
      <c r="AU38" s="199"/>
      <c r="AV38" s="199"/>
      <c r="AW38" s="419" t="s">
        <v>300</v>
      </c>
      <c r="AX38" s="420"/>
    </row>
    <row r="39" spans="1:50" ht="22.5" customHeight="1" x14ac:dyDescent="0.15">
      <c r="A39" s="424"/>
      <c r="B39" s="422"/>
      <c r="C39" s="422"/>
      <c r="D39" s="422"/>
      <c r="E39" s="422"/>
      <c r="F39" s="423"/>
      <c r="G39" s="589"/>
      <c r="H39" s="1034"/>
      <c r="I39" s="1034"/>
      <c r="J39" s="1034"/>
      <c r="K39" s="1034"/>
      <c r="L39" s="1034"/>
      <c r="M39" s="1034"/>
      <c r="N39" s="1034"/>
      <c r="O39" s="1035"/>
      <c r="P39" s="105"/>
      <c r="Q39" s="578"/>
      <c r="R39" s="578"/>
      <c r="S39" s="578"/>
      <c r="T39" s="578"/>
      <c r="U39" s="578"/>
      <c r="V39" s="578"/>
      <c r="W39" s="578"/>
      <c r="X39" s="579"/>
      <c r="Y39" s="1048" t="s">
        <v>12</v>
      </c>
      <c r="Z39" s="1049"/>
      <c r="AA39" s="1050"/>
      <c r="AB39" s="482"/>
      <c r="AC39" s="1052"/>
      <c r="AD39" s="105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5"/>
      <c r="B40" s="426"/>
      <c r="C40" s="426"/>
      <c r="D40" s="426"/>
      <c r="E40" s="426"/>
      <c r="F40" s="427"/>
      <c r="G40" s="1036"/>
      <c r="H40" s="1037"/>
      <c r="I40" s="1037"/>
      <c r="J40" s="1037"/>
      <c r="K40" s="1037"/>
      <c r="L40" s="1037"/>
      <c r="M40" s="1037"/>
      <c r="N40" s="1037"/>
      <c r="O40" s="1038"/>
      <c r="P40" s="1042"/>
      <c r="Q40" s="1042"/>
      <c r="R40" s="1042"/>
      <c r="S40" s="1042"/>
      <c r="T40" s="1042"/>
      <c r="U40" s="1042"/>
      <c r="V40" s="1042"/>
      <c r="W40" s="1042"/>
      <c r="X40" s="1043"/>
      <c r="Y40" s="436" t="s">
        <v>54</v>
      </c>
      <c r="Z40" s="1045"/>
      <c r="AA40" s="1046"/>
      <c r="AB40" s="544"/>
      <c r="AC40" s="1051"/>
      <c r="AD40" s="105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8"/>
      <c r="B41" s="429"/>
      <c r="C41" s="429"/>
      <c r="D41" s="429"/>
      <c r="E41" s="429"/>
      <c r="F41" s="430"/>
      <c r="G41" s="1039"/>
      <c r="H41" s="1040"/>
      <c r="I41" s="1040"/>
      <c r="J41" s="1040"/>
      <c r="K41" s="1040"/>
      <c r="L41" s="1040"/>
      <c r="M41" s="1040"/>
      <c r="N41" s="1040"/>
      <c r="O41" s="1041"/>
      <c r="P41" s="580"/>
      <c r="Q41" s="580"/>
      <c r="R41" s="580"/>
      <c r="S41" s="580"/>
      <c r="T41" s="580"/>
      <c r="U41" s="580"/>
      <c r="V41" s="580"/>
      <c r="W41" s="580"/>
      <c r="X41" s="581"/>
      <c r="Y41" s="1044" t="s">
        <v>13</v>
      </c>
      <c r="Z41" s="1045"/>
      <c r="AA41" s="1046"/>
      <c r="AB41" s="620" t="s">
        <v>301</v>
      </c>
      <c r="AC41" s="1047"/>
      <c r="AD41" s="104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471</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53"/>
      <c r="Z44" s="856"/>
      <c r="AA44" s="857"/>
      <c r="AB44" s="1057" t="s">
        <v>11</v>
      </c>
      <c r="AC44" s="1058"/>
      <c r="AD44" s="1059"/>
      <c r="AE44" s="1063" t="s">
        <v>552</v>
      </c>
      <c r="AF44" s="1063"/>
      <c r="AG44" s="1063"/>
      <c r="AH44" s="1063"/>
      <c r="AI44" s="1063" t="s">
        <v>549</v>
      </c>
      <c r="AJ44" s="1063"/>
      <c r="AK44" s="1063"/>
      <c r="AL44" s="1063"/>
      <c r="AM44" s="1063" t="s">
        <v>523</v>
      </c>
      <c r="AN44" s="1063"/>
      <c r="AO44" s="1063"/>
      <c r="AP44" s="582"/>
      <c r="AQ44" s="159" t="s">
        <v>354</v>
      </c>
      <c r="AR44" s="130"/>
      <c r="AS44" s="130"/>
      <c r="AT44" s="131"/>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54"/>
      <c r="Z45" s="1055"/>
      <c r="AA45" s="1056"/>
      <c r="AB45" s="1060"/>
      <c r="AC45" s="1061"/>
      <c r="AD45" s="1062"/>
      <c r="AE45" s="251"/>
      <c r="AF45" s="251"/>
      <c r="AG45" s="251"/>
      <c r="AH45" s="251"/>
      <c r="AI45" s="251"/>
      <c r="AJ45" s="251"/>
      <c r="AK45" s="251"/>
      <c r="AL45" s="251"/>
      <c r="AM45" s="251"/>
      <c r="AN45" s="251"/>
      <c r="AO45" s="251"/>
      <c r="AP45" s="247"/>
      <c r="AQ45" s="198"/>
      <c r="AR45" s="199"/>
      <c r="AS45" s="133" t="s">
        <v>355</v>
      </c>
      <c r="AT45" s="134"/>
      <c r="AU45" s="199"/>
      <c r="AV45" s="199"/>
      <c r="AW45" s="419" t="s">
        <v>300</v>
      </c>
      <c r="AX45" s="420"/>
    </row>
    <row r="46" spans="1:50" ht="22.5" customHeight="1" x14ac:dyDescent="0.15">
      <c r="A46" s="424"/>
      <c r="B46" s="422"/>
      <c r="C46" s="422"/>
      <c r="D46" s="422"/>
      <c r="E46" s="422"/>
      <c r="F46" s="423"/>
      <c r="G46" s="589"/>
      <c r="H46" s="1034"/>
      <c r="I46" s="1034"/>
      <c r="J46" s="1034"/>
      <c r="K46" s="1034"/>
      <c r="L46" s="1034"/>
      <c r="M46" s="1034"/>
      <c r="N46" s="1034"/>
      <c r="O46" s="1035"/>
      <c r="P46" s="105"/>
      <c r="Q46" s="578"/>
      <c r="R46" s="578"/>
      <c r="S46" s="578"/>
      <c r="T46" s="578"/>
      <c r="U46" s="578"/>
      <c r="V46" s="578"/>
      <c r="W46" s="578"/>
      <c r="X46" s="579"/>
      <c r="Y46" s="1048" t="s">
        <v>12</v>
      </c>
      <c r="Z46" s="1049"/>
      <c r="AA46" s="1050"/>
      <c r="AB46" s="482"/>
      <c r="AC46" s="1052"/>
      <c r="AD46" s="105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5"/>
      <c r="B47" s="426"/>
      <c r="C47" s="426"/>
      <c r="D47" s="426"/>
      <c r="E47" s="426"/>
      <c r="F47" s="427"/>
      <c r="G47" s="1036"/>
      <c r="H47" s="1037"/>
      <c r="I47" s="1037"/>
      <c r="J47" s="1037"/>
      <c r="K47" s="1037"/>
      <c r="L47" s="1037"/>
      <c r="M47" s="1037"/>
      <c r="N47" s="1037"/>
      <c r="O47" s="1038"/>
      <c r="P47" s="1042"/>
      <c r="Q47" s="1042"/>
      <c r="R47" s="1042"/>
      <c r="S47" s="1042"/>
      <c r="T47" s="1042"/>
      <c r="U47" s="1042"/>
      <c r="V47" s="1042"/>
      <c r="W47" s="1042"/>
      <c r="X47" s="1043"/>
      <c r="Y47" s="436" t="s">
        <v>54</v>
      </c>
      <c r="Z47" s="1045"/>
      <c r="AA47" s="1046"/>
      <c r="AB47" s="544"/>
      <c r="AC47" s="1051"/>
      <c r="AD47" s="105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8"/>
      <c r="B48" s="429"/>
      <c r="C48" s="429"/>
      <c r="D48" s="429"/>
      <c r="E48" s="429"/>
      <c r="F48" s="430"/>
      <c r="G48" s="1039"/>
      <c r="H48" s="1040"/>
      <c r="I48" s="1040"/>
      <c r="J48" s="1040"/>
      <c r="K48" s="1040"/>
      <c r="L48" s="1040"/>
      <c r="M48" s="1040"/>
      <c r="N48" s="1040"/>
      <c r="O48" s="1041"/>
      <c r="P48" s="580"/>
      <c r="Q48" s="580"/>
      <c r="R48" s="580"/>
      <c r="S48" s="580"/>
      <c r="T48" s="580"/>
      <c r="U48" s="580"/>
      <c r="V48" s="580"/>
      <c r="W48" s="580"/>
      <c r="X48" s="581"/>
      <c r="Y48" s="1044" t="s">
        <v>13</v>
      </c>
      <c r="Z48" s="1045"/>
      <c r="AA48" s="1046"/>
      <c r="AB48" s="620" t="s">
        <v>301</v>
      </c>
      <c r="AC48" s="1047"/>
      <c r="AD48" s="104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471</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53"/>
      <c r="Z51" s="856"/>
      <c r="AA51" s="857"/>
      <c r="AB51" s="582" t="s">
        <v>11</v>
      </c>
      <c r="AC51" s="1058"/>
      <c r="AD51" s="1059"/>
      <c r="AE51" s="1063" t="s">
        <v>552</v>
      </c>
      <c r="AF51" s="1063"/>
      <c r="AG51" s="1063"/>
      <c r="AH51" s="1063"/>
      <c r="AI51" s="1063" t="s">
        <v>549</v>
      </c>
      <c r="AJ51" s="1063"/>
      <c r="AK51" s="1063"/>
      <c r="AL51" s="1063"/>
      <c r="AM51" s="1063" t="s">
        <v>523</v>
      </c>
      <c r="AN51" s="1063"/>
      <c r="AO51" s="1063"/>
      <c r="AP51" s="582"/>
      <c r="AQ51" s="159" t="s">
        <v>354</v>
      </c>
      <c r="AR51" s="130"/>
      <c r="AS51" s="130"/>
      <c r="AT51" s="131"/>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54"/>
      <c r="Z52" s="1055"/>
      <c r="AA52" s="1056"/>
      <c r="AB52" s="1060"/>
      <c r="AC52" s="1061"/>
      <c r="AD52" s="1062"/>
      <c r="AE52" s="251"/>
      <c r="AF52" s="251"/>
      <c r="AG52" s="251"/>
      <c r="AH52" s="251"/>
      <c r="AI52" s="251"/>
      <c r="AJ52" s="251"/>
      <c r="AK52" s="251"/>
      <c r="AL52" s="251"/>
      <c r="AM52" s="251"/>
      <c r="AN52" s="251"/>
      <c r="AO52" s="251"/>
      <c r="AP52" s="247"/>
      <c r="AQ52" s="198"/>
      <c r="AR52" s="199"/>
      <c r="AS52" s="133" t="s">
        <v>355</v>
      </c>
      <c r="AT52" s="134"/>
      <c r="AU52" s="199"/>
      <c r="AV52" s="199"/>
      <c r="AW52" s="419" t="s">
        <v>300</v>
      </c>
      <c r="AX52" s="420"/>
    </row>
    <row r="53" spans="1:50" ht="22.5" customHeight="1" x14ac:dyDescent="0.15">
      <c r="A53" s="424"/>
      <c r="B53" s="422"/>
      <c r="C53" s="422"/>
      <c r="D53" s="422"/>
      <c r="E53" s="422"/>
      <c r="F53" s="423"/>
      <c r="G53" s="589"/>
      <c r="H53" s="1034"/>
      <c r="I53" s="1034"/>
      <c r="J53" s="1034"/>
      <c r="K53" s="1034"/>
      <c r="L53" s="1034"/>
      <c r="M53" s="1034"/>
      <c r="N53" s="1034"/>
      <c r="O53" s="1035"/>
      <c r="P53" s="105"/>
      <c r="Q53" s="578"/>
      <c r="R53" s="578"/>
      <c r="S53" s="578"/>
      <c r="T53" s="578"/>
      <c r="U53" s="578"/>
      <c r="V53" s="578"/>
      <c r="W53" s="578"/>
      <c r="X53" s="579"/>
      <c r="Y53" s="1048" t="s">
        <v>12</v>
      </c>
      <c r="Z53" s="1049"/>
      <c r="AA53" s="1050"/>
      <c r="AB53" s="482"/>
      <c r="AC53" s="1052"/>
      <c r="AD53" s="105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5"/>
      <c r="B54" s="426"/>
      <c r="C54" s="426"/>
      <c r="D54" s="426"/>
      <c r="E54" s="426"/>
      <c r="F54" s="427"/>
      <c r="G54" s="1036"/>
      <c r="H54" s="1037"/>
      <c r="I54" s="1037"/>
      <c r="J54" s="1037"/>
      <c r="K54" s="1037"/>
      <c r="L54" s="1037"/>
      <c r="M54" s="1037"/>
      <c r="N54" s="1037"/>
      <c r="O54" s="1038"/>
      <c r="P54" s="1042"/>
      <c r="Q54" s="1042"/>
      <c r="R54" s="1042"/>
      <c r="S54" s="1042"/>
      <c r="T54" s="1042"/>
      <c r="U54" s="1042"/>
      <c r="V54" s="1042"/>
      <c r="W54" s="1042"/>
      <c r="X54" s="1043"/>
      <c r="Y54" s="436" t="s">
        <v>54</v>
      </c>
      <c r="Z54" s="1045"/>
      <c r="AA54" s="1046"/>
      <c r="AB54" s="544"/>
      <c r="AC54" s="1051"/>
      <c r="AD54" s="105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8"/>
      <c r="B55" s="429"/>
      <c r="C55" s="429"/>
      <c r="D55" s="429"/>
      <c r="E55" s="429"/>
      <c r="F55" s="430"/>
      <c r="G55" s="1039"/>
      <c r="H55" s="1040"/>
      <c r="I55" s="1040"/>
      <c r="J55" s="1040"/>
      <c r="K55" s="1040"/>
      <c r="L55" s="1040"/>
      <c r="M55" s="1040"/>
      <c r="N55" s="1040"/>
      <c r="O55" s="1041"/>
      <c r="P55" s="580"/>
      <c r="Q55" s="580"/>
      <c r="R55" s="580"/>
      <c r="S55" s="580"/>
      <c r="T55" s="580"/>
      <c r="U55" s="580"/>
      <c r="V55" s="580"/>
      <c r="W55" s="580"/>
      <c r="X55" s="581"/>
      <c r="Y55" s="1044" t="s">
        <v>13</v>
      </c>
      <c r="Z55" s="1045"/>
      <c r="AA55" s="1046"/>
      <c r="AB55" s="620" t="s">
        <v>301</v>
      </c>
      <c r="AC55" s="1047"/>
      <c r="AD55" s="104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471</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53"/>
      <c r="Z58" s="856"/>
      <c r="AA58" s="857"/>
      <c r="AB58" s="1057" t="s">
        <v>11</v>
      </c>
      <c r="AC58" s="1058"/>
      <c r="AD58" s="1059"/>
      <c r="AE58" s="1063" t="s">
        <v>552</v>
      </c>
      <c r="AF58" s="1063"/>
      <c r="AG58" s="1063"/>
      <c r="AH58" s="1063"/>
      <c r="AI58" s="1063" t="s">
        <v>549</v>
      </c>
      <c r="AJ58" s="1063"/>
      <c r="AK58" s="1063"/>
      <c r="AL58" s="1063"/>
      <c r="AM58" s="1063" t="s">
        <v>523</v>
      </c>
      <c r="AN58" s="1063"/>
      <c r="AO58" s="1063"/>
      <c r="AP58" s="582"/>
      <c r="AQ58" s="159" t="s">
        <v>354</v>
      </c>
      <c r="AR58" s="130"/>
      <c r="AS58" s="130"/>
      <c r="AT58" s="131"/>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54"/>
      <c r="Z59" s="1055"/>
      <c r="AA59" s="1056"/>
      <c r="AB59" s="1060"/>
      <c r="AC59" s="1061"/>
      <c r="AD59" s="1062"/>
      <c r="AE59" s="251"/>
      <c r="AF59" s="251"/>
      <c r="AG59" s="251"/>
      <c r="AH59" s="251"/>
      <c r="AI59" s="251"/>
      <c r="AJ59" s="251"/>
      <c r="AK59" s="251"/>
      <c r="AL59" s="251"/>
      <c r="AM59" s="251"/>
      <c r="AN59" s="251"/>
      <c r="AO59" s="251"/>
      <c r="AP59" s="247"/>
      <c r="AQ59" s="198"/>
      <c r="AR59" s="199"/>
      <c r="AS59" s="133" t="s">
        <v>355</v>
      </c>
      <c r="AT59" s="134"/>
      <c r="AU59" s="199"/>
      <c r="AV59" s="199"/>
      <c r="AW59" s="419" t="s">
        <v>300</v>
      </c>
      <c r="AX59" s="420"/>
    </row>
    <row r="60" spans="1:50" ht="22.5" customHeight="1" x14ac:dyDescent="0.15">
      <c r="A60" s="424"/>
      <c r="B60" s="422"/>
      <c r="C60" s="422"/>
      <c r="D60" s="422"/>
      <c r="E60" s="422"/>
      <c r="F60" s="423"/>
      <c r="G60" s="589"/>
      <c r="H60" s="1034"/>
      <c r="I60" s="1034"/>
      <c r="J60" s="1034"/>
      <c r="K60" s="1034"/>
      <c r="L60" s="1034"/>
      <c r="M60" s="1034"/>
      <c r="N60" s="1034"/>
      <c r="O60" s="1035"/>
      <c r="P60" s="105"/>
      <c r="Q60" s="578"/>
      <c r="R60" s="578"/>
      <c r="S60" s="578"/>
      <c r="T60" s="578"/>
      <c r="U60" s="578"/>
      <c r="V60" s="578"/>
      <c r="W60" s="578"/>
      <c r="X60" s="579"/>
      <c r="Y60" s="1048" t="s">
        <v>12</v>
      </c>
      <c r="Z60" s="1049"/>
      <c r="AA60" s="1050"/>
      <c r="AB60" s="482"/>
      <c r="AC60" s="1052"/>
      <c r="AD60" s="105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5"/>
      <c r="B61" s="426"/>
      <c r="C61" s="426"/>
      <c r="D61" s="426"/>
      <c r="E61" s="426"/>
      <c r="F61" s="427"/>
      <c r="G61" s="1036"/>
      <c r="H61" s="1037"/>
      <c r="I61" s="1037"/>
      <c r="J61" s="1037"/>
      <c r="K61" s="1037"/>
      <c r="L61" s="1037"/>
      <c r="M61" s="1037"/>
      <c r="N61" s="1037"/>
      <c r="O61" s="1038"/>
      <c r="P61" s="1042"/>
      <c r="Q61" s="1042"/>
      <c r="R61" s="1042"/>
      <c r="S61" s="1042"/>
      <c r="T61" s="1042"/>
      <c r="U61" s="1042"/>
      <c r="V61" s="1042"/>
      <c r="W61" s="1042"/>
      <c r="X61" s="1043"/>
      <c r="Y61" s="436" t="s">
        <v>54</v>
      </c>
      <c r="Z61" s="1045"/>
      <c r="AA61" s="1046"/>
      <c r="AB61" s="544"/>
      <c r="AC61" s="1051"/>
      <c r="AD61" s="105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8"/>
      <c r="B62" s="429"/>
      <c r="C62" s="429"/>
      <c r="D62" s="429"/>
      <c r="E62" s="429"/>
      <c r="F62" s="430"/>
      <c r="G62" s="1039"/>
      <c r="H62" s="1040"/>
      <c r="I62" s="1040"/>
      <c r="J62" s="1040"/>
      <c r="K62" s="1040"/>
      <c r="L62" s="1040"/>
      <c r="M62" s="1040"/>
      <c r="N62" s="1040"/>
      <c r="O62" s="1041"/>
      <c r="P62" s="580"/>
      <c r="Q62" s="580"/>
      <c r="R62" s="580"/>
      <c r="S62" s="580"/>
      <c r="T62" s="580"/>
      <c r="U62" s="580"/>
      <c r="V62" s="580"/>
      <c r="W62" s="580"/>
      <c r="X62" s="581"/>
      <c r="Y62" s="1044" t="s">
        <v>13</v>
      </c>
      <c r="Z62" s="1045"/>
      <c r="AA62" s="1046"/>
      <c r="AB62" s="620" t="s">
        <v>301</v>
      </c>
      <c r="AC62" s="1047"/>
      <c r="AD62" s="104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471</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53"/>
      <c r="Z65" s="856"/>
      <c r="AA65" s="857"/>
      <c r="AB65" s="1057" t="s">
        <v>11</v>
      </c>
      <c r="AC65" s="1058"/>
      <c r="AD65" s="1059"/>
      <c r="AE65" s="1063" t="s">
        <v>552</v>
      </c>
      <c r="AF65" s="1063"/>
      <c r="AG65" s="1063"/>
      <c r="AH65" s="1063"/>
      <c r="AI65" s="1063" t="s">
        <v>549</v>
      </c>
      <c r="AJ65" s="1063"/>
      <c r="AK65" s="1063"/>
      <c r="AL65" s="1063"/>
      <c r="AM65" s="1063" t="s">
        <v>523</v>
      </c>
      <c r="AN65" s="1063"/>
      <c r="AO65" s="1063"/>
      <c r="AP65" s="582"/>
      <c r="AQ65" s="159" t="s">
        <v>354</v>
      </c>
      <c r="AR65" s="130"/>
      <c r="AS65" s="130"/>
      <c r="AT65" s="131"/>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54"/>
      <c r="Z66" s="1055"/>
      <c r="AA66" s="1056"/>
      <c r="AB66" s="1060"/>
      <c r="AC66" s="1061"/>
      <c r="AD66" s="1062"/>
      <c r="AE66" s="251"/>
      <c r="AF66" s="251"/>
      <c r="AG66" s="251"/>
      <c r="AH66" s="251"/>
      <c r="AI66" s="251"/>
      <c r="AJ66" s="251"/>
      <c r="AK66" s="251"/>
      <c r="AL66" s="251"/>
      <c r="AM66" s="251"/>
      <c r="AN66" s="251"/>
      <c r="AO66" s="251"/>
      <c r="AP66" s="247"/>
      <c r="AQ66" s="198"/>
      <c r="AR66" s="199"/>
      <c r="AS66" s="133" t="s">
        <v>355</v>
      </c>
      <c r="AT66" s="134"/>
      <c r="AU66" s="199"/>
      <c r="AV66" s="199"/>
      <c r="AW66" s="419" t="s">
        <v>300</v>
      </c>
      <c r="AX66" s="420"/>
    </row>
    <row r="67" spans="1:50" ht="22.5" customHeight="1" x14ac:dyDescent="0.15">
      <c r="A67" s="424"/>
      <c r="B67" s="422"/>
      <c r="C67" s="422"/>
      <c r="D67" s="422"/>
      <c r="E67" s="422"/>
      <c r="F67" s="423"/>
      <c r="G67" s="589"/>
      <c r="H67" s="1034"/>
      <c r="I67" s="1034"/>
      <c r="J67" s="1034"/>
      <c r="K67" s="1034"/>
      <c r="L67" s="1034"/>
      <c r="M67" s="1034"/>
      <c r="N67" s="1034"/>
      <c r="O67" s="1035"/>
      <c r="P67" s="105"/>
      <c r="Q67" s="578"/>
      <c r="R67" s="578"/>
      <c r="S67" s="578"/>
      <c r="T67" s="578"/>
      <c r="U67" s="578"/>
      <c r="V67" s="578"/>
      <c r="W67" s="578"/>
      <c r="X67" s="579"/>
      <c r="Y67" s="1048" t="s">
        <v>12</v>
      </c>
      <c r="Z67" s="1049"/>
      <c r="AA67" s="1050"/>
      <c r="AB67" s="482"/>
      <c r="AC67" s="1052"/>
      <c r="AD67" s="105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5"/>
      <c r="B68" s="426"/>
      <c r="C68" s="426"/>
      <c r="D68" s="426"/>
      <c r="E68" s="426"/>
      <c r="F68" s="427"/>
      <c r="G68" s="1036"/>
      <c r="H68" s="1037"/>
      <c r="I68" s="1037"/>
      <c r="J68" s="1037"/>
      <c r="K68" s="1037"/>
      <c r="L68" s="1037"/>
      <c r="M68" s="1037"/>
      <c r="N68" s="1037"/>
      <c r="O68" s="1038"/>
      <c r="P68" s="1042"/>
      <c r="Q68" s="1042"/>
      <c r="R68" s="1042"/>
      <c r="S68" s="1042"/>
      <c r="T68" s="1042"/>
      <c r="U68" s="1042"/>
      <c r="V68" s="1042"/>
      <c r="W68" s="1042"/>
      <c r="X68" s="1043"/>
      <c r="Y68" s="436" t="s">
        <v>54</v>
      </c>
      <c r="Z68" s="1045"/>
      <c r="AA68" s="1046"/>
      <c r="AB68" s="544"/>
      <c r="AC68" s="1051"/>
      <c r="AD68" s="105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8"/>
      <c r="B69" s="429"/>
      <c r="C69" s="429"/>
      <c r="D69" s="429"/>
      <c r="E69" s="429"/>
      <c r="F69" s="430"/>
      <c r="G69" s="1039"/>
      <c r="H69" s="1040"/>
      <c r="I69" s="1040"/>
      <c r="J69" s="1040"/>
      <c r="K69" s="1040"/>
      <c r="L69" s="1040"/>
      <c r="M69" s="1040"/>
      <c r="N69" s="1040"/>
      <c r="O69" s="1041"/>
      <c r="P69" s="580"/>
      <c r="Q69" s="580"/>
      <c r="R69" s="580"/>
      <c r="S69" s="580"/>
      <c r="T69" s="580"/>
      <c r="U69" s="580"/>
      <c r="V69" s="580"/>
      <c r="W69" s="580"/>
      <c r="X69" s="581"/>
      <c r="Y69" s="436" t="s">
        <v>13</v>
      </c>
      <c r="Z69" s="1045"/>
      <c r="AA69" s="1046"/>
      <c r="AB69" s="57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21" t="s">
        <v>488</v>
      </c>
      <c r="H2" s="622"/>
      <c r="I2" s="622"/>
      <c r="J2" s="622"/>
      <c r="K2" s="622"/>
      <c r="L2" s="622"/>
      <c r="M2" s="622"/>
      <c r="N2" s="622"/>
      <c r="O2" s="622"/>
      <c r="P2" s="622"/>
      <c r="Q2" s="622"/>
      <c r="R2" s="622"/>
      <c r="S2" s="622"/>
      <c r="T2" s="622"/>
      <c r="U2" s="622"/>
      <c r="V2" s="622"/>
      <c r="W2" s="622"/>
      <c r="X2" s="622"/>
      <c r="Y2" s="622"/>
      <c r="Z2" s="622"/>
      <c r="AA2" s="622"/>
      <c r="AB2" s="623"/>
      <c r="AC2" s="621" t="s">
        <v>490</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42" t="s">
        <v>17</v>
      </c>
      <c r="H3" s="694"/>
      <c r="I3" s="694"/>
      <c r="J3" s="694"/>
      <c r="K3" s="694"/>
      <c r="L3" s="693" t="s">
        <v>18</v>
      </c>
      <c r="M3" s="694"/>
      <c r="N3" s="694"/>
      <c r="O3" s="694"/>
      <c r="P3" s="694"/>
      <c r="Q3" s="694"/>
      <c r="R3" s="694"/>
      <c r="S3" s="694"/>
      <c r="T3" s="694"/>
      <c r="U3" s="694"/>
      <c r="V3" s="694"/>
      <c r="W3" s="694"/>
      <c r="X3" s="695"/>
      <c r="Y3" s="679" t="s">
        <v>19</v>
      </c>
      <c r="Z3" s="680"/>
      <c r="AA3" s="680"/>
      <c r="AB3" s="825"/>
      <c r="AC3" s="842"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row>
    <row r="4" spans="1:50" ht="24.75" customHeight="1" x14ac:dyDescent="0.15">
      <c r="A4" s="1076"/>
      <c r="B4" s="1077"/>
      <c r="C4" s="1077"/>
      <c r="D4" s="1077"/>
      <c r="E4" s="1077"/>
      <c r="F4" s="1078"/>
      <c r="G4" s="696"/>
      <c r="H4" s="697"/>
      <c r="I4" s="697"/>
      <c r="J4" s="697"/>
      <c r="K4" s="698"/>
      <c r="L4" s="690"/>
      <c r="M4" s="691"/>
      <c r="N4" s="691"/>
      <c r="O4" s="691"/>
      <c r="P4" s="691"/>
      <c r="Q4" s="691"/>
      <c r="R4" s="691"/>
      <c r="S4" s="691"/>
      <c r="T4" s="691"/>
      <c r="U4" s="691"/>
      <c r="V4" s="691"/>
      <c r="W4" s="691"/>
      <c r="X4" s="692"/>
      <c r="Y4" s="409"/>
      <c r="Z4" s="410"/>
      <c r="AA4" s="410"/>
      <c r="AB4" s="832"/>
      <c r="AC4" s="696"/>
      <c r="AD4" s="697"/>
      <c r="AE4" s="697"/>
      <c r="AF4" s="697"/>
      <c r="AG4" s="698"/>
      <c r="AH4" s="690"/>
      <c r="AI4" s="691"/>
      <c r="AJ4" s="691"/>
      <c r="AK4" s="691"/>
      <c r="AL4" s="691"/>
      <c r="AM4" s="691"/>
      <c r="AN4" s="691"/>
      <c r="AO4" s="691"/>
      <c r="AP4" s="691"/>
      <c r="AQ4" s="691"/>
      <c r="AR4" s="691"/>
      <c r="AS4" s="691"/>
      <c r="AT4" s="692"/>
      <c r="AU4" s="409"/>
      <c r="AV4" s="410"/>
      <c r="AW4" s="410"/>
      <c r="AX4" s="411"/>
    </row>
    <row r="5" spans="1:50" ht="24.75" customHeight="1" x14ac:dyDescent="0.15">
      <c r="A5" s="1076"/>
      <c r="B5" s="1077"/>
      <c r="C5" s="1077"/>
      <c r="D5" s="1077"/>
      <c r="E5" s="1077"/>
      <c r="F5" s="1078"/>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76"/>
      <c r="B6" s="1077"/>
      <c r="C6" s="1077"/>
      <c r="D6" s="1077"/>
      <c r="E6" s="1077"/>
      <c r="F6" s="1078"/>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76"/>
      <c r="B7" s="1077"/>
      <c r="C7" s="1077"/>
      <c r="D7" s="1077"/>
      <c r="E7" s="1077"/>
      <c r="F7" s="1078"/>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76"/>
      <c r="B8" s="1077"/>
      <c r="C8" s="1077"/>
      <c r="D8" s="1077"/>
      <c r="E8" s="1077"/>
      <c r="F8" s="1078"/>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76"/>
      <c r="B9" s="1077"/>
      <c r="C9" s="1077"/>
      <c r="D9" s="1077"/>
      <c r="E9" s="1077"/>
      <c r="F9" s="1078"/>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76"/>
      <c r="B10" s="1077"/>
      <c r="C10" s="1077"/>
      <c r="D10" s="1077"/>
      <c r="E10" s="1077"/>
      <c r="F10" s="1078"/>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6"/>
      <c r="B11" s="1077"/>
      <c r="C11" s="1077"/>
      <c r="D11" s="1077"/>
      <c r="E11" s="1077"/>
      <c r="F11" s="1078"/>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6"/>
      <c r="B12" s="1077"/>
      <c r="C12" s="1077"/>
      <c r="D12" s="1077"/>
      <c r="E12" s="1077"/>
      <c r="F12" s="1078"/>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6"/>
      <c r="B13" s="1077"/>
      <c r="C13" s="1077"/>
      <c r="D13" s="1077"/>
      <c r="E13" s="1077"/>
      <c r="F13" s="1078"/>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6"/>
      <c r="B14" s="1077"/>
      <c r="C14" s="1077"/>
      <c r="D14" s="1077"/>
      <c r="E14" s="1077"/>
      <c r="F14" s="1078"/>
      <c r="G14" s="853" t="s">
        <v>20</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20</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76"/>
      <c r="B15" s="1077"/>
      <c r="C15" s="1077"/>
      <c r="D15" s="1077"/>
      <c r="E15" s="1077"/>
      <c r="F15" s="1078"/>
      <c r="G15" s="621" t="s">
        <v>390</v>
      </c>
      <c r="H15" s="622"/>
      <c r="I15" s="622"/>
      <c r="J15" s="622"/>
      <c r="K15" s="622"/>
      <c r="L15" s="622"/>
      <c r="M15" s="622"/>
      <c r="N15" s="622"/>
      <c r="O15" s="622"/>
      <c r="P15" s="622"/>
      <c r="Q15" s="622"/>
      <c r="R15" s="622"/>
      <c r="S15" s="622"/>
      <c r="T15" s="622"/>
      <c r="U15" s="622"/>
      <c r="V15" s="622"/>
      <c r="W15" s="622"/>
      <c r="X15" s="622"/>
      <c r="Y15" s="622"/>
      <c r="Z15" s="622"/>
      <c r="AA15" s="622"/>
      <c r="AB15" s="623"/>
      <c r="AC15" s="621" t="s">
        <v>391</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76"/>
      <c r="B16" s="1077"/>
      <c r="C16" s="1077"/>
      <c r="D16" s="1077"/>
      <c r="E16" s="1077"/>
      <c r="F16" s="1078"/>
      <c r="G16" s="842"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5"/>
      <c r="AC16" s="842"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row>
    <row r="17" spans="1:50" ht="24.75" customHeight="1" x14ac:dyDescent="0.15">
      <c r="A17" s="1076"/>
      <c r="B17" s="1077"/>
      <c r="C17" s="1077"/>
      <c r="D17" s="1077"/>
      <c r="E17" s="1077"/>
      <c r="F17" s="1078"/>
      <c r="G17" s="696"/>
      <c r="H17" s="697"/>
      <c r="I17" s="697"/>
      <c r="J17" s="697"/>
      <c r="K17" s="698"/>
      <c r="L17" s="690"/>
      <c r="M17" s="691"/>
      <c r="N17" s="691"/>
      <c r="O17" s="691"/>
      <c r="P17" s="691"/>
      <c r="Q17" s="691"/>
      <c r="R17" s="691"/>
      <c r="S17" s="691"/>
      <c r="T17" s="691"/>
      <c r="U17" s="691"/>
      <c r="V17" s="691"/>
      <c r="W17" s="691"/>
      <c r="X17" s="692"/>
      <c r="Y17" s="409"/>
      <c r="Z17" s="410"/>
      <c r="AA17" s="410"/>
      <c r="AB17" s="832"/>
      <c r="AC17" s="696"/>
      <c r="AD17" s="697"/>
      <c r="AE17" s="697"/>
      <c r="AF17" s="697"/>
      <c r="AG17" s="698"/>
      <c r="AH17" s="690"/>
      <c r="AI17" s="691"/>
      <c r="AJ17" s="691"/>
      <c r="AK17" s="691"/>
      <c r="AL17" s="691"/>
      <c r="AM17" s="691"/>
      <c r="AN17" s="691"/>
      <c r="AO17" s="691"/>
      <c r="AP17" s="691"/>
      <c r="AQ17" s="691"/>
      <c r="AR17" s="691"/>
      <c r="AS17" s="691"/>
      <c r="AT17" s="692"/>
      <c r="AU17" s="409"/>
      <c r="AV17" s="410"/>
      <c r="AW17" s="410"/>
      <c r="AX17" s="411"/>
    </row>
    <row r="18" spans="1:50" ht="24.75" customHeight="1" x14ac:dyDescent="0.15">
      <c r="A18" s="1076"/>
      <c r="B18" s="1077"/>
      <c r="C18" s="1077"/>
      <c r="D18" s="1077"/>
      <c r="E18" s="1077"/>
      <c r="F18" s="1078"/>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6"/>
      <c r="B19" s="1077"/>
      <c r="C19" s="1077"/>
      <c r="D19" s="1077"/>
      <c r="E19" s="1077"/>
      <c r="F19" s="1078"/>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6"/>
      <c r="B20" s="1077"/>
      <c r="C20" s="1077"/>
      <c r="D20" s="1077"/>
      <c r="E20" s="1077"/>
      <c r="F20" s="1078"/>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6"/>
      <c r="B21" s="1077"/>
      <c r="C21" s="1077"/>
      <c r="D21" s="1077"/>
      <c r="E21" s="1077"/>
      <c r="F21" s="1078"/>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6"/>
      <c r="B22" s="1077"/>
      <c r="C22" s="1077"/>
      <c r="D22" s="1077"/>
      <c r="E22" s="1077"/>
      <c r="F22" s="1078"/>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6"/>
      <c r="B23" s="1077"/>
      <c r="C23" s="1077"/>
      <c r="D23" s="1077"/>
      <c r="E23" s="1077"/>
      <c r="F23" s="1078"/>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6"/>
      <c r="B24" s="1077"/>
      <c r="C24" s="1077"/>
      <c r="D24" s="1077"/>
      <c r="E24" s="1077"/>
      <c r="F24" s="1078"/>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6"/>
      <c r="B25" s="1077"/>
      <c r="C25" s="1077"/>
      <c r="D25" s="1077"/>
      <c r="E25" s="1077"/>
      <c r="F25" s="1078"/>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6"/>
      <c r="B26" s="1077"/>
      <c r="C26" s="1077"/>
      <c r="D26" s="1077"/>
      <c r="E26" s="1077"/>
      <c r="F26" s="1078"/>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6"/>
      <c r="B27" s="1077"/>
      <c r="C27" s="1077"/>
      <c r="D27" s="1077"/>
      <c r="E27" s="1077"/>
      <c r="F27" s="1078"/>
      <c r="G27" s="853" t="s">
        <v>20</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20</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76"/>
      <c r="B28" s="1077"/>
      <c r="C28" s="1077"/>
      <c r="D28" s="1077"/>
      <c r="E28" s="1077"/>
      <c r="F28" s="1078"/>
      <c r="G28" s="621" t="s">
        <v>389</v>
      </c>
      <c r="H28" s="622"/>
      <c r="I28" s="622"/>
      <c r="J28" s="622"/>
      <c r="K28" s="622"/>
      <c r="L28" s="622"/>
      <c r="M28" s="622"/>
      <c r="N28" s="622"/>
      <c r="O28" s="622"/>
      <c r="P28" s="622"/>
      <c r="Q28" s="622"/>
      <c r="R28" s="622"/>
      <c r="S28" s="622"/>
      <c r="T28" s="622"/>
      <c r="U28" s="622"/>
      <c r="V28" s="622"/>
      <c r="W28" s="622"/>
      <c r="X28" s="622"/>
      <c r="Y28" s="622"/>
      <c r="Z28" s="622"/>
      <c r="AA28" s="622"/>
      <c r="AB28" s="623"/>
      <c r="AC28" s="621" t="s">
        <v>392</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76"/>
      <c r="B29" s="1077"/>
      <c r="C29" s="1077"/>
      <c r="D29" s="1077"/>
      <c r="E29" s="1077"/>
      <c r="F29" s="1078"/>
      <c r="G29" s="842"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5"/>
      <c r="AC29" s="842"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row>
    <row r="30" spans="1:50" ht="24.75" customHeight="1" x14ac:dyDescent="0.15">
      <c r="A30" s="1076"/>
      <c r="B30" s="1077"/>
      <c r="C30" s="1077"/>
      <c r="D30" s="1077"/>
      <c r="E30" s="1077"/>
      <c r="F30" s="1078"/>
      <c r="G30" s="696"/>
      <c r="H30" s="697"/>
      <c r="I30" s="697"/>
      <c r="J30" s="697"/>
      <c r="K30" s="698"/>
      <c r="L30" s="690"/>
      <c r="M30" s="691"/>
      <c r="N30" s="691"/>
      <c r="O30" s="691"/>
      <c r="P30" s="691"/>
      <c r="Q30" s="691"/>
      <c r="R30" s="691"/>
      <c r="S30" s="691"/>
      <c r="T30" s="691"/>
      <c r="U30" s="691"/>
      <c r="V30" s="691"/>
      <c r="W30" s="691"/>
      <c r="X30" s="692"/>
      <c r="Y30" s="409"/>
      <c r="Z30" s="410"/>
      <c r="AA30" s="410"/>
      <c r="AB30" s="832"/>
      <c r="AC30" s="696"/>
      <c r="AD30" s="697"/>
      <c r="AE30" s="697"/>
      <c r="AF30" s="697"/>
      <c r="AG30" s="698"/>
      <c r="AH30" s="690"/>
      <c r="AI30" s="691"/>
      <c r="AJ30" s="691"/>
      <c r="AK30" s="691"/>
      <c r="AL30" s="691"/>
      <c r="AM30" s="691"/>
      <c r="AN30" s="691"/>
      <c r="AO30" s="691"/>
      <c r="AP30" s="691"/>
      <c r="AQ30" s="691"/>
      <c r="AR30" s="691"/>
      <c r="AS30" s="691"/>
      <c r="AT30" s="692"/>
      <c r="AU30" s="409"/>
      <c r="AV30" s="410"/>
      <c r="AW30" s="410"/>
      <c r="AX30" s="411"/>
    </row>
    <row r="31" spans="1:50" ht="24.75" customHeight="1" x14ac:dyDescent="0.15">
      <c r="A31" s="1076"/>
      <c r="B31" s="1077"/>
      <c r="C31" s="1077"/>
      <c r="D31" s="1077"/>
      <c r="E31" s="1077"/>
      <c r="F31" s="1078"/>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6"/>
      <c r="B32" s="1077"/>
      <c r="C32" s="1077"/>
      <c r="D32" s="1077"/>
      <c r="E32" s="1077"/>
      <c r="F32" s="1078"/>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6"/>
      <c r="B33" s="1077"/>
      <c r="C33" s="1077"/>
      <c r="D33" s="1077"/>
      <c r="E33" s="1077"/>
      <c r="F33" s="1078"/>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6"/>
      <c r="B34" s="1077"/>
      <c r="C34" s="1077"/>
      <c r="D34" s="1077"/>
      <c r="E34" s="1077"/>
      <c r="F34" s="1078"/>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6"/>
      <c r="B35" s="1077"/>
      <c r="C35" s="1077"/>
      <c r="D35" s="1077"/>
      <c r="E35" s="1077"/>
      <c r="F35" s="1078"/>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6"/>
      <c r="B36" s="1077"/>
      <c r="C36" s="1077"/>
      <c r="D36" s="1077"/>
      <c r="E36" s="1077"/>
      <c r="F36" s="1078"/>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6"/>
      <c r="B37" s="1077"/>
      <c r="C37" s="1077"/>
      <c r="D37" s="1077"/>
      <c r="E37" s="1077"/>
      <c r="F37" s="1078"/>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6"/>
      <c r="B38" s="1077"/>
      <c r="C38" s="1077"/>
      <c r="D38" s="1077"/>
      <c r="E38" s="1077"/>
      <c r="F38" s="1078"/>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6"/>
      <c r="B39" s="1077"/>
      <c r="C39" s="1077"/>
      <c r="D39" s="1077"/>
      <c r="E39" s="1077"/>
      <c r="F39" s="1078"/>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6"/>
      <c r="B40" s="1077"/>
      <c r="C40" s="1077"/>
      <c r="D40" s="1077"/>
      <c r="E40" s="1077"/>
      <c r="F40" s="1078"/>
      <c r="G40" s="853" t="s">
        <v>20</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20</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76"/>
      <c r="B41" s="1077"/>
      <c r="C41" s="1077"/>
      <c r="D41" s="1077"/>
      <c r="E41" s="1077"/>
      <c r="F41" s="1078"/>
      <c r="G41" s="621" t="s">
        <v>437</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76"/>
      <c r="B42" s="1077"/>
      <c r="C42" s="1077"/>
      <c r="D42" s="1077"/>
      <c r="E42" s="1077"/>
      <c r="F42" s="1078"/>
      <c r="G42" s="842"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5"/>
      <c r="AC42" s="842"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row>
    <row r="43" spans="1:50" ht="24.75" customHeight="1" x14ac:dyDescent="0.15">
      <c r="A43" s="1076"/>
      <c r="B43" s="1077"/>
      <c r="C43" s="1077"/>
      <c r="D43" s="1077"/>
      <c r="E43" s="1077"/>
      <c r="F43" s="1078"/>
      <c r="G43" s="696"/>
      <c r="H43" s="697"/>
      <c r="I43" s="697"/>
      <c r="J43" s="697"/>
      <c r="K43" s="698"/>
      <c r="L43" s="690"/>
      <c r="M43" s="691"/>
      <c r="N43" s="691"/>
      <c r="O43" s="691"/>
      <c r="P43" s="691"/>
      <c r="Q43" s="691"/>
      <c r="R43" s="691"/>
      <c r="S43" s="691"/>
      <c r="T43" s="691"/>
      <c r="U43" s="691"/>
      <c r="V43" s="691"/>
      <c r="W43" s="691"/>
      <c r="X43" s="692"/>
      <c r="Y43" s="409"/>
      <c r="Z43" s="410"/>
      <c r="AA43" s="410"/>
      <c r="AB43" s="832"/>
      <c r="AC43" s="696"/>
      <c r="AD43" s="697"/>
      <c r="AE43" s="697"/>
      <c r="AF43" s="697"/>
      <c r="AG43" s="698"/>
      <c r="AH43" s="690"/>
      <c r="AI43" s="691"/>
      <c r="AJ43" s="691"/>
      <c r="AK43" s="691"/>
      <c r="AL43" s="691"/>
      <c r="AM43" s="691"/>
      <c r="AN43" s="691"/>
      <c r="AO43" s="691"/>
      <c r="AP43" s="691"/>
      <c r="AQ43" s="691"/>
      <c r="AR43" s="691"/>
      <c r="AS43" s="691"/>
      <c r="AT43" s="692"/>
      <c r="AU43" s="409"/>
      <c r="AV43" s="410"/>
      <c r="AW43" s="410"/>
      <c r="AX43" s="411"/>
    </row>
    <row r="44" spans="1:50" ht="24.75" customHeight="1" x14ac:dyDescent="0.15">
      <c r="A44" s="1076"/>
      <c r="B44" s="1077"/>
      <c r="C44" s="1077"/>
      <c r="D44" s="1077"/>
      <c r="E44" s="1077"/>
      <c r="F44" s="1078"/>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6"/>
      <c r="B45" s="1077"/>
      <c r="C45" s="1077"/>
      <c r="D45" s="1077"/>
      <c r="E45" s="1077"/>
      <c r="F45" s="1078"/>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6"/>
      <c r="B46" s="1077"/>
      <c r="C46" s="1077"/>
      <c r="D46" s="1077"/>
      <c r="E46" s="1077"/>
      <c r="F46" s="1078"/>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6"/>
      <c r="B47" s="1077"/>
      <c r="C47" s="1077"/>
      <c r="D47" s="1077"/>
      <c r="E47" s="1077"/>
      <c r="F47" s="1078"/>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6"/>
      <c r="B48" s="1077"/>
      <c r="C48" s="1077"/>
      <c r="D48" s="1077"/>
      <c r="E48" s="1077"/>
      <c r="F48" s="1078"/>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6"/>
      <c r="B49" s="1077"/>
      <c r="C49" s="1077"/>
      <c r="D49" s="1077"/>
      <c r="E49" s="1077"/>
      <c r="F49" s="1078"/>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6"/>
      <c r="B50" s="1077"/>
      <c r="C50" s="1077"/>
      <c r="D50" s="1077"/>
      <c r="E50" s="1077"/>
      <c r="F50" s="1078"/>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6"/>
      <c r="B51" s="1077"/>
      <c r="C51" s="1077"/>
      <c r="D51" s="1077"/>
      <c r="E51" s="1077"/>
      <c r="F51" s="1078"/>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6"/>
      <c r="B52" s="1077"/>
      <c r="C52" s="1077"/>
      <c r="D52" s="1077"/>
      <c r="E52" s="1077"/>
      <c r="F52" s="1078"/>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393</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76"/>
      <c r="B56" s="1077"/>
      <c r="C56" s="1077"/>
      <c r="D56" s="1077"/>
      <c r="E56" s="1077"/>
      <c r="F56" s="1078"/>
      <c r="G56" s="842"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5"/>
      <c r="AC56" s="842"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row>
    <row r="57" spans="1:50" ht="24.75" customHeight="1" x14ac:dyDescent="0.15">
      <c r="A57" s="1076"/>
      <c r="B57" s="1077"/>
      <c r="C57" s="1077"/>
      <c r="D57" s="1077"/>
      <c r="E57" s="1077"/>
      <c r="F57" s="1078"/>
      <c r="G57" s="696"/>
      <c r="H57" s="697"/>
      <c r="I57" s="697"/>
      <c r="J57" s="697"/>
      <c r="K57" s="698"/>
      <c r="L57" s="690"/>
      <c r="M57" s="691"/>
      <c r="N57" s="691"/>
      <c r="O57" s="691"/>
      <c r="P57" s="691"/>
      <c r="Q57" s="691"/>
      <c r="R57" s="691"/>
      <c r="S57" s="691"/>
      <c r="T57" s="691"/>
      <c r="U57" s="691"/>
      <c r="V57" s="691"/>
      <c r="W57" s="691"/>
      <c r="X57" s="692"/>
      <c r="Y57" s="409"/>
      <c r="Z57" s="410"/>
      <c r="AA57" s="410"/>
      <c r="AB57" s="832"/>
      <c r="AC57" s="696"/>
      <c r="AD57" s="697"/>
      <c r="AE57" s="697"/>
      <c r="AF57" s="697"/>
      <c r="AG57" s="698"/>
      <c r="AH57" s="690"/>
      <c r="AI57" s="691"/>
      <c r="AJ57" s="691"/>
      <c r="AK57" s="691"/>
      <c r="AL57" s="691"/>
      <c r="AM57" s="691"/>
      <c r="AN57" s="691"/>
      <c r="AO57" s="691"/>
      <c r="AP57" s="691"/>
      <c r="AQ57" s="691"/>
      <c r="AR57" s="691"/>
      <c r="AS57" s="691"/>
      <c r="AT57" s="692"/>
      <c r="AU57" s="409"/>
      <c r="AV57" s="410"/>
      <c r="AW57" s="410"/>
      <c r="AX57" s="411"/>
    </row>
    <row r="58" spans="1:50" ht="24.75" customHeight="1" x14ac:dyDescent="0.15">
      <c r="A58" s="1076"/>
      <c r="B58" s="1077"/>
      <c r="C58" s="1077"/>
      <c r="D58" s="1077"/>
      <c r="E58" s="1077"/>
      <c r="F58" s="1078"/>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6"/>
      <c r="B59" s="1077"/>
      <c r="C59" s="1077"/>
      <c r="D59" s="1077"/>
      <c r="E59" s="1077"/>
      <c r="F59" s="1078"/>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6"/>
      <c r="B60" s="1077"/>
      <c r="C60" s="1077"/>
      <c r="D60" s="1077"/>
      <c r="E60" s="1077"/>
      <c r="F60" s="1078"/>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6"/>
      <c r="B61" s="1077"/>
      <c r="C61" s="1077"/>
      <c r="D61" s="1077"/>
      <c r="E61" s="1077"/>
      <c r="F61" s="1078"/>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6"/>
      <c r="B62" s="1077"/>
      <c r="C62" s="1077"/>
      <c r="D62" s="1077"/>
      <c r="E62" s="1077"/>
      <c r="F62" s="1078"/>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6"/>
      <c r="B63" s="1077"/>
      <c r="C63" s="1077"/>
      <c r="D63" s="1077"/>
      <c r="E63" s="1077"/>
      <c r="F63" s="1078"/>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6"/>
      <c r="B64" s="1077"/>
      <c r="C64" s="1077"/>
      <c r="D64" s="1077"/>
      <c r="E64" s="1077"/>
      <c r="F64" s="1078"/>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6"/>
      <c r="B65" s="1077"/>
      <c r="C65" s="1077"/>
      <c r="D65" s="1077"/>
      <c r="E65" s="1077"/>
      <c r="F65" s="1078"/>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6"/>
      <c r="B66" s="1077"/>
      <c r="C66" s="1077"/>
      <c r="D66" s="1077"/>
      <c r="E66" s="1077"/>
      <c r="F66" s="1078"/>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6"/>
      <c r="B67" s="1077"/>
      <c r="C67" s="1077"/>
      <c r="D67" s="1077"/>
      <c r="E67" s="1077"/>
      <c r="F67" s="1078"/>
      <c r="G67" s="853" t="s">
        <v>20</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20</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76"/>
      <c r="B68" s="1077"/>
      <c r="C68" s="1077"/>
      <c r="D68" s="1077"/>
      <c r="E68" s="1077"/>
      <c r="F68" s="1078"/>
      <c r="G68" s="621" t="s">
        <v>394</v>
      </c>
      <c r="H68" s="622"/>
      <c r="I68" s="622"/>
      <c r="J68" s="622"/>
      <c r="K68" s="622"/>
      <c r="L68" s="622"/>
      <c r="M68" s="622"/>
      <c r="N68" s="622"/>
      <c r="O68" s="622"/>
      <c r="P68" s="622"/>
      <c r="Q68" s="622"/>
      <c r="R68" s="622"/>
      <c r="S68" s="622"/>
      <c r="T68" s="622"/>
      <c r="U68" s="622"/>
      <c r="V68" s="622"/>
      <c r="W68" s="622"/>
      <c r="X68" s="622"/>
      <c r="Y68" s="622"/>
      <c r="Z68" s="622"/>
      <c r="AA68" s="622"/>
      <c r="AB68" s="623"/>
      <c r="AC68" s="621" t="s">
        <v>395</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76"/>
      <c r="B69" s="1077"/>
      <c r="C69" s="1077"/>
      <c r="D69" s="1077"/>
      <c r="E69" s="1077"/>
      <c r="F69" s="1078"/>
      <c r="G69" s="842"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5"/>
      <c r="AC69" s="842"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row>
    <row r="70" spans="1:50" ht="24.75" customHeight="1" x14ac:dyDescent="0.15">
      <c r="A70" s="1076"/>
      <c r="B70" s="1077"/>
      <c r="C70" s="1077"/>
      <c r="D70" s="1077"/>
      <c r="E70" s="1077"/>
      <c r="F70" s="1078"/>
      <c r="G70" s="696"/>
      <c r="H70" s="697"/>
      <c r="I70" s="697"/>
      <c r="J70" s="697"/>
      <c r="K70" s="698"/>
      <c r="L70" s="690"/>
      <c r="M70" s="691"/>
      <c r="N70" s="691"/>
      <c r="O70" s="691"/>
      <c r="P70" s="691"/>
      <c r="Q70" s="691"/>
      <c r="R70" s="691"/>
      <c r="S70" s="691"/>
      <c r="T70" s="691"/>
      <c r="U70" s="691"/>
      <c r="V70" s="691"/>
      <c r="W70" s="691"/>
      <c r="X70" s="692"/>
      <c r="Y70" s="409"/>
      <c r="Z70" s="410"/>
      <c r="AA70" s="410"/>
      <c r="AB70" s="832"/>
      <c r="AC70" s="696"/>
      <c r="AD70" s="697"/>
      <c r="AE70" s="697"/>
      <c r="AF70" s="697"/>
      <c r="AG70" s="698"/>
      <c r="AH70" s="690"/>
      <c r="AI70" s="691"/>
      <c r="AJ70" s="691"/>
      <c r="AK70" s="691"/>
      <c r="AL70" s="691"/>
      <c r="AM70" s="691"/>
      <c r="AN70" s="691"/>
      <c r="AO70" s="691"/>
      <c r="AP70" s="691"/>
      <c r="AQ70" s="691"/>
      <c r="AR70" s="691"/>
      <c r="AS70" s="691"/>
      <c r="AT70" s="692"/>
      <c r="AU70" s="409"/>
      <c r="AV70" s="410"/>
      <c r="AW70" s="410"/>
      <c r="AX70" s="411"/>
    </row>
    <row r="71" spans="1:50" ht="24.75" customHeight="1" x14ac:dyDescent="0.15">
      <c r="A71" s="1076"/>
      <c r="B71" s="1077"/>
      <c r="C71" s="1077"/>
      <c r="D71" s="1077"/>
      <c r="E71" s="1077"/>
      <c r="F71" s="1078"/>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6"/>
      <c r="B72" s="1077"/>
      <c r="C72" s="1077"/>
      <c r="D72" s="1077"/>
      <c r="E72" s="1077"/>
      <c r="F72" s="1078"/>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6"/>
      <c r="B73" s="1077"/>
      <c r="C73" s="1077"/>
      <c r="D73" s="1077"/>
      <c r="E73" s="1077"/>
      <c r="F73" s="1078"/>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6"/>
      <c r="B74" s="1077"/>
      <c r="C74" s="1077"/>
      <c r="D74" s="1077"/>
      <c r="E74" s="1077"/>
      <c r="F74" s="1078"/>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6"/>
      <c r="B75" s="1077"/>
      <c r="C75" s="1077"/>
      <c r="D75" s="1077"/>
      <c r="E75" s="1077"/>
      <c r="F75" s="1078"/>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6"/>
      <c r="B76" s="1077"/>
      <c r="C76" s="1077"/>
      <c r="D76" s="1077"/>
      <c r="E76" s="1077"/>
      <c r="F76" s="1078"/>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6"/>
      <c r="B77" s="1077"/>
      <c r="C77" s="1077"/>
      <c r="D77" s="1077"/>
      <c r="E77" s="1077"/>
      <c r="F77" s="1078"/>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6"/>
      <c r="B78" s="1077"/>
      <c r="C78" s="1077"/>
      <c r="D78" s="1077"/>
      <c r="E78" s="1077"/>
      <c r="F78" s="1078"/>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6"/>
      <c r="B79" s="1077"/>
      <c r="C79" s="1077"/>
      <c r="D79" s="1077"/>
      <c r="E79" s="1077"/>
      <c r="F79" s="1078"/>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6"/>
      <c r="B80" s="1077"/>
      <c r="C80" s="1077"/>
      <c r="D80" s="1077"/>
      <c r="E80" s="1077"/>
      <c r="F80" s="1078"/>
      <c r="G80" s="853" t="s">
        <v>20</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20</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76"/>
      <c r="B81" s="1077"/>
      <c r="C81" s="1077"/>
      <c r="D81" s="1077"/>
      <c r="E81" s="1077"/>
      <c r="F81" s="1078"/>
      <c r="G81" s="621" t="s">
        <v>396</v>
      </c>
      <c r="H81" s="622"/>
      <c r="I81" s="622"/>
      <c r="J81" s="622"/>
      <c r="K81" s="622"/>
      <c r="L81" s="622"/>
      <c r="M81" s="622"/>
      <c r="N81" s="622"/>
      <c r="O81" s="622"/>
      <c r="P81" s="622"/>
      <c r="Q81" s="622"/>
      <c r="R81" s="622"/>
      <c r="S81" s="622"/>
      <c r="T81" s="622"/>
      <c r="U81" s="622"/>
      <c r="V81" s="622"/>
      <c r="W81" s="622"/>
      <c r="X81" s="622"/>
      <c r="Y81" s="622"/>
      <c r="Z81" s="622"/>
      <c r="AA81" s="622"/>
      <c r="AB81" s="623"/>
      <c r="AC81" s="621" t="s">
        <v>397</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76"/>
      <c r="B82" s="1077"/>
      <c r="C82" s="1077"/>
      <c r="D82" s="1077"/>
      <c r="E82" s="1077"/>
      <c r="F82" s="1078"/>
      <c r="G82" s="842"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5"/>
      <c r="AC82" s="842"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row>
    <row r="83" spans="1:50" ht="24.75" customHeight="1" x14ac:dyDescent="0.15">
      <c r="A83" s="1076"/>
      <c r="B83" s="1077"/>
      <c r="C83" s="1077"/>
      <c r="D83" s="1077"/>
      <c r="E83" s="1077"/>
      <c r="F83" s="1078"/>
      <c r="G83" s="696"/>
      <c r="H83" s="697"/>
      <c r="I83" s="697"/>
      <c r="J83" s="697"/>
      <c r="K83" s="698"/>
      <c r="L83" s="690"/>
      <c r="M83" s="691"/>
      <c r="N83" s="691"/>
      <c r="O83" s="691"/>
      <c r="P83" s="691"/>
      <c r="Q83" s="691"/>
      <c r="R83" s="691"/>
      <c r="S83" s="691"/>
      <c r="T83" s="691"/>
      <c r="U83" s="691"/>
      <c r="V83" s="691"/>
      <c r="W83" s="691"/>
      <c r="X83" s="692"/>
      <c r="Y83" s="409"/>
      <c r="Z83" s="410"/>
      <c r="AA83" s="410"/>
      <c r="AB83" s="832"/>
      <c r="AC83" s="696"/>
      <c r="AD83" s="697"/>
      <c r="AE83" s="697"/>
      <c r="AF83" s="697"/>
      <c r="AG83" s="698"/>
      <c r="AH83" s="690"/>
      <c r="AI83" s="691"/>
      <c r="AJ83" s="691"/>
      <c r="AK83" s="691"/>
      <c r="AL83" s="691"/>
      <c r="AM83" s="691"/>
      <c r="AN83" s="691"/>
      <c r="AO83" s="691"/>
      <c r="AP83" s="691"/>
      <c r="AQ83" s="691"/>
      <c r="AR83" s="691"/>
      <c r="AS83" s="691"/>
      <c r="AT83" s="692"/>
      <c r="AU83" s="409"/>
      <c r="AV83" s="410"/>
      <c r="AW83" s="410"/>
      <c r="AX83" s="411"/>
    </row>
    <row r="84" spans="1:50" ht="24.75" customHeight="1" x14ac:dyDescent="0.15">
      <c r="A84" s="1076"/>
      <c r="B84" s="1077"/>
      <c r="C84" s="1077"/>
      <c r="D84" s="1077"/>
      <c r="E84" s="1077"/>
      <c r="F84" s="1078"/>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6"/>
      <c r="B85" s="1077"/>
      <c r="C85" s="1077"/>
      <c r="D85" s="1077"/>
      <c r="E85" s="1077"/>
      <c r="F85" s="1078"/>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6"/>
      <c r="B86" s="1077"/>
      <c r="C86" s="1077"/>
      <c r="D86" s="1077"/>
      <c r="E86" s="1077"/>
      <c r="F86" s="1078"/>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6"/>
      <c r="B87" s="1077"/>
      <c r="C87" s="1077"/>
      <c r="D87" s="1077"/>
      <c r="E87" s="1077"/>
      <c r="F87" s="1078"/>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6"/>
      <c r="B88" s="1077"/>
      <c r="C88" s="1077"/>
      <c r="D88" s="1077"/>
      <c r="E88" s="1077"/>
      <c r="F88" s="1078"/>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6"/>
      <c r="B89" s="1077"/>
      <c r="C89" s="1077"/>
      <c r="D89" s="1077"/>
      <c r="E89" s="1077"/>
      <c r="F89" s="1078"/>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6"/>
      <c r="B90" s="1077"/>
      <c r="C90" s="1077"/>
      <c r="D90" s="1077"/>
      <c r="E90" s="1077"/>
      <c r="F90" s="1078"/>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6"/>
      <c r="B91" s="1077"/>
      <c r="C91" s="1077"/>
      <c r="D91" s="1077"/>
      <c r="E91" s="1077"/>
      <c r="F91" s="1078"/>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6"/>
      <c r="B92" s="1077"/>
      <c r="C92" s="1077"/>
      <c r="D92" s="1077"/>
      <c r="E92" s="1077"/>
      <c r="F92" s="1078"/>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6"/>
      <c r="B93" s="1077"/>
      <c r="C93" s="1077"/>
      <c r="D93" s="1077"/>
      <c r="E93" s="1077"/>
      <c r="F93" s="1078"/>
      <c r="G93" s="853" t="s">
        <v>20</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20</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76"/>
      <c r="B94" s="1077"/>
      <c r="C94" s="1077"/>
      <c r="D94" s="1077"/>
      <c r="E94" s="1077"/>
      <c r="F94" s="1078"/>
      <c r="G94" s="621" t="s">
        <v>398</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76"/>
      <c r="B95" s="1077"/>
      <c r="C95" s="1077"/>
      <c r="D95" s="1077"/>
      <c r="E95" s="1077"/>
      <c r="F95" s="1078"/>
      <c r="G95" s="842"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5"/>
      <c r="AC95" s="842"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row>
    <row r="96" spans="1:50" ht="24.75" customHeight="1" x14ac:dyDescent="0.15">
      <c r="A96" s="1076"/>
      <c r="B96" s="1077"/>
      <c r="C96" s="1077"/>
      <c r="D96" s="1077"/>
      <c r="E96" s="1077"/>
      <c r="F96" s="1078"/>
      <c r="G96" s="696"/>
      <c r="H96" s="697"/>
      <c r="I96" s="697"/>
      <c r="J96" s="697"/>
      <c r="K96" s="698"/>
      <c r="L96" s="690"/>
      <c r="M96" s="691"/>
      <c r="N96" s="691"/>
      <c r="O96" s="691"/>
      <c r="P96" s="691"/>
      <c r="Q96" s="691"/>
      <c r="R96" s="691"/>
      <c r="S96" s="691"/>
      <c r="T96" s="691"/>
      <c r="U96" s="691"/>
      <c r="V96" s="691"/>
      <c r="W96" s="691"/>
      <c r="X96" s="692"/>
      <c r="Y96" s="409"/>
      <c r="Z96" s="410"/>
      <c r="AA96" s="410"/>
      <c r="AB96" s="832"/>
      <c r="AC96" s="696"/>
      <c r="AD96" s="697"/>
      <c r="AE96" s="697"/>
      <c r="AF96" s="697"/>
      <c r="AG96" s="698"/>
      <c r="AH96" s="690"/>
      <c r="AI96" s="691"/>
      <c r="AJ96" s="691"/>
      <c r="AK96" s="691"/>
      <c r="AL96" s="691"/>
      <c r="AM96" s="691"/>
      <c r="AN96" s="691"/>
      <c r="AO96" s="691"/>
      <c r="AP96" s="691"/>
      <c r="AQ96" s="691"/>
      <c r="AR96" s="691"/>
      <c r="AS96" s="691"/>
      <c r="AT96" s="692"/>
      <c r="AU96" s="409"/>
      <c r="AV96" s="410"/>
      <c r="AW96" s="410"/>
      <c r="AX96" s="411"/>
    </row>
    <row r="97" spans="1:50" ht="24.75" customHeight="1" x14ac:dyDescent="0.15">
      <c r="A97" s="1076"/>
      <c r="B97" s="1077"/>
      <c r="C97" s="1077"/>
      <c r="D97" s="1077"/>
      <c r="E97" s="1077"/>
      <c r="F97" s="1078"/>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6"/>
      <c r="B98" s="1077"/>
      <c r="C98" s="1077"/>
      <c r="D98" s="1077"/>
      <c r="E98" s="1077"/>
      <c r="F98" s="1078"/>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6"/>
      <c r="B99" s="1077"/>
      <c r="C99" s="1077"/>
      <c r="D99" s="1077"/>
      <c r="E99" s="1077"/>
      <c r="F99" s="1078"/>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6"/>
      <c r="B100" s="1077"/>
      <c r="C100" s="1077"/>
      <c r="D100" s="1077"/>
      <c r="E100" s="1077"/>
      <c r="F100" s="1078"/>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6"/>
      <c r="B101" s="1077"/>
      <c r="C101" s="1077"/>
      <c r="D101" s="1077"/>
      <c r="E101" s="1077"/>
      <c r="F101" s="1078"/>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6"/>
      <c r="B102" s="1077"/>
      <c r="C102" s="1077"/>
      <c r="D102" s="1077"/>
      <c r="E102" s="1077"/>
      <c r="F102" s="1078"/>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6"/>
      <c r="B103" s="1077"/>
      <c r="C103" s="1077"/>
      <c r="D103" s="1077"/>
      <c r="E103" s="1077"/>
      <c r="F103" s="1078"/>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6"/>
      <c r="B104" s="1077"/>
      <c r="C104" s="1077"/>
      <c r="D104" s="1077"/>
      <c r="E104" s="1077"/>
      <c r="F104" s="1078"/>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6"/>
      <c r="B105" s="1077"/>
      <c r="C105" s="1077"/>
      <c r="D105" s="1077"/>
      <c r="E105" s="1077"/>
      <c r="F105" s="1078"/>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399</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76"/>
      <c r="B109" s="1077"/>
      <c r="C109" s="1077"/>
      <c r="D109" s="1077"/>
      <c r="E109" s="1077"/>
      <c r="F109" s="1078"/>
      <c r="G109" s="842"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5"/>
      <c r="AC109" s="842"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row>
    <row r="110" spans="1:50" ht="24.75" customHeight="1" x14ac:dyDescent="0.15">
      <c r="A110" s="1076"/>
      <c r="B110" s="1077"/>
      <c r="C110" s="1077"/>
      <c r="D110" s="1077"/>
      <c r="E110" s="1077"/>
      <c r="F110" s="1078"/>
      <c r="G110" s="696"/>
      <c r="H110" s="697"/>
      <c r="I110" s="697"/>
      <c r="J110" s="697"/>
      <c r="K110" s="698"/>
      <c r="L110" s="690"/>
      <c r="M110" s="691"/>
      <c r="N110" s="691"/>
      <c r="O110" s="691"/>
      <c r="P110" s="691"/>
      <c r="Q110" s="691"/>
      <c r="R110" s="691"/>
      <c r="S110" s="691"/>
      <c r="T110" s="691"/>
      <c r="U110" s="691"/>
      <c r="V110" s="691"/>
      <c r="W110" s="691"/>
      <c r="X110" s="692"/>
      <c r="Y110" s="409"/>
      <c r="Z110" s="410"/>
      <c r="AA110" s="410"/>
      <c r="AB110" s="832"/>
      <c r="AC110" s="696"/>
      <c r="AD110" s="697"/>
      <c r="AE110" s="697"/>
      <c r="AF110" s="697"/>
      <c r="AG110" s="698"/>
      <c r="AH110" s="690"/>
      <c r="AI110" s="691"/>
      <c r="AJ110" s="691"/>
      <c r="AK110" s="691"/>
      <c r="AL110" s="691"/>
      <c r="AM110" s="691"/>
      <c r="AN110" s="691"/>
      <c r="AO110" s="691"/>
      <c r="AP110" s="691"/>
      <c r="AQ110" s="691"/>
      <c r="AR110" s="691"/>
      <c r="AS110" s="691"/>
      <c r="AT110" s="692"/>
      <c r="AU110" s="409"/>
      <c r="AV110" s="410"/>
      <c r="AW110" s="410"/>
      <c r="AX110" s="411"/>
    </row>
    <row r="111" spans="1:50" ht="24.75" customHeight="1" x14ac:dyDescent="0.15">
      <c r="A111" s="1076"/>
      <c r="B111" s="1077"/>
      <c r="C111" s="1077"/>
      <c r="D111" s="1077"/>
      <c r="E111" s="1077"/>
      <c r="F111" s="1078"/>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6"/>
      <c r="B112" s="1077"/>
      <c r="C112" s="1077"/>
      <c r="D112" s="1077"/>
      <c r="E112" s="1077"/>
      <c r="F112" s="1078"/>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6"/>
      <c r="B113" s="1077"/>
      <c r="C113" s="1077"/>
      <c r="D113" s="1077"/>
      <c r="E113" s="1077"/>
      <c r="F113" s="1078"/>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6"/>
      <c r="B114" s="1077"/>
      <c r="C114" s="1077"/>
      <c r="D114" s="1077"/>
      <c r="E114" s="1077"/>
      <c r="F114" s="1078"/>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6"/>
      <c r="B115" s="1077"/>
      <c r="C115" s="1077"/>
      <c r="D115" s="1077"/>
      <c r="E115" s="1077"/>
      <c r="F115" s="1078"/>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6"/>
      <c r="B116" s="1077"/>
      <c r="C116" s="1077"/>
      <c r="D116" s="1077"/>
      <c r="E116" s="1077"/>
      <c r="F116" s="1078"/>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6"/>
      <c r="B117" s="1077"/>
      <c r="C117" s="1077"/>
      <c r="D117" s="1077"/>
      <c r="E117" s="1077"/>
      <c r="F117" s="1078"/>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6"/>
      <c r="B118" s="1077"/>
      <c r="C118" s="1077"/>
      <c r="D118" s="1077"/>
      <c r="E118" s="1077"/>
      <c r="F118" s="1078"/>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6"/>
      <c r="B119" s="1077"/>
      <c r="C119" s="1077"/>
      <c r="D119" s="1077"/>
      <c r="E119" s="1077"/>
      <c r="F119" s="1078"/>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6"/>
      <c r="B120" s="1077"/>
      <c r="C120" s="1077"/>
      <c r="D120" s="1077"/>
      <c r="E120" s="1077"/>
      <c r="F120" s="1078"/>
      <c r="G120" s="853" t="s">
        <v>20</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20</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76"/>
      <c r="B121" s="1077"/>
      <c r="C121" s="1077"/>
      <c r="D121" s="1077"/>
      <c r="E121" s="1077"/>
      <c r="F121" s="1078"/>
      <c r="G121" s="621" t="s">
        <v>400</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401</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76"/>
      <c r="B122" s="1077"/>
      <c r="C122" s="1077"/>
      <c r="D122" s="1077"/>
      <c r="E122" s="1077"/>
      <c r="F122" s="1078"/>
      <c r="G122" s="842"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5"/>
      <c r="AC122" s="842"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row>
    <row r="123" spans="1:50" ht="24.75" customHeight="1" x14ac:dyDescent="0.15">
      <c r="A123" s="1076"/>
      <c r="B123" s="1077"/>
      <c r="C123" s="1077"/>
      <c r="D123" s="1077"/>
      <c r="E123" s="1077"/>
      <c r="F123" s="1078"/>
      <c r="G123" s="696"/>
      <c r="H123" s="697"/>
      <c r="I123" s="697"/>
      <c r="J123" s="697"/>
      <c r="K123" s="698"/>
      <c r="L123" s="690"/>
      <c r="M123" s="691"/>
      <c r="N123" s="691"/>
      <c r="O123" s="691"/>
      <c r="P123" s="691"/>
      <c r="Q123" s="691"/>
      <c r="R123" s="691"/>
      <c r="S123" s="691"/>
      <c r="T123" s="691"/>
      <c r="U123" s="691"/>
      <c r="V123" s="691"/>
      <c r="W123" s="691"/>
      <c r="X123" s="692"/>
      <c r="Y123" s="409"/>
      <c r="Z123" s="410"/>
      <c r="AA123" s="410"/>
      <c r="AB123" s="832"/>
      <c r="AC123" s="696"/>
      <c r="AD123" s="697"/>
      <c r="AE123" s="697"/>
      <c r="AF123" s="697"/>
      <c r="AG123" s="698"/>
      <c r="AH123" s="690"/>
      <c r="AI123" s="691"/>
      <c r="AJ123" s="691"/>
      <c r="AK123" s="691"/>
      <c r="AL123" s="691"/>
      <c r="AM123" s="691"/>
      <c r="AN123" s="691"/>
      <c r="AO123" s="691"/>
      <c r="AP123" s="691"/>
      <c r="AQ123" s="691"/>
      <c r="AR123" s="691"/>
      <c r="AS123" s="691"/>
      <c r="AT123" s="692"/>
      <c r="AU123" s="409"/>
      <c r="AV123" s="410"/>
      <c r="AW123" s="410"/>
      <c r="AX123" s="411"/>
    </row>
    <row r="124" spans="1:50" ht="24.75" customHeight="1" x14ac:dyDescent="0.15">
      <c r="A124" s="1076"/>
      <c r="B124" s="1077"/>
      <c r="C124" s="1077"/>
      <c r="D124" s="1077"/>
      <c r="E124" s="1077"/>
      <c r="F124" s="1078"/>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6"/>
      <c r="B125" s="1077"/>
      <c r="C125" s="1077"/>
      <c r="D125" s="1077"/>
      <c r="E125" s="1077"/>
      <c r="F125" s="1078"/>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6"/>
      <c r="B126" s="1077"/>
      <c r="C126" s="1077"/>
      <c r="D126" s="1077"/>
      <c r="E126" s="1077"/>
      <c r="F126" s="1078"/>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6"/>
      <c r="B127" s="1077"/>
      <c r="C127" s="1077"/>
      <c r="D127" s="1077"/>
      <c r="E127" s="1077"/>
      <c r="F127" s="1078"/>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6"/>
      <c r="B128" s="1077"/>
      <c r="C128" s="1077"/>
      <c r="D128" s="1077"/>
      <c r="E128" s="1077"/>
      <c r="F128" s="1078"/>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6"/>
      <c r="B129" s="1077"/>
      <c r="C129" s="1077"/>
      <c r="D129" s="1077"/>
      <c r="E129" s="1077"/>
      <c r="F129" s="1078"/>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6"/>
      <c r="B130" s="1077"/>
      <c r="C130" s="1077"/>
      <c r="D130" s="1077"/>
      <c r="E130" s="1077"/>
      <c r="F130" s="1078"/>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6"/>
      <c r="B131" s="1077"/>
      <c r="C131" s="1077"/>
      <c r="D131" s="1077"/>
      <c r="E131" s="1077"/>
      <c r="F131" s="1078"/>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6"/>
      <c r="B132" s="1077"/>
      <c r="C132" s="1077"/>
      <c r="D132" s="1077"/>
      <c r="E132" s="1077"/>
      <c r="F132" s="1078"/>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6"/>
      <c r="B133" s="1077"/>
      <c r="C133" s="1077"/>
      <c r="D133" s="1077"/>
      <c r="E133" s="1077"/>
      <c r="F133" s="1078"/>
      <c r="G133" s="853" t="s">
        <v>20</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20</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76"/>
      <c r="B134" s="1077"/>
      <c r="C134" s="1077"/>
      <c r="D134" s="1077"/>
      <c r="E134" s="1077"/>
      <c r="F134" s="1078"/>
      <c r="G134" s="621" t="s">
        <v>402</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403</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76"/>
      <c r="B135" s="1077"/>
      <c r="C135" s="1077"/>
      <c r="D135" s="1077"/>
      <c r="E135" s="1077"/>
      <c r="F135" s="1078"/>
      <c r="G135" s="842"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5"/>
      <c r="AC135" s="842"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row>
    <row r="136" spans="1:50" ht="24.75" customHeight="1" x14ac:dyDescent="0.15">
      <c r="A136" s="1076"/>
      <c r="B136" s="1077"/>
      <c r="C136" s="1077"/>
      <c r="D136" s="1077"/>
      <c r="E136" s="1077"/>
      <c r="F136" s="1078"/>
      <c r="G136" s="696"/>
      <c r="H136" s="697"/>
      <c r="I136" s="697"/>
      <c r="J136" s="697"/>
      <c r="K136" s="698"/>
      <c r="L136" s="690"/>
      <c r="M136" s="691"/>
      <c r="N136" s="691"/>
      <c r="O136" s="691"/>
      <c r="P136" s="691"/>
      <c r="Q136" s="691"/>
      <c r="R136" s="691"/>
      <c r="S136" s="691"/>
      <c r="T136" s="691"/>
      <c r="U136" s="691"/>
      <c r="V136" s="691"/>
      <c r="W136" s="691"/>
      <c r="X136" s="692"/>
      <c r="Y136" s="409"/>
      <c r="Z136" s="410"/>
      <c r="AA136" s="410"/>
      <c r="AB136" s="832"/>
      <c r="AC136" s="696"/>
      <c r="AD136" s="697"/>
      <c r="AE136" s="697"/>
      <c r="AF136" s="697"/>
      <c r="AG136" s="698"/>
      <c r="AH136" s="690"/>
      <c r="AI136" s="691"/>
      <c r="AJ136" s="691"/>
      <c r="AK136" s="691"/>
      <c r="AL136" s="691"/>
      <c r="AM136" s="691"/>
      <c r="AN136" s="691"/>
      <c r="AO136" s="691"/>
      <c r="AP136" s="691"/>
      <c r="AQ136" s="691"/>
      <c r="AR136" s="691"/>
      <c r="AS136" s="691"/>
      <c r="AT136" s="692"/>
      <c r="AU136" s="409"/>
      <c r="AV136" s="410"/>
      <c r="AW136" s="410"/>
      <c r="AX136" s="411"/>
    </row>
    <row r="137" spans="1:50" ht="24.75" customHeight="1" x14ac:dyDescent="0.15">
      <c r="A137" s="1076"/>
      <c r="B137" s="1077"/>
      <c r="C137" s="1077"/>
      <c r="D137" s="1077"/>
      <c r="E137" s="1077"/>
      <c r="F137" s="1078"/>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6"/>
      <c r="B138" s="1077"/>
      <c r="C138" s="1077"/>
      <c r="D138" s="1077"/>
      <c r="E138" s="1077"/>
      <c r="F138" s="1078"/>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6"/>
      <c r="B139" s="1077"/>
      <c r="C139" s="1077"/>
      <c r="D139" s="1077"/>
      <c r="E139" s="1077"/>
      <c r="F139" s="1078"/>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6"/>
      <c r="B140" s="1077"/>
      <c r="C140" s="1077"/>
      <c r="D140" s="1077"/>
      <c r="E140" s="1077"/>
      <c r="F140" s="1078"/>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6"/>
      <c r="B141" s="1077"/>
      <c r="C141" s="1077"/>
      <c r="D141" s="1077"/>
      <c r="E141" s="1077"/>
      <c r="F141" s="1078"/>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6"/>
      <c r="B142" s="1077"/>
      <c r="C142" s="1077"/>
      <c r="D142" s="1077"/>
      <c r="E142" s="1077"/>
      <c r="F142" s="1078"/>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6"/>
      <c r="B143" s="1077"/>
      <c r="C143" s="1077"/>
      <c r="D143" s="1077"/>
      <c r="E143" s="1077"/>
      <c r="F143" s="1078"/>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6"/>
      <c r="B144" s="1077"/>
      <c r="C144" s="1077"/>
      <c r="D144" s="1077"/>
      <c r="E144" s="1077"/>
      <c r="F144" s="1078"/>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6"/>
      <c r="B145" s="1077"/>
      <c r="C145" s="1077"/>
      <c r="D145" s="1077"/>
      <c r="E145" s="1077"/>
      <c r="F145" s="1078"/>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6"/>
      <c r="B146" s="1077"/>
      <c r="C146" s="1077"/>
      <c r="D146" s="1077"/>
      <c r="E146" s="1077"/>
      <c r="F146" s="1078"/>
      <c r="G146" s="853" t="s">
        <v>20</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20</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76"/>
      <c r="B147" s="1077"/>
      <c r="C147" s="1077"/>
      <c r="D147" s="1077"/>
      <c r="E147" s="1077"/>
      <c r="F147" s="1078"/>
      <c r="G147" s="621" t="s">
        <v>404</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76"/>
      <c r="B148" s="1077"/>
      <c r="C148" s="1077"/>
      <c r="D148" s="1077"/>
      <c r="E148" s="1077"/>
      <c r="F148" s="1078"/>
      <c r="G148" s="842"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5"/>
      <c r="AC148" s="842"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row>
    <row r="149" spans="1:50" ht="24.75" customHeight="1" x14ac:dyDescent="0.15">
      <c r="A149" s="1076"/>
      <c r="B149" s="1077"/>
      <c r="C149" s="1077"/>
      <c r="D149" s="1077"/>
      <c r="E149" s="1077"/>
      <c r="F149" s="1078"/>
      <c r="G149" s="696"/>
      <c r="H149" s="697"/>
      <c r="I149" s="697"/>
      <c r="J149" s="697"/>
      <c r="K149" s="698"/>
      <c r="L149" s="690"/>
      <c r="M149" s="691"/>
      <c r="N149" s="691"/>
      <c r="O149" s="691"/>
      <c r="P149" s="691"/>
      <c r="Q149" s="691"/>
      <c r="R149" s="691"/>
      <c r="S149" s="691"/>
      <c r="T149" s="691"/>
      <c r="U149" s="691"/>
      <c r="V149" s="691"/>
      <c r="W149" s="691"/>
      <c r="X149" s="692"/>
      <c r="Y149" s="409"/>
      <c r="Z149" s="410"/>
      <c r="AA149" s="410"/>
      <c r="AB149" s="832"/>
      <c r="AC149" s="696"/>
      <c r="AD149" s="697"/>
      <c r="AE149" s="697"/>
      <c r="AF149" s="697"/>
      <c r="AG149" s="698"/>
      <c r="AH149" s="690"/>
      <c r="AI149" s="691"/>
      <c r="AJ149" s="691"/>
      <c r="AK149" s="691"/>
      <c r="AL149" s="691"/>
      <c r="AM149" s="691"/>
      <c r="AN149" s="691"/>
      <c r="AO149" s="691"/>
      <c r="AP149" s="691"/>
      <c r="AQ149" s="691"/>
      <c r="AR149" s="691"/>
      <c r="AS149" s="691"/>
      <c r="AT149" s="692"/>
      <c r="AU149" s="409"/>
      <c r="AV149" s="410"/>
      <c r="AW149" s="410"/>
      <c r="AX149" s="411"/>
    </row>
    <row r="150" spans="1:50" ht="24.75" customHeight="1" x14ac:dyDescent="0.15">
      <c r="A150" s="1076"/>
      <c r="B150" s="1077"/>
      <c r="C150" s="1077"/>
      <c r="D150" s="1077"/>
      <c r="E150" s="1077"/>
      <c r="F150" s="1078"/>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6"/>
      <c r="B151" s="1077"/>
      <c r="C151" s="1077"/>
      <c r="D151" s="1077"/>
      <c r="E151" s="1077"/>
      <c r="F151" s="1078"/>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6"/>
      <c r="B152" s="1077"/>
      <c r="C152" s="1077"/>
      <c r="D152" s="1077"/>
      <c r="E152" s="1077"/>
      <c r="F152" s="1078"/>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6"/>
      <c r="B153" s="1077"/>
      <c r="C153" s="1077"/>
      <c r="D153" s="1077"/>
      <c r="E153" s="1077"/>
      <c r="F153" s="1078"/>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6"/>
      <c r="B154" s="1077"/>
      <c r="C154" s="1077"/>
      <c r="D154" s="1077"/>
      <c r="E154" s="1077"/>
      <c r="F154" s="1078"/>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6"/>
      <c r="B155" s="1077"/>
      <c r="C155" s="1077"/>
      <c r="D155" s="1077"/>
      <c r="E155" s="1077"/>
      <c r="F155" s="1078"/>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6"/>
      <c r="B156" s="1077"/>
      <c r="C156" s="1077"/>
      <c r="D156" s="1077"/>
      <c r="E156" s="1077"/>
      <c r="F156" s="1078"/>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6"/>
      <c r="B157" s="1077"/>
      <c r="C157" s="1077"/>
      <c r="D157" s="1077"/>
      <c r="E157" s="1077"/>
      <c r="F157" s="1078"/>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6"/>
      <c r="B158" s="1077"/>
      <c r="C158" s="1077"/>
      <c r="D158" s="1077"/>
      <c r="E158" s="1077"/>
      <c r="F158" s="1078"/>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405</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76"/>
      <c r="B162" s="1077"/>
      <c r="C162" s="1077"/>
      <c r="D162" s="1077"/>
      <c r="E162" s="1077"/>
      <c r="F162" s="1078"/>
      <c r="G162" s="842"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5"/>
      <c r="AC162" s="842"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row>
    <row r="163" spans="1:50" ht="24.75" customHeight="1" x14ac:dyDescent="0.15">
      <c r="A163" s="1076"/>
      <c r="B163" s="1077"/>
      <c r="C163" s="1077"/>
      <c r="D163" s="1077"/>
      <c r="E163" s="1077"/>
      <c r="F163" s="1078"/>
      <c r="G163" s="696"/>
      <c r="H163" s="697"/>
      <c r="I163" s="697"/>
      <c r="J163" s="697"/>
      <c r="K163" s="698"/>
      <c r="L163" s="690"/>
      <c r="M163" s="691"/>
      <c r="N163" s="691"/>
      <c r="O163" s="691"/>
      <c r="P163" s="691"/>
      <c r="Q163" s="691"/>
      <c r="R163" s="691"/>
      <c r="S163" s="691"/>
      <c r="T163" s="691"/>
      <c r="U163" s="691"/>
      <c r="V163" s="691"/>
      <c r="W163" s="691"/>
      <c r="X163" s="692"/>
      <c r="Y163" s="409"/>
      <c r="Z163" s="410"/>
      <c r="AA163" s="410"/>
      <c r="AB163" s="832"/>
      <c r="AC163" s="696"/>
      <c r="AD163" s="697"/>
      <c r="AE163" s="697"/>
      <c r="AF163" s="697"/>
      <c r="AG163" s="698"/>
      <c r="AH163" s="690"/>
      <c r="AI163" s="691"/>
      <c r="AJ163" s="691"/>
      <c r="AK163" s="691"/>
      <c r="AL163" s="691"/>
      <c r="AM163" s="691"/>
      <c r="AN163" s="691"/>
      <c r="AO163" s="691"/>
      <c r="AP163" s="691"/>
      <c r="AQ163" s="691"/>
      <c r="AR163" s="691"/>
      <c r="AS163" s="691"/>
      <c r="AT163" s="692"/>
      <c r="AU163" s="409"/>
      <c r="AV163" s="410"/>
      <c r="AW163" s="410"/>
      <c r="AX163" s="411"/>
    </row>
    <row r="164" spans="1:50" ht="24.75" customHeight="1" x14ac:dyDescent="0.15">
      <c r="A164" s="1076"/>
      <c r="B164" s="1077"/>
      <c r="C164" s="1077"/>
      <c r="D164" s="1077"/>
      <c r="E164" s="1077"/>
      <c r="F164" s="1078"/>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6"/>
      <c r="B165" s="1077"/>
      <c r="C165" s="1077"/>
      <c r="D165" s="1077"/>
      <c r="E165" s="1077"/>
      <c r="F165" s="1078"/>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6"/>
      <c r="B166" s="1077"/>
      <c r="C166" s="1077"/>
      <c r="D166" s="1077"/>
      <c r="E166" s="1077"/>
      <c r="F166" s="1078"/>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6"/>
      <c r="B167" s="1077"/>
      <c r="C167" s="1077"/>
      <c r="D167" s="1077"/>
      <c r="E167" s="1077"/>
      <c r="F167" s="1078"/>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6"/>
      <c r="B168" s="1077"/>
      <c r="C168" s="1077"/>
      <c r="D168" s="1077"/>
      <c r="E168" s="1077"/>
      <c r="F168" s="1078"/>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6"/>
      <c r="B169" s="1077"/>
      <c r="C169" s="1077"/>
      <c r="D169" s="1077"/>
      <c r="E169" s="1077"/>
      <c r="F169" s="1078"/>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6"/>
      <c r="B170" s="1077"/>
      <c r="C170" s="1077"/>
      <c r="D170" s="1077"/>
      <c r="E170" s="1077"/>
      <c r="F170" s="1078"/>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6"/>
      <c r="B171" s="1077"/>
      <c r="C171" s="1077"/>
      <c r="D171" s="1077"/>
      <c r="E171" s="1077"/>
      <c r="F171" s="1078"/>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6"/>
      <c r="B172" s="1077"/>
      <c r="C172" s="1077"/>
      <c r="D172" s="1077"/>
      <c r="E172" s="1077"/>
      <c r="F172" s="1078"/>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6"/>
      <c r="B173" s="1077"/>
      <c r="C173" s="1077"/>
      <c r="D173" s="1077"/>
      <c r="E173" s="1077"/>
      <c r="F173" s="1078"/>
      <c r="G173" s="853" t="s">
        <v>20</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20</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76"/>
      <c r="B174" s="1077"/>
      <c r="C174" s="1077"/>
      <c r="D174" s="1077"/>
      <c r="E174" s="1077"/>
      <c r="F174" s="1078"/>
      <c r="G174" s="621" t="s">
        <v>406</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407</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76"/>
      <c r="B175" s="1077"/>
      <c r="C175" s="1077"/>
      <c r="D175" s="1077"/>
      <c r="E175" s="1077"/>
      <c r="F175" s="1078"/>
      <c r="G175" s="842"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5"/>
      <c r="AC175" s="842"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row>
    <row r="176" spans="1:50" ht="24.75" customHeight="1" x14ac:dyDescent="0.15">
      <c r="A176" s="1076"/>
      <c r="B176" s="1077"/>
      <c r="C176" s="1077"/>
      <c r="D176" s="1077"/>
      <c r="E176" s="1077"/>
      <c r="F176" s="1078"/>
      <c r="G176" s="696"/>
      <c r="H176" s="697"/>
      <c r="I176" s="697"/>
      <c r="J176" s="697"/>
      <c r="K176" s="698"/>
      <c r="L176" s="690"/>
      <c r="M176" s="691"/>
      <c r="N176" s="691"/>
      <c r="O176" s="691"/>
      <c r="P176" s="691"/>
      <c r="Q176" s="691"/>
      <c r="R176" s="691"/>
      <c r="S176" s="691"/>
      <c r="T176" s="691"/>
      <c r="U176" s="691"/>
      <c r="V176" s="691"/>
      <c r="W176" s="691"/>
      <c r="X176" s="692"/>
      <c r="Y176" s="409"/>
      <c r="Z176" s="410"/>
      <c r="AA176" s="410"/>
      <c r="AB176" s="832"/>
      <c r="AC176" s="696"/>
      <c r="AD176" s="697"/>
      <c r="AE176" s="697"/>
      <c r="AF176" s="697"/>
      <c r="AG176" s="698"/>
      <c r="AH176" s="690"/>
      <c r="AI176" s="691"/>
      <c r="AJ176" s="691"/>
      <c r="AK176" s="691"/>
      <c r="AL176" s="691"/>
      <c r="AM176" s="691"/>
      <c r="AN176" s="691"/>
      <c r="AO176" s="691"/>
      <c r="AP176" s="691"/>
      <c r="AQ176" s="691"/>
      <c r="AR176" s="691"/>
      <c r="AS176" s="691"/>
      <c r="AT176" s="692"/>
      <c r="AU176" s="409"/>
      <c r="AV176" s="410"/>
      <c r="AW176" s="410"/>
      <c r="AX176" s="411"/>
    </row>
    <row r="177" spans="1:50" ht="24.75" customHeight="1" x14ac:dyDescent="0.15">
      <c r="A177" s="1076"/>
      <c r="B177" s="1077"/>
      <c r="C177" s="1077"/>
      <c r="D177" s="1077"/>
      <c r="E177" s="1077"/>
      <c r="F177" s="1078"/>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6"/>
      <c r="B178" s="1077"/>
      <c r="C178" s="1077"/>
      <c r="D178" s="1077"/>
      <c r="E178" s="1077"/>
      <c r="F178" s="1078"/>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6"/>
      <c r="B179" s="1077"/>
      <c r="C179" s="1077"/>
      <c r="D179" s="1077"/>
      <c r="E179" s="1077"/>
      <c r="F179" s="1078"/>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6"/>
      <c r="B180" s="1077"/>
      <c r="C180" s="1077"/>
      <c r="D180" s="1077"/>
      <c r="E180" s="1077"/>
      <c r="F180" s="1078"/>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6"/>
      <c r="B181" s="1077"/>
      <c r="C181" s="1077"/>
      <c r="D181" s="1077"/>
      <c r="E181" s="1077"/>
      <c r="F181" s="1078"/>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6"/>
      <c r="B182" s="1077"/>
      <c r="C182" s="1077"/>
      <c r="D182" s="1077"/>
      <c r="E182" s="1077"/>
      <c r="F182" s="1078"/>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6"/>
      <c r="B183" s="1077"/>
      <c r="C183" s="1077"/>
      <c r="D183" s="1077"/>
      <c r="E183" s="1077"/>
      <c r="F183" s="1078"/>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6"/>
      <c r="B184" s="1077"/>
      <c r="C184" s="1077"/>
      <c r="D184" s="1077"/>
      <c r="E184" s="1077"/>
      <c r="F184" s="1078"/>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6"/>
      <c r="B185" s="1077"/>
      <c r="C185" s="1077"/>
      <c r="D185" s="1077"/>
      <c r="E185" s="1077"/>
      <c r="F185" s="1078"/>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6"/>
      <c r="B186" s="1077"/>
      <c r="C186" s="1077"/>
      <c r="D186" s="1077"/>
      <c r="E186" s="1077"/>
      <c r="F186" s="1078"/>
      <c r="G186" s="853" t="s">
        <v>20</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20</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76"/>
      <c r="B187" s="1077"/>
      <c r="C187" s="1077"/>
      <c r="D187" s="1077"/>
      <c r="E187" s="1077"/>
      <c r="F187" s="1078"/>
      <c r="G187" s="621" t="s">
        <v>409</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408</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76"/>
      <c r="B188" s="1077"/>
      <c r="C188" s="1077"/>
      <c r="D188" s="1077"/>
      <c r="E188" s="1077"/>
      <c r="F188" s="1078"/>
      <c r="G188" s="842"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5"/>
      <c r="AC188" s="842"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row>
    <row r="189" spans="1:50" ht="24.75" customHeight="1" x14ac:dyDescent="0.15">
      <c r="A189" s="1076"/>
      <c r="B189" s="1077"/>
      <c r="C189" s="1077"/>
      <c r="D189" s="1077"/>
      <c r="E189" s="1077"/>
      <c r="F189" s="1078"/>
      <c r="G189" s="696"/>
      <c r="H189" s="697"/>
      <c r="I189" s="697"/>
      <c r="J189" s="697"/>
      <c r="K189" s="698"/>
      <c r="L189" s="690"/>
      <c r="M189" s="691"/>
      <c r="N189" s="691"/>
      <c r="O189" s="691"/>
      <c r="P189" s="691"/>
      <c r="Q189" s="691"/>
      <c r="R189" s="691"/>
      <c r="S189" s="691"/>
      <c r="T189" s="691"/>
      <c r="U189" s="691"/>
      <c r="V189" s="691"/>
      <c r="W189" s="691"/>
      <c r="X189" s="692"/>
      <c r="Y189" s="409"/>
      <c r="Z189" s="410"/>
      <c r="AA189" s="410"/>
      <c r="AB189" s="832"/>
      <c r="AC189" s="696"/>
      <c r="AD189" s="697"/>
      <c r="AE189" s="697"/>
      <c r="AF189" s="697"/>
      <c r="AG189" s="698"/>
      <c r="AH189" s="690"/>
      <c r="AI189" s="691"/>
      <c r="AJ189" s="691"/>
      <c r="AK189" s="691"/>
      <c r="AL189" s="691"/>
      <c r="AM189" s="691"/>
      <c r="AN189" s="691"/>
      <c r="AO189" s="691"/>
      <c r="AP189" s="691"/>
      <c r="AQ189" s="691"/>
      <c r="AR189" s="691"/>
      <c r="AS189" s="691"/>
      <c r="AT189" s="692"/>
      <c r="AU189" s="409"/>
      <c r="AV189" s="410"/>
      <c r="AW189" s="410"/>
      <c r="AX189" s="411"/>
    </row>
    <row r="190" spans="1:50" ht="24.75" customHeight="1" x14ac:dyDescent="0.15">
      <c r="A190" s="1076"/>
      <c r="B190" s="1077"/>
      <c r="C190" s="1077"/>
      <c r="D190" s="1077"/>
      <c r="E190" s="1077"/>
      <c r="F190" s="1078"/>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6"/>
      <c r="B191" s="1077"/>
      <c r="C191" s="1077"/>
      <c r="D191" s="1077"/>
      <c r="E191" s="1077"/>
      <c r="F191" s="1078"/>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6"/>
      <c r="B192" s="1077"/>
      <c r="C192" s="1077"/>
      <c r="D192" s="1077"/>
      <c r="E192" s="1077"/>
      <c r="F192" s="1078"/>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6"/>
      <c r="B193" s="1077"/>
      <c r="C193" s="1077"/>
      <c r="D193" s="1077"/>
      <c r="E193" s="1077"/>
      <c r="F193" s="1078"/>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6"/>
      <c r="B194" s="1077"/>
      <c r="C194" s="1077"/>
      <c r="D194" s="1077"/>
      <c r="E194" s="1077"/>
      <c r="F194" s="1078"/>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6"/>
      <c r="B195" s="1077"/>
      <c r="C195" s="1077"/>
      <c r="D195" s="1077"/>
      <c r="E195" s="1077"/>
      <c r="F195" s="1078"/>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6"/>
      <c r="B196" s="1077"/>
      <c r="C196" s="1077"/>
      <c r="D196" s="1077"/>
      <c r="E196" s="1077"/>
      <c r="F196" s="1078"/>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6"/>
      <c r="B197" s="1077"/>
      <c r="C197" s="1077"/>
      <c r="D197" s="1077"/>
      <c r="E197" s="1077"/>
      <c r="F197" s="1078"/>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6"/>
      <c r="B198" s="1077"/>
      <c r="C198" s="1077"/>
      <c r="D198" s="1077"/>
      <c r="E198" s="1077"/>
      <c r="F198" s="1078"/>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6"/>
      <c r="B199" s="1077"/>
      <c r="C199" s="1077"/>
      <c r="D199" s="1077"/>
      <c r="E199" s="1077"/>
      <c r="F199" s="1078"/>
      <c r="G199" s="853" t="s">
        <v>20</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20</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76"/>
      <c r="B200" s="1077"/>
      <c r="C200" s="1077"/>
      <c r="D200" s="1077"/>
      <c r="E200" s="1077"/>
      <c r="F200" s="1078"/>
      <c r="G200" s="621" t="s">
        <v>410</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76"/>
      <c r="B201" s="1077"/>
      <c r="C201" s="1077"/>
      <c r="D201" s="1077"/>
      <c r="E201" s="1077"/>
      <c r="F201" s="1078"/>
      <c r="G201" s="842"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5"/>
      <c r="AC201" s="842"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row>
    <row r="202" spans="1:50" ht="24.75" customHeight="1" x14ac:dyDescent="0.15">
      <c r="A202" s="1076"/>
      <c r="B202" s="1077"/>
      <c r="C202" s="1077"/>
      <c r="D202" s="1077"/>
      <c r="E202" s="1077"/>
      <c r="F202" s="1078"/>
      <c r="G202" s="696"/>
      <c r="H202" s="697"/>
      <c r="I202" s="697"/>
      <c r="J202" s="697"/>
      <c r="K202" s="698"/>
      <c r="L202" s="690"/>
      <c r="M202" s="691"/>
      <c r="N202" s="691"/>
      <c r="O202" s="691"/>
      <c r="P202" s="691"/>
      <c r="Q202" s="691"/>
      <c r="R202" s="691"/>
      <c r="S202" s="691"/>
      <c r="T202" s="691"/>
      <c r="U202" s="691"/>
      <c r="V202" s="691"/>
      <c r="W202" s="691"/>
      <c r="X202" s="692"/>
      <c r="Y202" s="409"/>
      <c r="Z202" s="410"/>
      <c r="AA202" s="410"/>
      <c r="AB202" s="832"/>
      <c r="AC202" s="696"/>
      <c r="AD202" s="697"/>
      <c r="AE202" s="697"/>
      <c r="AF202" s="697"/>
      <c r="AG202" s="698"/>
      <c r="AH202" s="690"/>
      <c r="AI202" s="691"/>
      <c r="AJ202" s="691"/>
      <c r="AK202" s="691"/>
      <c r="AL202" s="691"/>
      <c r="AM202" s="691"/>
      <c r="AN202" s="691"/>
      <c r="AO202" s="691"/>
      <c r="AP202" s="691"/>
      <c r="AQ202" s="691"/>
      <c r="AR202" s="691"/>
      <c r="AS202" s="691"/>
      <c r="AT202" s="692"/>
      <c r="AU202" s="409"/>
      <c r="AV202" s="410"/>
      <c r="AW202" s="410"/>
      <c r="AX202" s="411"/>
    </row>
    <row r="203" spans="1:50" ht="24.75" customHeight="1" x14ac:dyDescent="0.15">
      <c r="A203" s="1076"/>
      <c r="B203" s="1077"/>
      <c r="C203" s="1077"/>
      <c r="D203" s="1077"/>
      <c r="E203" s="1077"/>
      <c r="F203" s="1078"/>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6"/>
      <c r="B204" s="1077"/>
      <c r="C204" s="1077"/>
      <c r="D204" s="1077"/>
      <c r="E204" s="1077"/>
      <c r="F204" s="1078"/>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6"/>
      <c r="B205" s="1077"/>
      <c r="C205" s="1077"/>
      <c r="D205" s="1077"/>
      <c r="E205" s="1077"/>
      <c r="F205" s="1078"/>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6"/>
      <c r="B206" s="1077"/>
      <c r="C206" s="1077"/>
      <c r="D206" s="1077"/>
      <c r="E206" s="1077"/>
      <c r="F206" s="1078"/>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6"/>
      <c r="B207" s="1077"/>
      <c r="C207" s="1077"/>
      <c r="D207" s="1077"/>
      <c r="E207" s="1077"/>
      <c r="F207" s="1078"/>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6"/>
      <c r="B208" s="1077"/>
      <c r="C208" s="1077"/>
      <c r="D208" s="1077"/>
      <c r="E208" s="1077"/>
      <c r="F208" s="1078"/>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6"/>
      <c r="B209" s="1077"/>
      <c r="C209" s="1077"/>
      <c r="D209" s="1077"/>
      <c r="E209" s="1077"/>
      <c r="F209" s="1078"/>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6"/>
      <c r="B210" s="1077"/>
      <c r="C210" s="1077"/>
      <c r="D210" s="1077"/>
      <c r="E210" s="1077"/>
      <c r="F210" s="1078"/>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6"/>
      <c r="B211" s="1077"/>
      <c r="C211" s="1077"/>
      <c r="D211" s="1077"/>
      <c r="E211" s="1077"/>
      <c r="F211" s="1078"/>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411</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76"/>
      <c r="B215" s="1077"/>
      <c r="C215" s="1077"/>
      <c r="D215" s="1077"/>
      <c r="E215" s="1077"/>
      <c r="F215" s="1078"/>
      <c r="G215" s="842"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5"/>
      <c r="AC215" s="842"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row>
    <row r="216" spans="1:50" ht="24.75" customHeight="1" x14ac:dyDescent="0.15">
      <c r="A216" s="1076"/>
      <c r="B216" s="1077"/>
      <c r="C216" s="1077"/>
      <c r="D216" s="1077"/>
      <c r="E216" s="1077"/>
      <c r="F216" s="1078"/>
      <c r="G216" s="696"/>
      <c r="H216" s="697"/>
      <c r="I216" s="697"/>
      <c r="J216" s="697"/>
      <c r="K216" s="698"/>
      <c r="L216" s="690"/>
      <c r="M216" s="691"/>
      <c r="N216" s="691"/>
      <c r="O216" s="691"/>
      <c r="P216" s="691"/>
      <c r="Q216" s="691"/>
      <c r="R216" s="691"/>
      <c r="S216" s="691"/>
      <c r="T216" s="691"/>
      <c r="U216" s="691"/>
      <c r="V216" s="691"/>
      <c r="W216" s="691"/>
      <c r="X216" s="692"/>
      <c r="Y216" s="409"/>
      <c r="Z216" s="410"/>
      <c r="AA216" s="410"/>
      <c r="AB216" s="832"/>
      <c r="AC216" s="696"/>
      <c r="AD216" s="697"/>
      <c r="AE216" s="697"/>
      <c r="AF216" s="697"/>
      <c r="AG216" s="698"/>
      <c r="AH216" s="690"/>
      <c r="AI216" s="691"/>
      <c r="AJ216" s="691"/>
      <c r="AK216" s="691"/>
      <c r="AL216" s="691"/>
      <c r="AM216" s="691"/>
      <c r="AN216" s="691"/>
      <c r="AO216" s="691"/>
      <c r="AP216" s="691"/>
      <c r="AQ216" s="691"/>
      <c r="AR216" s="691"/>
      <c r="AS216" s="691"/>
      <c r="AT216" s="692"/>
      <c r="AU216" s="409"/>
      <c r="AV216" s="410"/>
      <c r="AW216" s="410"/>
      <c r="AX216" s="411"/>
    </row>
    <row r="217" spans="1:50" ht="24.75" customHeight="1" x14ac:dyDescent="0.15">
      <c r="A217" s="1076"/>
      <c r="B217" s="1077"/>
      <c r="C217" s="1077"/>
      <c r="D217" s="1077"/>
      <c r="E217" s="1077"/>
      <c r="F217" s="1078"/>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6"/>
      <c r="B218" s="1077"/>
      <c r="C218" s="1077"/>
      <c r="D218" s="1077"/>
      <c r="E218" s="1077"/>
      <c r="F218" s="1078"/>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6"/>
      <c r="B219" s="1077"/>
      <c r="C219" s="1077"/>
      <c r="D219" s="1077"/>
      <c r="E219" s="1077"/>
      <c r="F219" s="1078"/>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6"/>
      <c r="B220" s="1077"/>
      <c r="C220" s="1077"/>
      <c r="D220" s="1077"/>
      <c r="E220" s="1077"/>
      <c r="F220" s="1078"/>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6"/>
      <c r="B221" s="1077"/>
      <c r="C221" s="1077"/>
      <c r="D221" s="1077"/>
      <c r="E221" s="1077"/>
      <c r="F221" s="1078"/>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6"/>
      <c r="B222" s="1077"/>
      <c r="C222" s="1077"/>
      <c r="D222" s="1077"/>
      <c r="E222" s="1077"/>
      <c r="F222" s="1078"/>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6"/>
      <c r="B223" s="1077"/>
      <c r="C223" s="1077"/>
      <c r="D223" s="1077"/>
      <c r="E223" s="1077"/>
      <c r="F223" s="1078"/>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6"/>
      <c r="B224" s="1077"/>
      <c r="C224" s="1077"/>
      <c r="D224" s="1077"/>
      <c r="E224" s="1077"/>
      <c r="F224" s="1078"/>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6"/>
      <c r="B225" s="1077"/>
      <c r="C225" s="1077"/>
      <c r="D225" s="1077"/>
      <c r="E225" s="1077"/>
      <c r="F225" s="1078"/>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6"/>
      <c r="B226" s="1077"/>
      <c r="C226" s="1077"/>
      <c r="D226" s="1077"/>
      <c r="E226" s="1077"/>
      <c r="F226" s="1078"/>
      <c r="G226" s="853" t="s">
        <v>20</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20</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76"/>
      <c r="B227" s="1077"/>
      <c r="C227" s="1077"/>
      <c r="D227" s="1077"/>
      <c r="E227" s="1077"/>
      <c r="F227" s="1078"/>
      <c r="G227" s="621" t="s">
        <v>412</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413</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76"/>
      <c r="B228" s="1077"/>
      <c r="C228" s="1077"/>
      <c r="D228" s="1077"/>
      <c r="E228" s="1077"/>
      <c r="F228" s="1078"/>
      <c r="G228" s="842"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5"/>
      <c r="AC228" s="842"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row>
    <row r="229" spans="1:50" ht="24.75" customHeight="1" x14ac:dyDescent="0.15">
      <c r="A229" s="1076"/>
      <c r="B229" s="1077"/>
      <c r="C229" s="1077"/>
      <c r="D229" s="1077"/>
      <c r="E229" s="1077"/>
      <c r="F229" s="1078"/>
      <c r="G229" s="696"/>
      <c r="H229" s="697"/>
      <c r="I229" s="697"/>
      <c r="J229" s="697"/>
      <c r="K229" s="698"/>
      <c r="L229" s="690"/>
      <c r="M229" s="691"/>
      <c r="N229" s="691"/>
      <c r="O229" s="691"/>
      <c r="P229" s="691"/>
      <c r="Q229" s="691"/>
      <c r="R229" s="691"/>
      <c r="S229" s="691"/>
      <c r="T229" s="691"/>
      <c r="U229" s="691"/>
      <c r="V229" s="691"/>
      <c r="W229" s="691"/>
      <c r="X229" s="692"/>
      <c r="Y229" s="409"/>
      <c r="Z229" s="410"/>
      <c r="AA229" s="410"/>
      <c r="AB229" s="832"/>
      <c r="AC229" s="696"/>
      <c r="AD229" s="697"/>
      <c r="AE229" s="697"/>
      <c r="AF229" s="697"/>
      <c r="AG229" s="698"/>
      <c r="AH229" s="690"/>
      <c r="AI229" s="691"/>
      <c r="AJ229" s="691"/>
      <c r="AK229" s="691"/>
      <c r="AL229" s="691"/>
      <c r="AM229" s="691"/>
      <c r="AN229" s="691"/>
      <c r="AO229" s="691"/>
      <c r="AP229" s="691"/>
      <c r="AQ229" s="691"/>
      <c r="AR229" s="691"/>
      <c r="AS229" s="691"/>
      <c r="AT229" s="692"/>
      <c r="AU229" s="409"/>
      <c r="AV229" s="410"/>
      <c r="AW229" s="410"/>
      <c r="AX229" s="411"/>
    </row>
    <row r="230" spans="1:50" ht="24.75" customHeight="1" x14ac:dyDescent="0.15">
      <c r="A230" s="1076"/>
      <c r="B230" s="1077"/>
      <c r="C230" s="1077"/>
      <c r="D230" s="1077"/>
      <c r="E230" s="1077"/>
      <c r="F230" s="1078"/>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6"/>
      <c r="B231" s="1077"/>
      <c r="C231" s="1077"/>
      <c r="D231" s="1077"/>
      <c r="E231" s="1077"/>
      <c r="F231" s="1078"/>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6"/>
      <c r="B232" s="1077"/>
      <c r="C232" s="1077"/>
      <c r="D232" s="1077"/>
      <c r="E232" s="1077"/>
      <c r="F232" s="1078"/>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6"/>
      <c r="B233" s="1077"/>
      <c r="C233" s="1077"/>
      <c r="D233" s="1077"/>
      <c r="E233" s="1077"/>
      <c r="F233" s="1078"/>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6"/>
      <c r="B234" s="1077"/>
      <c r="C234" s="1077"/>
      <c r="D234" s="1077"/>
      <c r="E234" s="1077"/>
      <c r="F234" s="1078"/>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6"/>
      <c r="B235" s="1077"/>
      <c r="C235" s="1077"/>
      <c r="D235" s="1077"/>
      <c r="E235" s="1077"/>
      <c r="F235" s="1078"/>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6"/>
      <c r="B236" s="1077"/>
      <c r="C236" s="1077"/>
      <c r="D236" s="1077"/>
      <c r="E236" s="1077"/>
      <c r="F236" s="1078"/>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6"/>
      <c r="B237" s="1077"/>
      <c r="C237" s="1077"/>
      <c r="D237" s="1077"/>
      <c r="E237" s="1077"/>
      <c r="F237" s="1078"/>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6"/>
      <c r="B238" s="1077"/>
      <c r="C238" s="1077"/>
      <c r="D238" s="1077"/>
      <c r="E238" s="1077"/>
      <c r="F238" s="1078"/>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6"/>
      <c r="B239" s="1077"/>
      <c r="C239" s="1077"/>
      <c r="D239" s="1077"/>
      <c r="E239" s="1077"/>
      <c r="F239" s="1078"/>
      <c r="G239" s="853" t="s">
        <v>20</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20</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76"/>
      <c r="B240" s="1077"/>
      <c r="C240" s="1077"/>
      <c r="D240" s="1077"/>
      <c r="E240" s="1077"/>
      <c r="F240" s="1078"/>
      <c r="G240" s="621" t="s">
        <v>414</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415</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76"/>
      <c r="B241" s="1077"/>
      <c r="C241" s="1077"/>
      <c r="D241" s="1077"/>
      <c r="E241" s="1077"/>
      <c r="F241" s="1078"/>
      <c r="G241" s="842"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5"/>
      <c r="AC241" s="842"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row>
    <row r="242" spans="1:50" ht="24.75" customHeight="1" x14ac:dyDescent="0.15">
      <c r="A242" s="1076"/>
      <c r="B242" s="1077"/>
      <c r="C242" s="1077"/>
      <c r="D242" s="1077"/>
      <c r="E242" s="1077"/>
      <c r="F242" s="1078"/>
      <c r="G242" s="696"/>
      <c r="H242" s="697"/>
      <c r="I242" s="697"/>
      <c r="J242" s="697"/>
      <c r="K242" s="698"/>
      <c r="L242" s="690"/>
      <c r="M242" s="691"/>
      <c r="N242" s="691"/>
      <c r="O242" s="691"/>
      <c r="P242" s="691"/>
      <c r="Q242" s="691"/>
      <c r="R242" s="691"/>
      <c r="S242" s="691"/>
      <c r="T242" s="691"/>
      <c r="U242" s="691"/>
      <c r="V242" s="691"/>
      <c r="W242" s="691"/>
      <c r="X242" s="692"/>
      <c r="Y242" s="409"/>
      <c r="Z242" s="410"/>
      <c r="AA242" s="410"/>
      <c r="AB242" s="832"/>
      <c r="AC242" s="696"/>
      <c r="AD242" s="697"/>
      <c r="AE242" s="697"/>
      <c r="AF242" s="697"/>
      <c r="AG242" s="698"/>
      <c r="AH242" s="690"/>
      <c r="AI242" s="691"/>
      <c r="AJ242" s="691"/>
      <c r="AK242" s="691"/>
      <c r="AL242" s="691"/>
      <c r="AM242" s="691"/>
      <c r="AN242" s="691"/>
      <c r="AO242" s="691"/>
      <c r="AP242" s="691"/>
      <c r="AQ242" s="691"/>
      <c r="AR242" s="691"/>
      <c r="AS242" s="691"/>
      <c r="AT242" s="692"/>
      <c r="AU242" s="409"/>
      <c r="AV242" s="410"/>
      <c r="AW242" s="410"/>
      <c r="AX242" s="411"/>
    </row>
    <row r="243" spans="1:50" ht="24.75" customHeight="1" x14ac:dyDescent="0.15">
      <c r="A243" s="1076"/>
      <c r="B243" s="1077"/>
      <c r="C243" s="1077"/>
      <c r="D243" s="1077"/>
      <c r="E243" s="1077"/>
      <c r="F243" s="1078"/>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6"/>
      <c r="B244" s="1077"/>
      <c r="C244" s="1077"/>
      <c r="D244" s="1077"/>
      <c r="E244" s="1077"/>
      <c r="F244" s="1078"/>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6"/>
      <c r="B245" s="1077"/>
      <c r="C245" s="1077"/>
      <c r="D245" s="1077"/>
      <c r="E245" s="1077"/>
      <c r="F245" s="1078"/>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6"/>
      <c r="B246" s="1077"/>
      <c r="C246" s="1077"/>
      <c r="D246" s="1077"/>
      <c r="E246" s="1077"/>
      <c r="F246" s="1078"/>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6"/>
      <c r="B247" s="1077"/>
      <c r="C247" s="1077"/>
      <c r="D247" s="1077"/>
      <c r="E247" s="1077"/>
      <c r="F247" s="1078"/>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6"/>
      <c r="B248" s="1077"/>
      <c r="C248" s="1077"/>
      <c r="D248" s="1077"/>
      <c r="E248" s="1077"/>
      <c r="F248" s="1078"/>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6"/>
      <c r="B249" s="1077"/>
      <c r="C249" s="1077"/>
      <c r="D249" s="1077"/>
      <c r="E249" s="1077"/>
      <c r="F249" s="1078"/>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6"/>
      <c r="B250" s="1077"/>
      <c r="C250" s="1077"/>
      <c r="D250" s="1077"/>
      <c r="E250" s="1077"/>
      <c r="F250" s="1078"/>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6"/>
      <c r="B251" s="1077"/>
      <c r="C251" s="1077"/>
      <c r="D251" s="1077"/>
      <c r="E251" s="1077"/>
      <c r="F251" s="1078"/>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6"/>
      <c r="B252" s="1077"/>
      <c r="C252" s="1077"/>
      <c r="D252" s="1077"/>
      <c r="E252" s="1077"/>
      <c r="F252" s="1078"/>
      <c r="G252" s="853" t="s">
        <v>20</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20</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76"/>
      <c r="B253" s="1077"/>
      <c r="C253" s="1077"/>
      <c r="D253" s="1077"/>
      <c r="E253" s="1077"/>
      <c r="F253" s="1078"/>
      <c r="G253" s="621" t="s">
        <v>416</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76"/>
      <c r="B254" s="1077"/>
      <c r="C254" s="1077"/>
      <c r="D254" s="1077"/>
      <c r="E254" s="1077"/>
      <c r="F254" s="1078"/>
      <c r="G254" s="842"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5"/>
      <c r="AC254" s="842"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row>
    <row r="255" spans="1:50" ht="24.75" customHeight="1" x14ac:dyDescent="0.15">
      <c r="A255" s="1076"/>
      <c r="B255" s="1077"/>
      <c r="C255" s="1077"/>
      <c r="D255" s="1077"/>
      <c r="E255" s="1077"/>
      <c r="F255" s="1078"/>
      <c r="G255" s="696"/>
      <c r="H255" s="697"/>
      <c r="I255" s="697"/>
      <c r="J255" s="697"/>
      <c r="K255" s="698"/>
      <c r="L255" s="690"/>
      <c r="M255" s="691"/>
      <c r="N255" s="691"/>
      <c r="O255" s="691"/>
      <c r="P255" s="691"/>
      <c r="Q255" s="691"/>
      <c r="R255" s="691"/>
      <c r="S255" s="691"/>
      <c r="T255" s="691"/>
      <c r="U255" s="691"/>
      <c r="V255" s="691"/>
      <c r="W255" s="691"/>
      <c r="X255" s="692"/>
      <c r="Y255" s="409"/>
      <c r="Z255" s="410"/>
      <c r="AA255" s="410"/>
      <c r="AB255" s="832"/>
      <c r="AC255" s="696"/>
      <c r="AD255" s="697"/>
      <c r="AE255" s="697"/>
      <c r="AF255" s="697"/>
      <c r="AG255" s="698"/>
      <c r="AH255" s="690"/>
      <c r="AI255" s="691"/>
      <c r="AJ255" s="691"/>
      <c r="AK255" s="691"/>
      <c r="AL255" s="691"/>
      <c r="AM255" s="691"/>
      <c r="AN255" s="691"/>
      <c r="AO255" s="691"/>
      <c r="AP255" s="691"/>
      <c r="AQ255" s="691"/>
      <c r="AR255" s="691"/>
      <c r="AS255" s="691"/>
      <c r="AT255" s="692"/>
      <c r="AU255" s="409"/>
      <c r="AV255" s="410"/>
      <c r="AW255" s="410"/>
      <c r="AX255" s="411"/>
    </row>
    <row r="256" spans="1:50" ht="24.75" customHeight="1" x14ac:dyDescent="0.15">
      <c r="A256" s="1076"/>
      <c r="B256" s="1077"/>
      <c r="C256" s="1077"/>
      <c r="D256" s="1077"/>
      <c r="E256" s="1077"/>
      <c r="F256" s="1078"/>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6"/>
      <c r="B257" s="1077"/>
      <c r="C257" s="1077"/>
      <c r="D257" s="1077"/>
      <c r="E257" s="1077"/>
      <c r="F257" s="1078"/>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6"/>
      <c r="B258" s="1077"/>
      <c r="C258" s="1077"/>
      <c r="D258" s="1077"/>
      <c r="E258" s="1077"/>
      <c r="F258" s="1078"/>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6"/>
      <c r="B259" s="1077"/>
      <c r="C259" s="1077"/>
      <c r="D259" s="1077"/>
      <c r="E259" s="1077"/>
      <c r="F259" s="1078"/>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6"/>
      <c r="B260" s="1077"/>
      <c r="C260" s="1077"/>
      <c r="D260" s="1077"/>
      <c r="E260" s="1077"/>
      <c r="F260" s="1078"/>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6"/>
      <c r="B261" s="1077"/>
      <c r="C261" s="1077"/>
      <c r="D261" s="1077"/>
      <c r="E261" s="1077"/>
      <c r="F261" s="1078"/>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6"/>
      <c r="B262" s="1077"/>
      <c r="C262" s="1077"/>
      <c r="D262" s="1077"/>
      <c r="E262" s="1077"/>
      <c r="F262" s="1078"/>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6"/>
      <c r="B263" s="1077"/>
      <c r="C263" s="1077"/>
      <c r="D263" s="1077"/>
      <c r="E263" s="1077"/>
      <c r="F263" s="1078"/>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6"/>
      <c r="B264" s="1077"/>
      <c r="C264" s="1077"/>
      <c r="D264" s="1077"/>
      <c r="E264" s="1077"/>
      <c r="F264" s="1078"/>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7">
        <v>1</v>
      </c>
      <c r="B4" s="108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7">
        <v>2</v>
      </c>
      <c r="B5" s="108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7">
        <v>3</v>
      </c>
      <c r="B6" s="108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7">
        <v>4</v>
      </c>
      <c r="B7" s="108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7">
        <v>5</v>
      </c>
      <c r="B8" s="108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7">
        <v>6</v>
      </c>
      <c r="B9" s="108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7">
        <v>7</v>
      </c>
      <c r="B10" s="108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7">
        <v>8</v>
      </c>
      <c r="B11" s="108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7">
        <v>9</v>
      </c>
      <c r="B12" s="108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7">
        <v>10</v>
      </c>
      <c r="B13" s="108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7">
        <v>11</v>
      </c>
      <c r="B14" s="108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7">
        <v>12</v>
      </c>
      <c r="B15" s="108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7">
        <v>13</v>
      </c>
      <c r="B16" s="108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7">
        <v>14</v>
      </c>
      <c r="B17" s="108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7">
        <v>15</v>
      </c>
      <c r="B18" s="108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7">
        <v>16</v>
      </c>
      <c r="B19" s="108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7">
        <v>17</v>
      </c>
      <c r="B20" s="108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7">
        <v>18</v>
      </c>
      <c r="B21" s="108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7">
        <v>19</v>
      </c>
      <c r="B22" s="108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7">
        <v>20</v>
      </c>
      <c r="B23" s="108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7">
        <v>21</v>
      </c>
      <c r="B24" s="108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7">
        <v>22</v>
      </c>
      <c r="B25" s="108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7">
        <v>23</v>
      </c>
      <c r="B26" s="108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7">
        <v>24</v>
      </c>
      <c r="B27" s="108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7">
        <v>25</v>
      </c>
      <c r="B28" s="108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7">
        <v>26</v>
      </c>
      <c r="B29" s="108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7">
        <v>27</v>
      </c>
      <c r="B30" s="108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7">
        <v>28</v>
      </c>
      <c r="B31" s="108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7">
        <v>29</v>
      </c>
      <c r="B32" s="108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7">
        <v>30</v>
      </c>
      <c r="B33" s="108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7">
        <v>1</v>
      </c>
      <c r="B37" s="108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7">
        <v>2</v>
      </c>
      <c r="B38" s="108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7">
        <v>3</v>
      </c>
      <c r="B39" s="108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7">
        <v>4</v>
      </c>
      <c r="B40" s="108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7">
        <v>5</v>
      </c>
      <c r="B41" s="108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7">
        <v>6</v>
      </c>
      <c r="B42" s="108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7">
        <v>7</v>
      </c>
      <c r="B43" s="108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7">
        <v>8</v>
      </c>
      <c r="B44" s="108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7">
        <v>9</v>
      </c>
      <c r="B45" s="108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7">
        <v>10</v>
      </c>
      <c r="B46" s="108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7">
        <v>11</v>
      </c>
      <c r="B47" s="108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7">
        <v>12</v>
      </c>
      <c r="B48" s="108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7">
        <v>13</v>
      </c>
      <c r="B49" s="108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7">
        <v>14</v>
      </c>
      <c r="B50" s="108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7">
        <v>15</v>
      </c>
      <c r="B51" s="108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7">
        <v>16</v>
      </c>
      <c r="B52" s="108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7">
        <v>17</v>
      </c>
      <c r="B53" s="108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7">
        <v>18</v>
      </c>
      <c r="B54" s="108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7">
        <v>19</v>
      </c>
      <c r="B55" s="108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7">
        <v>20</v>
      </c>
      <c r="B56" s="108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7">
        <v>21</v>
      </c>
      <c r="B57" s="108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7">
        <v>22</v>
      </c>
      <c r="B58" s="108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7">
        <v>23</v>
      </c>
      <c r="B59" s="108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7">
        <v>24</v>
      </c>
      <c r="B60" s="108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7">
        <v>25</v>
      </c>
      <c r="B61" s="108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7">
        <v>26</v>
      </c>
      <c r="B62" s="108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7">
        <v>27</v>
      </c>
      <c r="B63" s="108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7">
        <v>28</v>
      </c>
      <c r="B64" s="108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7">
        <v>29</v>
      </c>
      <c r="B65" s="108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7">
        <v>30</v>
      </c>
      <c r="B66" s="108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7">
        <v>1</v>
      </c>
      <c r="B70" s="108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7">
        <v>2</v>
      </c>
      <c r="B71" s="108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7">
        <v>3</v>
      </c>
      <c r="B72" s="108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7">
        <v>4</v>
      </c>
      <c r="B73" s="108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7">
        <v>5</v>
      </c>
      <c r="B74" s="108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7">
        <v>6</v>
      </c>
      <c r="B75" s="108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7">
        <v>7</v>
      </c>
      <c r="B76" s="108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7">
        <v>8</v>
      </c>
      <c r="B77" s="108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7">
        <v>9</v>
      </c>
      <c r="B78" s="108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7">
        <v>10</v>
      </c>
      <c r="B79" s="108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7">
        <v>11</v>
      </c>
      <c r="B80" s="108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7">
        <v>12</v>
      </c>
      <c r="B81" s="108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7">
        <v>13</v>
      </c>
      <c r="B82" s="108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7">
        <v>14</v>
      </c>
      <c r="B83" s="108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7">
        <v>15</v>
      </c>
      <c r="B84" s="108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7">
        <v>16</v>
      </c>
      <c r="B85" s="108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7">
        <v>17</v>
      </c>
      <c r="B86" s="108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7">
        <v>18</v>
      </c>
      <c r="B87" s="108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7">
        <v>19</v>
      </c>
      <c r="B88" s="108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7">
        <v>20</v>
      </c>
      <c r="B89" s="108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7">
        <v>21</v>
      </c>
      <c r="B90" s="108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7">
        <v>22</v>
      </c>
      <c r="B91" s="108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7">
        <v>23</v>
      </c>
      <c r="B92" s="108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7">
        <v>24</v>
      </c>
      <c r="B93" s="108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7">
        <v>25</v>
      </c>
      <c r="B94" s="108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7">
        <v>26</v>
      </c>
      <c r="B95" s="108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7">
        <v>27</v>
      </c>
      <c r="B96" s="108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7">
        <v>28</v>
      </c>
      <c r="B97" s="108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7">
        <v>29</v>
      </c>
      <c r="B98" s="108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7">
        <v>30</v>
      </c>
      <c r="B99" s="108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7">
        <v>1</v>
      </c>
      <c r="B103" s="108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7">
        <v>2</v>
      </c>
      <c r="B104" s="108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7">
        <v>3</v>
      </c>
      <c r="B105" s="108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7">
        <v>4</v>
      </c>
      <c r="B106" s="108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7">
        <v>5</v>
      </c>
      <c r="B107" s="108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7">
        <v>6</v>
      </c>
      <c r="B108" s="108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7">
        <v>7</v>
      </c>
      <c r="B109" s="108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7">
        <v>8</v>
      </c>
      <c r="B110" s="108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7">
        <v>9</v>
      </c>
      <c r="B111" s="108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7">
        <v>10</v>
      </c>
      <c r="B112" s="108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7">
        <v>11</v>
      </c>
      <c r="B113" s="108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7">
        <v>12</v>
      </c>
      <c r="B114" s="108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7">
        <v>13</v>
      </c>
      <c r="B115" s="108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7">
        <v>14</v>
      </c>
      <c r="B116" s="108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7">
        <v>15</v>
      </c>
      <c r="B117" s="108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7">
        <v>16</v>
      </c>
      <c r="B118" s="108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7">
        <v>17</v>
      </c>
      <c r="B119" s="108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7">
        <v>18</v>
      </c>
      <c r="B120" s="108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7">
        <v>19</v>
      </c>
      <c r="B121" s="108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7">
        <v>20</v>
      </c>
      <c r="B122" s="108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7">
        <v>21</v>
      </c>
      <c r="B123" s="108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7">
        <v>22</v>
      </c>
      <c r="B124" s="108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7">
        <v>23</v>
      </c>
      <c r="B125" s="108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7">
        <v>24</v>
      </c>
      <c r="B126" s="108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7">
        <v>25</v>
      </c>
      <c r="B127" s="108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7">
        <v>26</v>
      </c>
      <c r="B128" s="108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7">
        <v>27</v>
      </c>
      <c r="B129" s="108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7">
        <v>28</v>
      </c>
      <c r="B130" s="108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7">
        <v>29</v>
      </c>
      <c r="B131" s="108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7">
        <v>30</v>
      </c>
      <c r="B132" s="108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7">
        <v>1</v>
      </c>
      <c r="B136" s="108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7">
        <v>2</v>
      </c>
      <c r="B137" s="108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7">
        <v>3</v>
      </c>
      <c r="B138" s="108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7">
        <v>4</v>
      </c>
      <c r="B139" s="108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7">
        <v>5</v>
      </c>
      <c r="B140" s="108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7">
        <v>6</v>
      </c>
      <c r="B141" s="108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7">
        <v>7</v>
      </c>
      <c r="B142" s="108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7">
        <v>8</v>
      </c>
      <c r="B143" s="108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7">
        <v>9</v>
      </c>
      <c r="B144" s="108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7">
        <v>10</v>
      </c>
      <c r="B145" s="108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7">
        <v>11</v>
      </c>
      <c r="B146" s="108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7">
        <v>12</v>
      </c>
      <c r="B147" s="108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7">
        <v>13</v>
      </c>
      <c r="B148" s="108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7">
        <v>14</v>
      </c>
      <c r="B149" s="108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7">
        <v>15</v>
      </c>
      <c r="B150" s="108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7">
        <v>16</v>
      </c>
      <c r="B151" s="108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7">
        <v>17</v>
      </c>
      <c r="B152" s="108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7">
        <v>18</v>
      </c>
      <c r="B153" s="108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7">
        <v>19</v>
      </c>
      <c r="B154" s="108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7">
        <v>20</v>
      </c>
      <c r="B155" s="108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7">
        <v>21</v>
      </c>
      <c r="B156" s="108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7">
        <v>22</v>
      </c>
      <c r="B157" s="108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7">
        <v>23</v>
      </c>
      <c r="B158" s="108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7">
        <v>24</v>
      </c>
      <c r="B159" s="108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7">
        <v>25</v>
      </c>
      <c r="B160" s="108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7">
        <v>26</v>
      </c>
      <c r="B161" s="108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7">
        <v>27</v>
      </c>
      <c r="B162" s="108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7">
        <v>28</v>
      </c>
      <c r="B163" s="108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7">
        <v>29</v>
      </c>
      <c r="B164" s="108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7">
        <v>30</v>
      </c>
      <c r="B165" s="108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7">
        <v>1</v>
      </c>
      <c r="B169" s="108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7">
        <v>2</v>
      </c>
      <c r="B170" s="108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7">
        <v>3</v>
      </c>
      <c r="B171" s="108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7">
        <v>4</v>
      </c>
      <c r="B172" s="108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7">
        <v>5</v>
      </c>
      <c r="B173" s="108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7">
        <v>6</v>
      </c>
      <c r="B174" s="108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7">
        <v>7</v>
      </c>
      <c r="B175" s="108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7">
        <v>8</v>
      </c>
      <c r="B176" s="108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7">
        <v>9</v>
      </c>
      <c r="B177" s="108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7">
        <v>10</v>
      </c>
      <c r="B178" s="108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7">
        <v>11</v>
      </c>
      <c r="B179" s="108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7">
        <v>12</v>
      </c>
      <c r="B180" s="108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7">
        <v>13</v>
      </c>
      <c r="B181" s="108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7">
        <v>14</v>
      </c>
      <c r="B182" s="108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7">
        <v>15</v>
      </c>
      <c r="B183" s="108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7">
        <v>16</v>
      </c>
      <c r="B184" s="108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7">
        <v>17</v>
      </c>
      <c r="B185" s="108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7">
        <v>18</v>
      </c>
      <c r="B186" s="108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7">
        <v>19</v>
      </c>
      <c r="B187" s="108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7">
        <v>20</v>
      </c>
      <c r="B188" s="108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7">
        <v>21</v>
      </c>
      <c r="B189" s="108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7">
        <v>22</v>
      </c>
      <c r="B190" s="108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7">
        <v>23</v>
      </c>
      <c r="B191" s="108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7">
        <v>24</v>
      </c>
      <c r="B192" s="108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7">
        <v>25</v>
      </c>
      <c r="B193" s="108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7">
        <v>26</v>
      </c>
      <c r="B194" s="108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7">
        <v>27</v>
      </c>
      <c r="B195" s="108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7">
        <v>28</v>
      </c>
      <c r="B196" s="108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7">
        <v>29</v>
      </c>
      <c r="B197" s="108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7">
        <v>30</v>
      </c>
      <c r="B198" s="108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7">
        <v>1</v>
      </c>
      <c r="B202" s="108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7">
        <v>2</v>
      </c>
      <c r="B203" s="108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7">
        <v>3</v>
      </c>
      <c r="B204" s="108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7">
        <v>4</v>
      </c>
      <c r="B205" s="108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7">
        <v>5</v>
      </c>
      <c r="B206" s="108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7">
        <v>6</v>
      </c>
      <c r="B207" s="108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7">
        <v>7</v>
      </c>
      <c r="B208" s="108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7">
        <v>8</v>
      </c>
      <c r="B209" s="108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7">
        <v>9</v>
      </c>
      <c r="B210" s="108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7">
        <v>10</v>
      </c>
      <c r="B211" s="108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7">
        <v>11</v>
      </c>
      <c r="B212" s="108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7">
        <v>12</v>
      </c>
      <c r="B213" s="108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7">
        <v>13</v>
      </c>
      <c r="B214" s="108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7">
        <v>14</v>
      </c>
      <c r="B215" s="108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7">
        <v>15</v>
      </c>
      <c r="B216" s="108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7">
        <v>16</v>
      </c>
      <c r="B217" s="108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7">
        <v>17</v>
      </c>
      <c r="B218" s="108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7">
        <v>18</v>
      </c>
      <c r="B219" s="108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7">
        <v>19</v>
      </c>
      <c r="B220" s="108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7">
        <v>20</v>
      </c>
      <c r="B221" s="108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7">
        <v>21</v>
      </c>
      <c r="B222" s="108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7">
        <v>22</v>
      </c>
      <c r="B223" s="108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7">
        <v>23</v>
      </c>
      <c r="B224" s="108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7">
        <v>24</v>
      </c>
      <c r="B225" s="108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7">
        <v>25</v>
      </c>
      <c r="B226" s="108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7">
        <v>26</v>
      </c>
      <c r="B227" s="108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7">
        <v>27</v>
      </c>
      <c r="B228" s="108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7">
        <v>28</v>
      </c>
      <c r="B229" s="108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7">
        <v>29</v>
      </c>
      <c r="B230" s="108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7">
        <v>30</v>
      </c>
      <c r="B231" s="108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7">
        <v>1</v>
      </c>
      <c r="B235" s="108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7">
        <v>2</v>
      </c>
      <c r="B236" s="108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7">
        <v>3</v>
      </c>
      <c r="B237" s="108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7">
        <v>4</v>
      </c>
      <c r="B238" s="108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7">
        <v>5</v>
      </c>
      <c r="B239" s="108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7">
        <v>6</v>
      </c>
      <c r="B240" s="108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7">
        <v>7</v>
      </c>
      <c r="B241" s="108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7">
        <v>8</v>
      </c>
      <c r="B242" s="108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7">
        <v>9</v>
      </c>
      <c r="B243" s="108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7">
        <v>10</v>
      </c>
      <c r="B244" s="108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7">
        <v>11</v>
      </c>
      <c r="B245" s="108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7">
        <v>12</v>
      </c>
      <c r="B246" s="108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7">
        <v>13</v>
      </c>
      <c r="B247" s="108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7">
        <v>14</v>
      </c>
      <c r="B248" s="108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7">
        <v>15</v>
      </c>
      <c r="B249" s="108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7">
        <v>16</v>
      </c>
      <c r="B250" s="108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7">
        <v>17</v>
      </c>
      <c r="B251" s="108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7">
        <v>18</v>
      </c>
      <c r="B252" s="108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7">
        <v>19</v>
      </c>
      <c r="B253" s="108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7">
        <v>20</v>
      </c>
      <c r="B254" s="108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7">
        <v>21</v>
      </c>
      <c r="B255" s="108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7">
        <v>22</v>
      </c>
      <c r="B256" s="108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7">
        <v>23</v>
      </c>
      <c r="B257" s="108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7">
        <v>24</v>
      </c>
      <c r="B258" s="108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7">
        <v>25</v>
      </c>
      <c r="B259" s="108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7">
        <v>26</v>
      </c>
      <c r="B260" s="108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7">
        <v>27</v>
      </c>
      <c r="B261" s="108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7">
        <v>28</v>
      </c>
      <c r="B262" s="108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7">
        <v>29</v>
      </c>
      <c r="B263" s="108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7">
        <v>30</v>
      </c>
      <c r="B264" s="108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7">
        <v>1</v>
      </c>
      <c r="B268" s="108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7">
        <v>2</v>
      </c>
      <c r="B269" s="108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7">
        <v>3</v>
      </c>
      <c r="B270" s="108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7">
        <v>4</v>
      </c>
      <c r="B271" s="108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7">
        <v>5</v>
      </c>
      <c r="B272" s="108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7">
        <v>6</v>
      </c>
      <c r="B273" s="108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7">
        <v>7</v>
      </c>
      <c r="B274" s="108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7">
        <v>8</v>
      </c>
      <c r="B275" s="108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7">
        <v>9</v>
      </c>
      <c r="B276" s="108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7">
        <v>10</v>
      </c>
      <c r="B277" s="108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7">
        <v>11</v>
      </c>
      <c r="B278" s="108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7">
        <v>12</v>
      </c>
      <c r="B279" s="108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7">
        <v>13</v>
      </c>
      <c r="B280" s="108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7">
        <v>14</v>
      </c>
      <c r="B281" s="108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7">
        <v>15</v>
      </c>
      <c r="B282" s="108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7">
        <v>16</v>
      </c>
      <c r="B283" s="108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7">
        <v>17</v>
      </c>
      <c r="B284" s="108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7">
        <v>18</v>
      </c>
      <c r="B285" s="108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7">
        <v>19</v>
      </c>
      <c r="B286" s="108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7">
        <v>20</v>
      </c>
      <c r="B287" s="108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7">
        <v>21</v>
      </c>
      <c r="B288" s="108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7">
        <v>22</v>
      </c>
      <c r="B289" s="108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7">
        <v>23</v>
      </c>
      <c r="B290" s="108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7">
        <v>24</v>
      </c>
      <c r="B291" s="108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7">
        <v>25</v>
      </c>
      <c r="B292" s="108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7">
        <v>26</v>
      </c>
      <c r="B293" s="108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7">
        <v>27</v>
      </c>
      <c r="B294" s="108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7">
        <v>28</v>
      </c>
      <c r="B295" s="108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7">
        <v>29</v>
      </c>
      <c r="B296" s="108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7">
        <v>30</v>
      </c>
      <c r="B297" s="108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7">
        <v>1</v>
      </c>
      <c r="B301" s="108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7">
        <v>2</v>
      </c>
      <c r="B302" s="108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7">
        <v>3</v>
      </c>
      <c r="B303" s="108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7">
        <v>4</v>
      </c>
      <c r="B304" s="108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7">
        <v>5</v>
      </c>
      <c r="B305" s="108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7">
        <v>6</v>
      </c>
      <c r="B306" s="108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7">
        <v>7</v>
      </c>
      <c r="B307" s="108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7">
        <v>8</v>
      </c>
      <c r="B308" s="108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7">
        <v>9</v>
      </c>
      <c r="B309" s="108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7">
        <v>10</v>
      </c>
      <c r="B310" s="108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7">
        <v>11</v>
      </c>
      <c r="B311" s="108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7">
        <v>12</v>
      </c>
      <c r="B312" s="108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7">
        <v>13</v>
      </c>
      <c r="B313" s="108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7">
        <v>14</v>
      </c>
      <c r="B314" s="108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7">
        <v>15</v>
      </c>
      <c r="B315" s="108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7">
        <v>16</v>
      </c>
      <c r="B316" s="108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7">
        <v>17</v>
      </c>
      <c r="B317" s="108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7">
        <v>18</v>
      </c>
      <c r="B318" s="108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7">
        <v>19</v>
      </c>
      <c r="B319" s="108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7">
        <v>20</v>
      </c>
      <c r="B320" s="108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7">
        <v>21</v>
      </c>
      <c r="B321" s="108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7">
        <v>22</v>
      </c>
      <c r="B322" s="108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7">
        <v>23</v>
      </c>
      <c r="B323" s="108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7">
        <v>24</v>
      </c>
      <c r="B324" s="108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7">
        <v>25</v>
      </c>
      <c r="B325" s="108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7">
        <v>26</v>
      </c>
      <c r="B326" s="108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7">
        <v>27</v>
      </c>
      <c r="B327" s="108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7">
        <v>28</v>
      </c>
      <c r="B328" s="108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7">
        <v>29</v>
      </c>
      <c r="B329" s="108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7">
        <v>30</v>
      </c>
      <c r="B330" s="108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7">
        <v>1</v>
      </c>
      <c r="B334" s="108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7">
        <v>2</v>
      </c>
      <c r="B335" s="108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7">
        <v>3</v>
      </c>
      <c r="B336" s="108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7">
        <v>4</v>
      </c>
      <c r="B337" s="108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7">
        <v>5</v>
      </c>
      <c r="B338" s="108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7">
        <v>6</v>
      </c>
      <c r="B339" s="108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7">
        <v>7</v>
      </c>
      <c r="B340" s="108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7">
        <v>8</v>
      </c>
      <c r="B341" s="108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7">
        <v>9</v>
      </c>
      <c r="B342" s="108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7">
        <v>10</v>
      </c>
      <c r="B343" s="108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7">
        <v>11</v>
      </c>
      <c r="B344" s="108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7">
        <v>12</v>
      </c>
      <c r="B345" s="108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7">
        <v>13</v>
      </c>
      <c r="B346" s="108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7">
        <v>14</v>
      </c>
      <c r="B347" s="108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7">
        <v>15</v>
      </c>
      <c r="B348" s="108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7">
        <v>16</v>
      </c>
      <c r="B349" s="108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7">
        <v>17</v>
      </c>
      <c r="B350" s="108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7">
        <v>18</v>
      </c>
      <c r="B351" s="108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7">
        <v>19</v>
      </c>
      <c r="B352" s="108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7">
        <v>20</v>
      </c>
      <c r="B353" s="108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7">
        <v>21</v>
      </c>
      <c r="B354" s="108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7">
        <v>22</v>
      </c>
      <c r="B355" s="108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7">
        <v>23</v>
      </c>
      <c r="B356" s="108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7">
        <v>24</v>
      </c>
      <c r="B357" s="108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7">
        <v>25</v>
      </c>
      <c r="B358" s="108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7">
        <v>26</v>
      </c>
      <c r="B359" s="108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7">
        <v>27</v>
      </c>
      <c r="B360" s="108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7">
        <v>28</v>
      </c>
      <c r="B361" s="108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7">
        <v>29</v>
      </c>
      <c r="B362" s="108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7">
        <v>30</v>
      </c>
      <c r="B363" s="108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7">
        <v>1</v>
      </c>
      <c r="B367" s="108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7">
        <v>2</v>
      </c>
      <c r="B368" s="108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7">
        <v>3</v>
      </c>
      <c r="B369" s="108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7">
        <v>4</v>
      </c>
      <c r="B370" s="108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7">
        <v>5</v>
      </c>
      <c r="B371" s="108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7">
        <v>6</v>
      </c>
      <c r="B372" s="108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7">
        <v>7</v>
      </c>
      <c r="B373" s="108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7">
        <v>8</v>
      </c>
      <c r="B374" s="108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7">
        <v>9</v>
      </c>
      <c r="B375" s="108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7">
        <v>10</v>
      </c>
      <c r="B376" s="108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7">
        <v>11</v>
      </c>
      <c r="B377" s="108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7">
        <v>12</v>
      </c>
      <c r="B378" s="108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7">
        <v>13</v>
      </c>
      <c r="B379" s="108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7">
        <v>14</v>
      </c>
      <c r="B380" s="108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7">
        <v>15</v>
      </c>
      <c r="B381" s="108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7">
        <v>16</v>
      </c>
      <c r="B382" s="108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7">
        <v>17</v>
      </c>
      <c r="B383" s="108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7">
        <v>18</v>
      </c>
      <c r="B384" s="108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7">
        <v>19</v>
      </c>
      <c r="B385" s="108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7">
        <v>20</v>
      </c>
      <c r="B386" s="108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7">
        <v>21</v>
      </c>
      <c r="B387" s="108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7">
        <v>22</v>
      </c>
      <c r="B388" s="108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7">
        <v>23</v>
      </c>
      <c r="B389" s="108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7">
        <v>24</v>
      </c>
      <c r="B390" s="108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7">
        <v>25</v>
      </c>
      <c r="B391" s="108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7">
        <v>26</v>
      </c>
      <c r="B392" s="108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7">
        <v>27</v>
      </c>
      <c r="B393" s="108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7">
        <v>28</v>
      </c>
      <c r="B394" s="108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7">
        <v>29</v>
      </c>
      <c r="B395" s="108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7">
        <v>30</v>
      </c>
      <c r="B396" s="108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7">
        <v>1</v>
      </c>
      <c r="B400" s="108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7">
        <v>2</v>
      </c>
      <c r="B401" s="108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7">
        <v>3</v>
      </c>
      <c r="B402" s="108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7">
        <v>4</v>
      </c>
      <c r="B403" s="108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7">
        <v>5</v>
      </c>
      <c r="B404" s="108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7">
        <v>6</v>
      </c>
      <c r="B405" s="108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7">
        <v>7</v>
      </c>
      <c r="B406" s="108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7">
        <v>8</v>
      </c>
      <c r="B407" s="108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7">
        <v>9</v>
      </c>
      <c r="B408" s="108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7">
        <v>10</v>
      </c>
      <c r="B409" s="108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7">
        <v>11</v>
      </c>
      <c r="B410" s="108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7">
        <v>12</v>
      </c>
      <c r="B411" s="108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7">
        <v>13</v>
      </c>
      <c r="B412" s="108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7">
        <v>14</v>
      </c>
      <c r="B413" s="108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7">
        <v>15</v>
      </c>
      <c r="B414" s="108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7">
        <v>16</v>
      </c>
      <c r="B415" s="108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7">
        <v>17</v>
      </c>
      <c r="B416" s="108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7">
        <v>18</v>
      </c>
      <c r="B417" s="108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7">
        <v>19</v>
      </c>
      <c r="B418" s="108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7">
        <v>20</v>
      </c>
      <c r="B419" s="108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7">
        <v>21</v>
      </c>
      <c r="B420" s="108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7">
        <v>22</v>
      </c>
      <c r="B421" s="108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7">
        <v>23</v>
      </c>
      <c r="B422" s="108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7">
        <v>24</v>
      </c>
      <c r="B423" s="108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7">
        <v>25</v>
      </c>
      <c r="B424" s="108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7">
        <v>26</v>
      </c>
      <c r="B425" s="108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7">
        <v>27</v>
      </c>
      <c r="B426" s="108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7">
        <v>28</v>
      </c>
      <c r="B427" s="108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7">
        <v>29</v>
      </c>
      <c r="B428" s="108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7">
        <v>30</v>
      </c>
      <c r="B429" s="108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7">
        <v>1</v>
      </c>
      <c r="B433" s="108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7">
        <v>2</v>
      </c>
      <c r="B434" s="108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7">
        <v>3</v>
      </c>
      <c r="B435" s="108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7">
        <v>4</v>
      </c>
      <c r="B436" s="108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7">
        <v>5</v>
      </c>
      <c r="B437" s="108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7">
        <v>6</v>
      </c>
      <c r="B438" s="108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7">
        <v>7</v>
      </c>
      <c r="B439" s="108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7">
        <v>8</v>
      </c>
      <c r="B440" s="108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7">
        <v>9</v>
      </c>
      <c r="B441" s="108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7">
        <v>10</v>
      </c>
      <c r="B442" s="108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7">
        <v>11</v>
      </c>
      <c r="B443" s="108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7">
        <v>12</v>
      </c>
      <c r="B444" s="108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7">
        <v>13</v>
      </c>
      <c r="B445" s="108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7">
        <v>14</v>
      </c>
      <c r="B446" s="108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7">
        <v>15</v>
      </c>
      <c r="B447" s="108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7">
        <v>16</v>
      </c>
      <c r="B448" s="108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7">
        <v>17</v>
      </c>
      <c r="B449" s="108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7">
        <v>18</v>
      </c>
      <c r="B450" s="108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7">
        <v>19</v>
      </c>
      <c r="B451" s="108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7">
        <v>20</v>
      </c>
      <c r="B452" s="108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7">
        <v>21</v>
      </c>
      <c r="B453" s="108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7">
        <v>22</v>
      </c>
      <c r="B454" s="108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7">
        <v>23</v>
      </c>
      <c r="B455" s="108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7">
        <v>24</v>
      </c>
      <c r="B456" s="108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7">
        <v>25</v>
      </c>
      <c r="B457" s="108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7">
        <v>26</v>
      </c>
      <c r="B458" s="108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7">
        <v>27</v>
      </c>
      <c r="B459" s="108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7">
        <v>28</v>
      </c>
      <c r="B460" s="108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7">
        <v>29</v>
      </c>
      <c r="B461" s="108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7">
        <v>30</v>
      </c>
      <c r="B462" s="108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7">
        <v>1</v>
      </c>
      <c r="B466" s="108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7">
        <v>2</v>
      </c>
      <c r="B467" s="108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7">
        <v>3</v>
      </c>
      <c r="B468" s="108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7">
        <v>4</v>
      </c>
      <c r="B469" s="108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7">
        <v>5</v>
      </c>
      <c r="B470" s="108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7">
        <v>6</v>
      </c>
      <c r="B471" s="108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7">
        <v>7</v>
      </c>
      <c r="B472" s="108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7">
        <v>8</v>
      </c>
      <c r="B473" s="108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7">
        <v>9</v>
      </c>
      <c r="B474" s="108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7">
        <v>10</v>
      </c>
      <c r="B475" s="108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7">
        <v>11</v>
      </c>
      <c r="B476" s="108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7">
        <v>12</v>
      </c>
      <c r="B477" s="108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7">
        <v>13</v>
      </c>
      <c r="B478" s="108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7">
        <v>14</v>
      </c>
      <c r="B479" s="108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7">
        <v>15</v>
      </c>
      <c r="B480" s="108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7">
        <v>16</v>
      </c>
      <c r="B481" s="108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7">
        <v>17</v>
      </c>
      <c r="B482" s="108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7">
        <v>18</v>
      </c>
      <c r="B483" s="108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7">
        <v>19</v>
      </c>
      <c r="B484" s="108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7">
        <v>20</v>
      </c>
      <c r="B485" s="108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7">
        <v>21</v>
      </c>
      <c r="B486" s="108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7">
        <v>22</v>
      </c>
      <c r="B487" s="108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7">
        <v>23</v>
      </c>
      <c r="B488" s="108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7">
        <v>24</v>
      </c>
      <c r="B489" s="108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7">
        <v>25</v>
      </c>
      <c r="B490" s="108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7">
        <v>26</v>
      </c>
      <c r="B491" s="108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7">
        <v>27</v>
      </c>
      <c r="B492" s="108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7">
        <v>28</v>
      </c>
      <c r="B493" s="108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7">
        <v>29</v>
      </c>
      <c r="B494" s="108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7">
        <v>30</v>
      </c>
      <c r="B495" s="108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7">
        <v>1</v>
      </c>
      <c r="B499" s="108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7">
        <v>2</v>
      </c>
      <c r="B500" s="108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7">
        <v>3</v>
      </c>
      <c r="B501" s="108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7">
        <v>4</v>
      </c>
      <c r="B502" s="108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7">
        <v>5</v>
      </c>
      <c r="B503" s="108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7">
        <v>6</v>
      </c>
      <c r="B504" s="108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7">
        <v>7</v>
      </c>
      <c r="B505" s="108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7">
        <v>8</v>
      </c>
      <c r="B506" s="108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7">
        <v>9</v>
      </c>
      <c r="B507" s="108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7">
        <v>10</v>
      </c>
      <c r="B508" s="108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7">
        <v>11</v>
      </c>
      <c r="B509" s="108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7">
        <v>12</v>
      </c>
      <c r="B510" s="108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7">
        <v>13</v>
      </c>
      <c r="B511" s="108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7">
        <v>14</v>
      </c>
      <c r="B512" s="108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7">
        <v>15</v>
      </c>
      <c r="B513" s="108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7">
        <v>16</v>
      </c>
      <c r="B514" s="108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7">
        <v>17</v>
      </c>
      <c r="B515" s="108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7">
        <v>18</v>
      </c>
      <c r="B516" s="108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7">
        <v>19</v>
      </c>
      <c r="B517" s="108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7">
        <v>20</v>
      </c>
      <c r="B518" s="108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7">
        <v>21</v>
      </c>
      <c r="B519" s="108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7">
        <v>22</v>
      </c>
      <c r="B520" s="108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7">
        <v>23</v>
      </c>
      <c r="B521" s="108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7">
        <v>24</v>
      </c>
      <c r="B522" s="108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7">
        <v>25</v>
      </c>
      <c r="B523" s="108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7">
        <v>26</v>
      </c>
      <c r="B524" s="108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7">
        <v>27</v>
      </c>
      <c r="B525" s="108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7">
        <v>28</v>
      </c>
      <c r="B526" s="108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7">
        <v>29</v>
      </c>
      <c r="B527" s="108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7">
        <v>30</v>
      </c>
      <c r="B528" s="108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7">
        <v>1</v>
      </c>
      <c r="B532" s="108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7">
        <v>2</v>
      </c>
      <c r="B533" s="108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7">
        <v>3</v>
      </c>
      <c r="B534" s="108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7">
        <v>4</v>
      </c>
      <c r="B535" s="108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7">
        <v>5</v>
      </c>
      <c r="B536" s="108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7">
        <v>6</v>
      </c>
      <c r="B537" s="108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7">
        <v>7</v>
      </c>
      <c r="B538" s="108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7">
        <v>8</v>
      </c>
      <c r="B539" s="108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7">
        <v>9</v>
      </c>
      <c r="B540" s="108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7">
        <v>10</v>
      </c>
      <c r="B541" s="108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7">
        <v>11</v>
      </c>
      <c r="B542" s="108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7">
        <v>12</v>
      </c>
      <c r="B543" s="108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7">
        <v>13</v>
      </c>
      <c r="B544" s="108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7">
        <v>14</v>
      </c>
      <c r="B545" s="108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7">
        <v>15</v>
      </c>
      <c r="B546" s="108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7">
        <v>16</v>
      </c>
      <c r="B547" s="108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7">
        <v>17</v>
      </c>
      <c r="B548" s="108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7">
        <v>18</v>
      </c>
      <c r="B549" s="108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7">
        <v>19</v>
      </c>
      <c r="B550" s="108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7">
        <v>20</v>
      </c>
      <c r="B551" s="108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7">
        <v>21</v>
      </c>
      <c r="B552" s="108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7">
        <v>22</v>
      </c>
      <c r="B553" s="108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7">
        <v>23</v>
      </c>
      <c r="B554" s="108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7">
        <v>24</v>
      </c>
      <c r="B555" s="108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7">
        <v>25</v>
      </c>
      <c r="B556" s="108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7">
        <v>26</v>
      </c>
      <c r="B557" s="108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7">
        <v>27</v>
      </c>
      <c r="B558" s="108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7">
        <v>28</v>
      </c>
      <c r="B559" s="108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7">
        <v>29</v>
      </c>
      <c r="B560" s="108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7">
        <v>30</v>
      </c>
      <c r="B561" s="108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7">
        <v>1</v>
      </c>
      <c r="B565" s="108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7">
        <v>2</v>
      </c>
      <c r="B566" s="108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7">
        <v>3</v>
      </c>
      <c r="B567" s="108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7">
        <v>4</v>
      </c>
      <c r="B568" s="108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7">
        <v>5</v>
      </c>
      <c r="B569" s="108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7">
        <v>6</v>
      </c>
      <c r="B570" s="108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7">
        <v>7</v>
      </c>
      <c r="B571" s="108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7">
        <v>8</v>
      </c>
      <c r="B572" s="108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7">
        <v>9</v>
      </c>
      <c r="B573" s="108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7">
        <v>10</v>
      </c>
      <c r="B574" s="108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7">
        <v>11</v>
      </c>
      <c r="B575" s="108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7">
        <v>12</v>
      </c>
      <c r="B576" s="108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7">
        <v>13</v>
      </c>
      <c r="B577" s="108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7">
        <v>14</v>
      </c>
      <c r="B578" s="108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7">
        <v>15</v>
      </c>
      <c r="B579" s="108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7">
        <v>16</v>
      </c>
      <c r="B580" s="108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7">
        <v>17</v>
      </c>
      <c r="B581" s="108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7">
        <v>18</v>
      </c>
      <c r="B582" s="108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7">
        <v>19</v>
      </c>
      <c r="B583" s="108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7">
        <v>20</v>
      </c>
      <c r="B584" s="108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7">
        <v>21</v>
      </c>
      <c r="B585" s="108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7">
        <v>22</v>
      </c>
      <c r="B586" s="108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7">
        <v>23</v>
      </c>
      <c r="B587" s="108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7">
        <v>24</v>
      </c>
      <c r="B588" s="108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7">
        <v>25</v>
      </c>
      <c r="B589" s="108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7">
        <v>26</v>
      </c>
      <c r="B590" s="108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7">
        <v>27</v>
      </c>
      <c r="B591" s="108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7">
        <v>28</v>
      </c>
      <c r="B592" s="108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7">
        <v>29</v>
      </c>
      <c r="B593" s="108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7">
        <v>30</v>
      </c>
      <c r="B594" s="108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7">
        <v>1</v>
      </c>
      <c r="B598" s="108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7">
        <v>2</v>
      </c>
      <c r="B599" s="108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7">
        <v>3</v>
      </c>
      <c r="B600" s="108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7">
        <v>4</v>
      </c>
      <c r="B601" s="108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7">
        <v>5</v>
      </c>
      <c r="B602" s="108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7">
        <v>6</v>
      </c>
      <c r="B603" s="108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7">
        <v>7</v>
      </c>
      <c r="B604" s="108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7">
        <v>8</v>
      </c>
      <c r="B605" s="108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7">
        <v>9</v>
      </c>
      <c r="B606" s="108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7">
        <v>10</v>
      </c>
      <c r="B607" s="108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7">
        <v>11</v>
      </c>
      <c r="B608" s="108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7">
        <v>12</v>
      </c>
      <c r="B609" s="108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7">
        <v>13</v>
      </c>
      <c r="B610" s="108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7">
        <v>14</v>
      </c>
      <c r="B611" s="108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7">
        <v>15</v>
      </c>
      <c r="B612" s="108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7">
        <v>16</v>
      </c>
      <c r="B613" s="108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7">
        <v>17</v>
      </c>
      <c r="B614" s="108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7">
        <v>18</v>
      </c>
      <c r="B615" s="108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7">
        <v>19</v>
      </c>
      <c r="B616" s="108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7">
        <v>20</v>
      </c>
      <c r="B617" s="108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7">
        <v>21</v>
      </c>
      <c r="B618" s="108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7">
        <v>22</v>
      </c>
      <c r="B619" s="108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7">
        <v>23</v>
      </c>
      <c r="B620" s="108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7">
        <v>24</v>
      </c>
      <c r="B621" s="108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7">
        <v>25</v>
      </c>
      <c r="B622" s="108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7">
        <v>26</v>
      </c>
      <c r="B623" s="108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7">
        <v>27</v>
      </c>
      <c r="B624" s="108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7">
        <v>28</v>
      </c>
      <c r="B625" s="108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7">
        <v>29</v>
      </c>
      <c r="B626" s="108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7">
        <v>30</v>
      </c>
      <c r="B627" s="108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7">
        <v>1</v>
      </c>
      <c r="B631" s="108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7">
        <v>2</v>
      </c>
      <c r="B632" s="108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7">
        <v>3</v>
      </c>
      <c r="B633" s="108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7">
        <v>4</v>
      </c>
      <c r="B634" s="108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7">
        <v>5</v>
      </c>
      <c r="B635" s="108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7">
        <v>6</v>
      </c>
      <c r="B636" s="108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7">
        <v>7</v>
      </c>
      <c r="B637" s="108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7">
        <v>8</v>
      </c>
      <c r="B638" s="108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7">
        <v>9</v>
      </c>
      <c r="B639" s="108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7">
        <v>10</v>
      </c>
      <c r="B640" s="108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7">
        <v>11</v>
      </c>
      <c r="B641" s="108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7">
        <v>12</v>
      </c>
      <c r="B642" s="108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7">
        <v>13</v>
      </c>
      <c r="B643" s="108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7">
        <v>14</v>
      </c>
      <c r="B644" s="108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7">
        <v>15</v>
      </c>
      <c r="B645" s="108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7">
        <v>16</v>
      </c>
      <c r="B646" s="108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7">
        <v>17</v>
      </c>
      <c r="B647" s="108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7">
        <v>18</v>
      </c>
      <c r="B648" s="108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7">
        <v>19</v>
      </c>
      <c r="B649" s="108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7">
        <v>20</v>
      </c>
      <c r="B650" s="108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7">
        <v>21</v>
      </c>
      <c r="B651" s="108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7">
        <v>22</v>
      </c>
      <c r="B652" s="108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7">
        <v>23</v>
      </c>
      <c r="B653" s="108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7">
        <v>24</v>
      </c>
      <c r="B654" s="108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7">
        <v>25</v>
      </c>
      <c r="B655" s="108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7">
        <v>26</v>
      </c>
      <c r="B656" s="108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7">
        <v>27</v>
      </c>
      <c r="B657" s="108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7">
        <v>28</v>
      </c>
      <c r="B658" s="108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7">
        <v>29</v>
      </c>
      <c r="B659" s="108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7">
        <v>30</v>
      </c>
      <c r="B660" s="108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7">
        <v>1</v>
      </c>
      <c r="B664" s="108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7">
        <v>2</v>
      </c>
      <c r="B665" s="108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7">
        <v>3</v>
      </c>
      <c r="B666" s="108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7">
        <v>4</v>
      </c>
      <c r="B667" s="108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7">
        <v>5</v>
      </c>
      <c r="B668" s="108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7">
        <v>6</v>
      </c>
      <c r="B669" s="108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7">
        <v>7</v>
      </c>
      <c r="B670" s="108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7">
        <v>8</v>
      </c>
      <c r="B671" s="108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7">
        <v>9</v>
      </c>
      <c r="B672" s="108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7">
        <v>10</v>
      </c>
      <c r="B673" s="108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7">
        <v>11</v>
      </c>
      <c r="B674" s="108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7">
        <v>12</v>
      </c>
      <c r="B675" s="108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7">
        <v>13</v>
      </c>
      <c r="B676" s="108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7">
        <v>14</v>
      </c>
      <c r="B677" s="108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7">
        <v>15</v>
      </c>
      <c r="B678" s="108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7">
        <v>16</v>
      </c>
      <c r="B679" s="108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7">
        <v>17</v>
      </c>
      <c r="B680" s="108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7">
        <v>18</v>
      </c>
      <c r="B681" s="108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7">
        <v>19</v>
      </c>
      <c r="B682" s="108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7">
        <v>20</v>
      </c>
      <c r="B683" s="108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7">
        <v>21</v>
      </c>
      <c r="B684" s="108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7">
        <v>22</v>
      </c>
      <c r="B685" s="108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7">
        <v>23</v>
      </c>
      <c r="B686" s="108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7">
        <v>24</v>
      </c>
      <c r="B687" s="108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7">
        <v>25</v>
      </c>
      <c r="B688" s="108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7">
        <v>26</v>
      </c>
      <c r="B689" s="108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7">
        <v>27</v>
      </c>
      <c r="B690" s="108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7">
        <v>28</v>
      </c>
      <c r="B691" s="108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7">
        <v>29</v>
      </c>
      <c r="B692" s="108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7">
        <v>30</v>
      </c>
      <c r="B693" s="108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7">
        <v>1</v>
      </c>
      <c r="B697" s="108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7">
        <v>2</v>
      </c>
      <c r="B698" s="108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7">
        <v>3</v>
      </c>
      <c r="B699" s="108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7">
        <v>4</v>
      </c>
      <c r="B700" s="108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7">
        <v>5</v>
      </c>
      <c r="B701" s="108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7">
        <v>6</v>
      </c>
      <c r="B702" s="108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7">
        <v>7</v>
      </c>
      <c r="B703" s="108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7">
        <v>8</v>
      </c>
      <c r="B704" s="108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7">
        <v>9</v>
      </c>
      <c r="B705" s="108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7">
        <v>10</v>
      </c>
      <c r="B706" s="108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7">
        <v>11</v>
      </c>
      <c r="B707" s="108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7">
        <v>12</v>
      </c>
      <c r="B708" s="108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7">
        <v>13</v>
      </c>
      <c r="B709" s="108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7">
        <v>14</v>
      </c>
      <c r="B710" s="108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7">
        <v>15</v>
      </c>
      <c r="B711" s="108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7">
        <v>16</v>
      </c>
      <c r="B712" s="108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7">
        <v>17</v>
      </c>
      <c r="B713" s="108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7">
        <v>18</v>
      </c>
      <c r="B714" s="108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7">
        <v>19</v>
      </c>
      <c r="B715" s="108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7">
        <v>20</v>
      </c>
      <c r="B716" s="108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7">
        <v>21</v>
      </c>
      <c r="B717" s="108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7">
        <v>22</v>
      </c>
      <c r="B718" s="108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7">
        <v>23</v>
      </c>
      <c r="B719" s="108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7">
        <v>24</v>
      </c>
      <c r="B720" s="108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7">
        <v>25</v>
      </c>
      <c r="B721" s="108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7">
        <v>26</v>
      </c>
      <c r="B722" s="108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7">
        <v>27</v>
      </c>
      <c r="B723" s="108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7">
        <v>28</v>
      </c>
      <c r="B724" s="108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7">
        <v>29</v>
      </c>
      <c r="B725" s="108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7">
        <v>30</v>
      </c>
      <c r="B726" s="108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7">
        <v>1</v>
      </c>
      <c r="B730" s="108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7">
        <v>2</v>
      </c>
      <c r="B731" s="108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7">
        <v>3</v>
      </c>
      <c r="B732" s="108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7">
        <v>4</v>
      </c>
      <c r="B733" s="108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7">
        <v>5</v>
      </c>
      <c r="B734" s="108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7">
        <v>6</v>
      </c>
      <c r="B735" s="108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7">
        <v>7</v>
      </c>
      <c r="B736" s="108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7">
        <v>8</v>
      </c>
      <c r="B737" s="108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7">
        <v>9</v>
      </c>
      <c r="B738" s="108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7">
        <v>10</v>
      </c>
      <c r="B739" s="108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7">
        <v>11</v>
      </c>
      <c r="B740" s="108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7">
        <v>12</v>
      </c>
      <c r="B741" s="108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7">
        <v>13</v>
      </c>
      <c r="B742" s="108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7">
        <v>14</v>
      </c>
      <c r="B743" s="108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7">
        <v>15</v>
      </c>
      <c r="B744" s="108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7">
        <v>16</v>
      </c>
      <c r="B745" s="108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7">
        <v>17</v>
      </c>
      <c r="B746" s="108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7">
        <v>18</v>
      </c>
      <c r="B747" s="108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7">
        <v>19</v>
      </c>
      <c r="B748" s="108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7">
        <v>20</v>
      </c>
      <c r="B749" s="108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7">
        <v>21</v>
      </c>
      <c r="B750" s="108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7">
        <v>22</v>
      </c>
      <c r="B751" s="108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7">
        <v>23</v>
      </c>
      <c r="B752" s="108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7">
        <v>24</v>
      </c>
      <c r="B753" s="108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7">
        <v>25</v>
      </c>
      <c r="B754" s="108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7">
        <v>26</v>
      </c>
      <c r="B755" s="108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7">
        <v>27</v>
      </c>
      <c r="B756" s="108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7">
        <v>28</v>
      </c>
      <c r="B757" s="108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7">
        <v>29</v>
      </c>
      <c r="B758" s="108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7">
        <v>30</v>
      </c>
      <c r="B759" s="108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7">
        <v>1</v>
      </c>
      <c r="B763" s="108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7">
        <v>2</v>
      </c>
      <c r="B764" s="108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7">
        <v>3</v>
      </c>
      <c r="B765" s="108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7">
        <v>4</v>
      </c>
      <c r="B766" s="108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7">
        <v>5</v>
      </c>
      <c r="B767" s="108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7">
        <v>6</v>
      </c>
      <c r="B768" s="108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7">
        <v>7</v>
      </c>
      <c r="B769" s="108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7">
        <v>8</v>
      </c>
      <c r="B770" s="108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7">
        <v>9</v>
      </c>
      <c r="B771" s="108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7">
        <v>10</v>
      </c>
      <c r="B772" s="108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7">
        <v>11</v>
      </c>
      <c r="B773" s="108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7">
        <v>12</v>
      </c>
      <c r="B774" s="108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7">
        <v>13</v>
      </c>
      <c r="B775" s="108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7">
        <v>14</v>
      </c>
      <c r="B776" s="108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7">
        <v>15</v>
      </c>
      <c r="B777" s="108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7">
        <v>16</v>
      </c>
      <c r="B778" s="108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7">
        <v>17</v>
      </c>
      <c r="B779" s="108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7">
        <v>18</v>
      </c>
      <c r="B780" s="108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7">
        <v>19</v>
      </c>
      <c r="B781" s="108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7">
        <v>20</v>
      </c>
      <c r="B782" s="108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7">
        <v>21</v>
      </c>
      <c r="B783" s="108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7">
        <v>22</v>
      </c>
      <c r="B784" s="108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7">
        <v>23</v>
      </c>
      <c r="B785" s="108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7">
        <v>24</v>
      </c>
      <c r="B786" s="108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7">
        <v>25</v>
      </c>
      <c r="B787" s="108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7">
        <v>26</v>
      </c>
      <c r="B788" s="108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7">
        <v>27</v>
      </c>
      <c r="B789" s="108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7">
        <v>28</v>
      </c>
      <c r="B790" s="108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7">
        <v>29</v>
      </c>
      <c r="B791" s="108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7">
        <v>30</v>
      </c>
      <c r="B792" s="108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7">
        <v>1</v>
      </c>
      <c r="B796" s="108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7">
        <v>2</v>
      </c>
      <c r="B797" s="108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7">
        <v>3</v>
      </c>
      <c r="B798" s="108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7">
        <v>4</v>
      </c>
      <c r="B799" s="108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7">
        <v>5</v>
      </c>
      <c r="B800" s="108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7">
        <v>6</v>
      </c>
      <c r="B801" s="108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7">
        <v>7</v>
      </c>
      <c r="B802" s="108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7">
        <v>8</v>
      </c>
      <c r="B803" s="108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7">
        <v>9</v>
      </c>
      <c r="B804" s="108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7">
        <v>10</v>
      </c>
      <c r="B805" s="108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7">
        <v>11</v>
      </c>
      <c r="B806" s="108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7">
        <v>12</v>
      </c>
      <c r="B807" s="108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7">
        <v>13</v>
      </c>
      <c r="B808" s="108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7">
        <v>14</v>
      </c>
      <c r="B809" s="108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7">
        <v>15</v>
      </c>
      <c r="B810" s="108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7">
        <v>16</v>
      </c>
      <c r="B811" s="108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7">
        <v>17</v>
      </c>
      <c r="B812" s="108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7">
        <v>18</v>
      </c>
      <c r="B813" s="108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7">
        <v>19</v>
      </c>
      <c r="B814" s="108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7">
        <v>20</v>
      </c>
      <c r="B815" s="108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7">
        <v>21</v>
      </c>
      <c r="B816" s="108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7">
        <v>22</v>
      </c>
      <c r="B817" s="108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7">
        <v>23</v>
      </c>
      <c r="B818" s="108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7">
        <v>24</v>
      </c>
      <c r="B819" s="108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7">
        <v>25</v>
      </c>
      <c r="B820" s="108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7">
        <v>26</v>
      </c>
      <c r="B821" s="108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7">
        <v>27</v>
      </c>
      <c r="B822" s="108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7">
        <v>28</v>
      </c>
      <c r="B823" s="108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7">
        <v>29</v>
      </c>
      <c r="B824" s="108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7">
        <v>30</v>
      </c>
      <c r="B825" s="108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7">
        <v>1</v>
      </c>
      <c r="B829" s="108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7">
        <v>2</v>
      </c>
      <c r="B830" s="108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7">
        <v>3</v>
      </c>
      <c r="B831" s="108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7">
        <v>4</v>
      </c>
      <c r="B832" s="108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7">
        <v>5</v>
      </c>
      <c r="B833" s="108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7">
        <v>6</v>
      </c>
      <c r="B834" s="108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7">
        <v>7</v>
      </c>
      <c r="B835" s="108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7">
        <v>8</v>
      </c>
      <c r="B836" s="108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7">
        <v>9</v>
      </c>
      <c r="B837" s="108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7">
        <v>10</v>
      </c>
      <c r="B838" s="108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7">
        <v>11</v>
      </c>
      <c r="B839" s="108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7">
        <v>12</v>
      </c>
      <c r="B840" s="108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7">
        <v>13</v>
      </c>
      <c r="B841" s="108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7">
        <v>14</v>
      </c>
      <c r="B842" s="10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7">
        <v>15</v>
      </c>
      <c r="B843" s="10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7">
        <v>16</v>
      </c>
      <c r="B844" s="10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7">
        <v>17</v>
      </c>
      <c r="B845" s="10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7">
        <v>18</v>
      </c>
      <c r="B846" s="10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7">
        <v>19</v>
      </c>
      <c r="B847" s="10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7">
        <v>20</v>
      </c>
      <c r="B848" s="10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7">
        <v>21</v>
      </c>
      <c r="B849" s="10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7">
        <v>22</v>
      </c>
      <c r="B850" s="10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7">
        <v>23</v>
      </c>
      <c r="B851" s="10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7">
        <v>24</v>
      </c>
      <c r="B852" s="10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7">
        <v>25</v>
      </c>
      <c r="B853" s="10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7">
        <v>26</v>
      </c>
      <c r="B854" s="10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7">
        <v>27</v>
      </c>
      <c r="B855" s="10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7">
        <v>28</v>
      </c>
      <c r="B856" s="10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7">
        <v>29</v>
      </c>
      <c r="B857" s="10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7">
        <v>30</v>
      </c>
      <c r="B858" s="10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7">
        <v>1</v>
      </c>
      <c r="B862" s="10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7">
        <v>2</v>
      </c>
      <c r="B863" s="10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7">
        <v>3</v>
      </c>
      <c r="B864" s="10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7">
        <v>4</v>
      </c>
      <c r="B865" s="10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7">
        <v>5</v>
      </c>
      <c r="B866" s="10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7">
        <v>6</v>
      </c>
      <c r="B867" s="108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7">
        <v>7</v>
      </c>
      <c r="B868" s="108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7">
        <v>8</v>
      </c>
      <c r="B869" s="108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7">
        <v>9</v>
      </c>
      <c r="B870" s="108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7">
        <v>10</v>
      </c>
      <c r="B871" s="108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7">
        <v>11</v>
      </c>
      <c r="B872" s="108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7">
        <v>12</v>
      </c>
      <c r="B873" s="108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7">
        <v>13</v>
      </c>
      <c r="B874" s="108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7">
        <v>14</v>
      </c>
      <c r="B875" s="108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7">
        <v>15</v>
      </c>
      <c r="B876" s="108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7">
        <v>16</v>
      </c>
      <c r="B877" s="108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7">
        <v>17</v>
      </c>
      <c r="B878" s="108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7">
        <v>18</v>
      </c>
      <c r="B879" s="108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7">
        <v>19</v>
      </c>
      <c r="B880" s="10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7">
        <v>20</v>
      </c>
      <c r="B881" s="10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7">
        <v>21</v>
      </c>
      <c r="B882" s="10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7">
        <v>22</v>
      </c>
      <c r="B883" s="10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7">
        <v>23</v>
      </c>
      <c r="B884" s="10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7">
        <v>24</v>
      </c>
      <c r="B885" s="10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7">
        <v>25</v>
      </c>
      <c r="B886" s="10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7">
        <v>26</v>
      </c>
      <c r="B887" s="10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7">
        <v>27</v>
      </c>
      <c r="B888" s="10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7">
        <v>28</v>
      </c>
      <c r="B889" s="10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7">
        <v>29</v>
      </c>
      <c r="B890" s="10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7">
        <v>30</v>
      </c>
      <c r="B891" s="10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7">
        <v>1</v>
      </c>
      <c r="B895" s="10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7">
        <v>2</v>
      </c>
      <c r="B896" s="10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7">
        <v>3</v>
      </c>
      <c r="B897" s="10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7">
        <v>4</v>
      </c>
      <c r="B898" s="10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7">
        <v>5</v>
      </c>
      <c r="B899" s="10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7">
        <v>6</v>
      </c>
      <c r="B900" s="108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7">
        <v>7</v>
      </c>
      <c r="B901" s="108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7">
        <v>8</v>
      </c>
      <c r="B902" s="108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7">
        <v>9</v>
      </c>
      <c r="B903" s="108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7">
        <v>10</v>
      </c>
      <c r="B904" s="10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7">
        <v>11</v>
      </c>
      <c r="B905" s="108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7">
        <v>12</v>
      </c>
      <c r="B906" s="108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7">
        <v>13</v>
      </c>
      <c r="B907" s="10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7">
        <v>14</v>
      </c>
      <c r="B908" s="10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7">
        <v>15</v>
      </c>
      <c r="B909" s="10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7">
        <v>16</v>
      </c>
      <c r="B910" s="10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7">
        <v>17</v>
      </c>
      <c r="B911" s="10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7">
        <v>18</v>
      </c>
      <c r="B912" s="10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7">
        <v>19</v>
      </c>
      <c r="B913" s="10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7">
        <v>20</v>
      </c>
      <c r="B914" s="10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7">
        <v>21</v>
      </c>
      <c r="B915" s="10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7">
        <v>22</v>
      </c>
      <c r="B916" s="10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7">
        <v>23</v>
      </c>
      <c r="B917" s="10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7">
        <v>24</v>
      </c>
      <c r="B918" s="10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7">
        <v>25</v>
      </c>
      <c r="B919" s="10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7">
        <v>26</v>
      </c>
      <c r="B920" s="10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7">
        <v>27</v>
      </c>
      <c r="B921" s="10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7">
        <v>28</v>
      </c>
      <c r="B922" s="10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7">
        <v>29</v>
      </c>
      <c r="B923" s="10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7">
        <v>30</v>
      </c>
      <c r="B924" s="10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7">
        <v>1</v>
      </c>
      <c r="B928" s="10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7">
        <v>2</v>
      </c>
      <c r="B929" s="10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7">
        <v>3</v>
      </c>
      <c r="B930" s="10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7">
        <v>4</v>
      </c>
      <c r="B931" s="10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7">
        <v>5</v>
      </c>
      <c r="B932" s="10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7">
        <v>6</v>
      </c>
      <c r="B933" s="108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7">
        <v>7</v>
      </c>
      <c r="B934" s="108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7">
        <v>8</v>
      </c>
      <c r="B935" s="108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7">
        <v>9</v>
      </c>
      <c r="B936" s="108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7">
        <v>10</v>
      </c>
      <c r="B937" s="10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7">
        <v>11</v>
      </c>
      <c r="B938" s="108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7">
        <v>12</v>
      </c>
      <c r="B939" s="108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7">
        <v>13</v>
      </c>
      <c r="B940" s="10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7">
        <v>14</v>
      </c>
      <c r="B941" s="10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7">
        <v>15</v>
      </c>
      <c r="B942" s="10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7">
        <v>16</v>
      </c>
      <c r="B943" s="10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7">
        <v>17</v>
      </c>
      <c r="B944" s="10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7">
        <v>18</v>
      </c>
      <c r="B945" s="10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7">
        <v>19</v>
      </c>
      <c r="B946" s="10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7">
        <v>20</v>
      </c>
      <c r="B947" s="10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7">
        <v>21</v>
      </c>
      <c r="B948" s="10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7">
        <v>22</v>
      </c>
      <c r="B949" s="10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7">
        <v>23</v>
      </c>
      <c r="B950" s="10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7">
        <v>24</v>
      </c>
      <c r="B951" s="10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7">
        <v>25</v>
      </c>
      <c r="B952" s="10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7">
        <v>26</v>
      </c>
      <c r="B953" s="10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7">
        <v>27</v>
      </c>
      <c r="B954" s="10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7">
        <v>28</v>
      </c>
      <c r="B955" s="10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7">
        <v>29</v>
      </c>
      <c r="B956" s="10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7">
        <v>30</v>
      </c>
      <c r="B957" s="10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7">
        <v>1</v>
      </c>
      <c r="B961" s="10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7">
        <v>2</v>
      </c>
      <c r="B962" s="10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7">
        <v>3</v>
      </c>
      <c r="B963" s="10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7">
        <v>4</v>
      </c>
      <c r="B964" s="10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7">
        <v>5</v>
      </c>
      <c r="B965" s="10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7">
        <v>6</v>
      </c>
      <c r="B966" s="108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7">
        <v>7</v>
      </c>
      <c r="B967" s="108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7">
        <v>8</v>
      </c>
      <c r="B968" s="108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7">
        <v>9</v>
      </c>
      <c r="B969" s="108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7">
        <v>10</v>
      </c>
      <c r="B970" s="10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7">
        <v>11</v>
      </c>
      <c r="B971" s="108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7">
        <v>12</v>
      </c>
      <c r="B972" s="108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7">
        <v>13</v>
      </c>
      <c r="B973" s="10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7">
        <v>14</v>
      </c>
      <c r="B974" s="10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7">
        <v>15</v>
      </c>
      <c r="B975" s="10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7">
        <v>16</v>
      </c>
      <c r="B976" s="10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7">
        <v>17</v>
      </c>
      <c r="B977" s="10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7">
        <v>18</v>
      </c>
      <c r="B978" s="10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7">
        <v>19</v>
      </c>
      <c r="B979" s="10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7">
        <v>20</v>
      </c>
      <c r="B980" s="10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7">
        <v>21</v>
      </c>
      <c r="B981" s="10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7">
        <v>22</v>
      </c>
      <c r="B982" s="10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7">
        <v>23</v>
      </c>
      <c r="B983" s="10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7">
        <v>24</v>
      </c>
      <c r="B984" s="10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7">
        <v>25</v>
      </c>
      <c r="B985" s="10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7">
        <v>26</v>
      </c>
      <c r="B986" s="10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7">
        <v>27</v>
      </c>
      <c r="B987" s="10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7">
        <v>28</v>
      </c>
      <c r="B988" s="10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7">
        <v>29</v>
      </c>
      <c r="B989" s="10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7">
        <v>30</v>
      </c>
      <c r="B990" s="10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7">
        <v>1</v>
      </c>
      <c r="B994" s="10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7">
        <v>2</v>
      </c>
      <c r="B995" s="10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7">
        <v>3</v>
      </c>
      <c r="B996" s="10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7">
        <v>4</v>
      </c>
      <c r="B997" s="10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7">
        <v>5</v>
      </c>
      <c r="B998" s="10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7">
        <v>6</v>
      </c>
      <c r="B999" s="108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7">
        <v>7</v>
      </c>
      <c r="B1000" s="108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7">
        <v>8</v>
      </c>
      <c r="B1001" s="108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7">
        <v>9</v>
      </c>
      <c r="B1002" s="108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7">
        <v>10</v>
      </c>
      <c r="B1003" s="10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7">
        <v>11</v>
      </c>
      <c r="B1004" s="108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7">
        <v>12</v>
      </c>
      <c r="B1005" s="108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7">
        <v>13</v>
      </c>
      <c r="B1006" s="10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7">
        <v>14</v>
      </c>
      <c r="B1007" s="10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7">
        <v>15</v>
      </c>
      <c r="B1008" s="10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7">
        <v>16</v>
      </c>
      <c r="B1009" s="10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7">
        <v>17</v>
      </c>
      <c r="B1010" s="10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7">
        <v>18</v>
      </c>
      <c r="B1011" s="10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7">
        <v>19</v>
      </c>
      <c r="B1012" s="10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7">
        <v>20</v>
      </c>
      <c r="B1013" s="10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7">
        <v>21</v>
      </c>
      <c r="B1014" s="10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7">
        <v>22</v>
      </c>
      <c r="B1015" s="10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7">
        <v>23</v>
      </c>
      <c r="B1016" s="10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7">
        <v>24</v>
      </c>
      <c r="B1017" s="10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7">
        <v>25</v>
      </c>
      <c r="B1018" s="10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7">
        <v>26</v>
      </c>
      <c r="B1019" s="10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7">
        <v>27</v>
      </c>
      <c r="B1020" s="10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7">
        <v>28</v>
      </c>
      <c r="B1021" s="10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7">
        <v>29</v>
      </c>
      <c r="B1022" s="10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7">
        <v>30</v>
      </c>
      <c r="B1023" s="10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7">
        <v>1</v>
      </c>
      <c r="B1027" s="10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7">
        <v>2</v>
      </c>
      <c r="B1028" s="10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7">
        <v>3</v>
      </c>
      <c r="B1029" s="10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7">
        <v>4</v>
      </c>
      <c r="B1030" s="10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7">
        <v>5</v>
      </c>
      <c r="B1031" s="10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7">
        <v>6</v>
      </c>
      <c r="B1032" s="108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7">
        <v>7</v>
      </c>
      <c r="B1033" s="108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7">
        <v>8</v>
      </c>
      <c r="B1034" s="108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7">
        <v>9</v>
      </c>
      <c r="B1035" s="108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7">
        <v>10</v>
      </c>
      <c r="B1036" s="10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7">
        <v>11</v>
      </c>
      <c r="B1037" s="108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7">
        <v>12</v>
      </c>
      <c r="B1038" s="108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7">
        <v>13</v>
      </c>
      <c r="B1039" s="10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7">
        <v>14</v>
      </c>
      <c r="B1040" s="10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7">
        <v>15</v>
      </c>
      <c r="B1041" s="10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7">
        <v>16</v>
      </c>
      <c r="B1042" s="10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7">
        <v>17</v>
      </c>
      <c r="B1043" s="10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7">
        <v>18</v>
      </c>
      <c r="B1044" s="10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7">
        <v>19</v>
      </c>
      <c r="B1045" s="10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7">
        <v>20</v>
      </c>
      <c r="B1046" s="10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7">
        <v>21</v>
      </c>
      <c r="B1047" s="10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7">
        <v>22</v>
      </c>
      <c r="B1048" s="10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7">
        <v>23</v>
      </c>
      <c r="B1049" s="10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7">
        <v>24</v>
      </c>
      <c r="B1050" s="10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7">
        <v>25</v>
      </c>
      <c r="B1051" s="10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7">
        <v>26</v>
      </c>
      <c r="B1052" s="10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7">
        <v>27</v>
      </c>
      <c r="B1053" s="10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7">
        <v>28</v>
      </c>
      <c r="B1054" s="10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7">
        <v>29</v>
      </c>
      <c r="B1055" s="10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7">
        <v>30</v>
      </c>
      <c r="B1056" s="10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7">
        <v>1</v>
      </c>
      <c r="B1060" s="10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7">
        <v>2</v>
      </c>
      <c r="B1061" s="10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7">
        <v>3</v>
      </c>
      <c r="B1062" s="10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7">
        <v>4</v>
      </c>
      <c r="B1063" s="10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7">
        <v>5</v>
      </c>
      <c r="B1064" s="10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7">
        <v>6</v>
      </c>
      <c r="B1065" s="108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7">
        <v>7</v>
      </c>
      <c r="B1066" s="108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7">
        <v>8</v>
      </c>
      <c r="B1067" s="108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7">
        <v>9</v>
      </c>
      <c r="B1068" s="10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7">
        <v>10</v>
      </c>
      <c r="B1069" s="10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7">
        <v>11</v>
      </c>
      <c r="B1070" s="10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7">
        <v>12</v>
      </c>
      <c r="B1071" s="108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7">
        <v>13</v>
      </c>
      <c r="B1072" s="10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7">
        <v>14</v>
      </c>
      <c r="B1073" s="10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7">
        <v>15</v>
      </c>
      <c r="B1074" s="10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7">
        <v>16</v>
      </c>
      <c r="B1075" s="10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7">
        <v>17</v>
      </c>
      <c r="B1076" s="10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7">
        <v>18</v>
      </c>
      <c r="B1077" s="10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7">
        <v>19</v>
      </c>
      <c r="B1078" s="10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7">
        <v>20</v>
      </c>
      <c r="B1079" s="10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7">
        <v>21</v>
      </c>
      <c r="B1080" s="10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7">
        <v>22</v>
      </c>
      <c r="B1081" s="10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7">
        <v>23</v>
      </c>
      <c r="B1082" s="10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7">
        <v>24</v>
      </c>
      <c r="B1083" s="10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7">
        <v>25</v>
      </c>
      <c r="B1084" s="10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7">
        <v>26</v>
      </c>
      <c r="B1085" s="10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7">
        <v>27</v>
      </c>
      <c r="B1086" s="10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7">
        <v>28</v>
      </c>
      <c r="B1087" s="10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7">
        <v>29</v>
      </c>
      <c r="B1088" s="10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7">
        <v>30</v>
      </c>
      <c r="B1089" s="10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7">
        <v>1</v>
      </c>
      <c r="B1093" s="10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7">
        <v>2</v>
      </c>
      <c r="B1094" s="10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7">
        <v>3</v>
      </c>
      <c r="B1095" s="10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7">
        <v>4</v>
      </c>
      <c r="B1096" s="10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7">
        <v>5</v>
      </c>
      <c r="B1097" s="10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7">
        <v>6</v>
      </c>
      <c r="B1098" s="108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7">
        <v>7</v>
      </c>
      <c r="B1099" s="108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7">
        <v>8</v>
      </c>
      <c r="B1100" s="108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7">
        <v>9</v>
      </c>
      <c r="B1101" s="108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7">
        <v>10</v>
      </c>
      <c r="B1102" s="108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7">
        <v>11</v>
      </c>
      <c r="B1103" s="108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7">
        <v>12</v>
      </c>
      <c r="B1104" s="108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7">
        <v>13</v>
      </c>
      <c r="B1105" s="108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7">
        <v>14</v>
      </c>
      <c r="B1106" s="108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7">
        <v>15</v>
      </c>
      <c r="B1107" s="108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7">
        <v>16</v>
      </c>
      <c r="B1108" s="108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7">
        <v>17</v>
      </c>
      <c r="B1109" s="108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7">
        <v>18</v>
      </c>
      <c r="B1110" s="108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7">
        <v>19</v>
      </c>
      <c r="B1111" s="108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7">
        <v>20</v>
      </c>
      <c r="B1112" s="108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7">
        <v>21</v>
      </c>
      <c r="B1113" s="108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7">
        <v>22</v>
      </c>
      <c r="B1114" s="108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7">
        <v>23</v>
      </c>
      <c r="B1115" s="108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7">
        <v>24</v>
      </c>
      <c r="B1116" s="108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7">
        <v>25</v>
      </c>
      <c r="B1117" s="108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7">
        <v>26</v>
      </c>
      <c r="B1118" s="108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7">
        <v>27</v>
      </c>
      <c r="B1119" s="108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7">
        <v>28</v>
      </c>
      <c r="B1120" s="108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7">
        <v>29</v>
      </c>
      <c r="B1121" s="108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7">
        <v>30</v>
      </c>
      <c r="B1122" s="108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7">
        <v>1</v>
      </c>
      <c r="B1126" s="108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7">
        <v>2</v>
      </c>
      <c r="B1127" s="108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7">
        <v>3</v>
      </c>
      <c r="B1128" s="108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7">
        <v>4</v>
      </c>
      <c r="B1129" s="108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7">
        <v>5</v>
      </c>
      <c r="B1130" s="108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7">
        <v>6</v>
      </c>
      <c r="B1131" s="108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7">
        <v>7</v>
      </c>
      <c r="B1132" s="108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7">
        <v>8</v>
      </c>
      <c r="B1133" s="108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7">
        <v>9</v>
      </c>
      <c r="B1134" s="108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7">
        <v>10</v>
      </c>
      <c r="B1135" s="108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7">
        <v>11</v>
      </c>
      <c r="B1136" s="108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7">
        <v>12</v>
      </c>
      <c r="B1137" s="108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7">
        <v>13</v>
      </c>
      <c r="B1138" s="108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7">
        <v>14</v>
      </c>
      <c r="B1139" s="108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7">
        <v>15</v>
      </c>
      <c r="B1140" s="108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7">
        <v>16</v>
      </c>
      <c r="B1141" s="108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7">
        <v>17</v>
      </c>
      <c r="B1142" s="108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7">
        <v>18</v>
      </c>
      <c r="B1143" s="108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7">
        <v>19</v>
      </c>
      <c r="B1144" s="108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7">
        <v>20</v>
      </c>
      <c r="B1145" s="108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7">
        <v>21</v>
      </c>
      <c r="B1146" s="108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7">
        <v>22</v>
      </c>
      <c r="B1147" s="108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7">
        <v>23</v>
      </c>
      <c r="B1148" s="108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7">
        <v>24</v>
      </c>
      <c r="B1149" s="108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7">
        <v>25</v>
      </c>
      <c r="B1150" s="108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7">
        <v>26</v>
      </c>
      <c r="B1151" s="108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7">
        <v>27</v>
      </c>
      <c r="B1152" s="108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7">
        <v>28</v>
      </c>
      <c r="B1153" s="108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7">
        <v>29</v>
      </c>
      <c r="B1154" s="108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7">
        <v>30</v>
      </c>
      <c r="B1155" s="108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7">
        <v>1</v>
      </c>
      <c r="B1159" s="108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7">
        <v>2</v>
      </c>
      <c r="B1160" s="108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7">
        <v>3</v>
      </c>
      <c r="B1161" s="108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7">
        <v>4</v>
      </c>
      <c r="B1162" s="108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7">
        <v>5</v>
      </c>
      <c r="B1163" s="108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7">
        <v>6</v>
      </c>
      <c r="B1164" s="108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7">
        <v>7</v>
      </c>
      <c r="B1165" s="108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7">
        <v>8</v>
      </c>
      <c r="B1166" s="108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7">
        <v>9</v>
      </c>
      <c r="B1167" s="108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7">
        <v>10</v>
      </c>
      <c r="B1168" s="108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7">
        <v>11</v>
      </c>
      <c r="B1169" s="108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7">
        <v>12</v>
      </c>
      <c r="B1170" s="108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7">
        <v>13</v>
      </c>
      <c r="B1171" s="108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7">
        <v>14</v>
      </c>
      <c r="B1172" s="108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7">
        <v>15</v>
      </c>
      <c r="B1173" s="108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7">
        <v>16</v>
      </c>
      <c r="B1174" s="108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7">
        <v>17</v>
      </c>
      <c r="B1175" s="108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7">
        <v>18</v>
      </c>
      <c r="B1176" s="108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7">
        <v>19</v>
      </c>
      <c r="B1177" s="108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7">
        <v>20</v>
      </c>
      <c r="B1178" s="108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7">
        <v>21</v>
      </c>
      <c r="B1179" s="108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7">
        <v>22</v>
      </c>
      <c r="B1180" s="108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7">
        <v>23</v>
      </c>
      <c r="B1181" s="108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7">
        <v>24</v>
      </c>
      <c r="B1182" s="108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7">
        <v>25</v>
      </c>
      <c r="B1183" s="108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7">
        <v>26</v>
      </c>
      <c r="B1184" s="108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7">
        <v>27</v>
      </c>
      <c r="B1185" s="108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7">
        <v>28</v>
      </c>
      <c r="B1186" s="108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7">
        <v>29</v>
      </c>
      <c r="B1187" s="108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7">
        <v>30</v>
      </c>
      <c r="B1188" s="108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7">
        <v>1</v>
      </c>
      <c r="B1192" s="108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7">
        <v>2</v>
      </c>
      <c r="B1193" s="108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7">
        <v>3</v>
      </c>
      <c r="B1194" s="108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7">
        <v>4</v>
      </c>
      <c r="B1195" s="108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7">
        <v>5</v>
      </c>
      <c r="B1196" s="108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7">
        <v>6</v>
      </c>
      <c r="B1197" s="108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7">
        <v>7</v>
      </c>
      <c r="B1198" s="108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7">
        <v>8</v>
      </c>
      <c r="B1199" s="108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7">
        <v>9</v>
      </c>
      <c r="B1200" s="108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7">
        <v>10</v>
      </c>
      <c r="B1201" s="108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7">
        <v>11</v>
      </c>
      <c r="B1202" s="108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7">
        <v>12</v>
      </c>
      <c r="B1203" s="108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7">
        <v>13</v>
      </c>
      <c r="B1204" s="108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7">
        <v>14</v>
      </c>
      <c r="B1205" s="108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7">
        <v>15</v>
      </c>
      <c r="B1206" s="108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7">
        <v>16</v>
      </c>
      <c r="B1207" s="108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7">
        <v>17</v>
      </c>
      <c r="B1208" s="108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7">
        <v>18</v>
      </c>
      <c r="B1209" s="108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7">
        <v>19</v>
      </c>
      <c r="B1210" s="108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7">
        <v>20</v>
      </c>
      <c r="B1211" s="108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7">
        <v>21</v>
      </c>
      <c r="B1212" s="108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7">
        <v>22</v>
      </c>
      <c r="B1213" s="108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7">
        <v>23</v>
      </c>
      <c r="B1214" s="108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7">
        <v>24</v>
      </c>
      <c r="B1215" s="108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7">
        <v>25</v>
      </c>
      <c r="B1216" s="108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7">
        <v>26</v>
      </c>
      <c r="B1217" s="108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7">
        <v>27</v>
      </c>
      <c r="B1218" s="108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7">
        <v>28</v>
      </c>
      <c r="B1219" s="108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7">
        <v>29</v>
      </c>
      <c r="B1220" s="108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7">
        <v>30</v>
      </c>
      <c r="B1221" s="108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7">
        <v>1</v>
      </c>
      <c r="B1225" s="108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7">
        <v>2</v>
      </c>
      <c r="B1226" s="108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7">
        <v>3</v>
      </c>
      <c r="B1227" s="108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7">
        <v>4</v>
      </c>
      <c r="B1228" s="108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7">
        <v>5</v>
      </c>
      <c r="B1229" s="108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7">
        <v>6</v>
      </c>
      <c r="B1230" s="108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7">
        <v>7</v>
      </c>
      <c r="B1231" s="108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7">
        <v>8</v>
      </c>
      <c r="B1232" s="108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7">
        <v>9</v>
      </c>
      <c r="B1233" s="108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7">
        <v>10</v>
      </c>
      <c r="B1234" s="108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7">
        <v>11</v>
      </c>
      <c r="B1235" s="108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7">
        <v>12</v>
      </c>
      <c r="B1236" s="108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7">
        <v>13</v>
      </c>
      <c r="B1237" s="108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7">
        <v>14</v>
      </c>
      <c r="B1238" s="108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7">
        <v>15</v>
      </c>
      <c r="B1239" s="108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7">
        <v>16</v>
      </c>
      <c r="B1240" s="108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7">
        <v>17</v>
      </c>
      <c r="B1241" s="108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7">
        <v>18</v>
      </c>
      <c r="B1242" s="108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7">
        <v>19</v>
      </c>
      <c r="B1243" s="108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7">
        <v>20</v>
      </c>
      <c r="B1244" s="108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7">
        <v>21</v>
      </c>
      <c r="B1245" s="108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7">
        <v>22</v>
      </c>
      <c r="B1246" s="108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7">
        <v>23</v>
      </c>
      <c r="B1247" s="108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7">
        <v>24</v>
      </c>
      <c r="B1248" s="108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7">
        <v>25</v>
      </c>
      <c r="B1249" s="108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7">
        <v>26</v>
      </c>
      <c r="B1250" s="108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7">
        <v>27</v>
      </c>
      <c r="B1251" s="108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7">
        <v>28</v>
      </c>
      <c r="B1252" s="108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7">
        <v>29</v>
      </c>
      <c r="B1253" s="108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7">
        <v>30</v>
      </c>
      <c r="B1254" s="108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7">
        <v>1</v>
      </c>
      <c r="B1258" s="108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7">
        <v>2</v>
      </c>
      <c r="B1259" s="108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7">
        <v>3</v>
      </c>
      <c r="B1260" s="108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7">
        <v>4</v>
      </c>
      <c r="B1261" s="108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7">
        <v>5</v>
      </c>
      <c r="B1262" s="108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7">
        <v>6</v>
      </c>
      <c r="B1263" s="108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7">
        <v>7</v>
      </c>
      <c r="B1264" s="108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7">
        <v>8</v>
      </c>
      <c r="B1265" s="108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7">
        <v>9</v>
      </c>
      <c r="B1266" s="108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7">
        <v>10</v>
      </c>
      <c r="B1267" s="108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7">
        <v>11</v>
      </c>
      <c r="B1268" s="108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7">
        <v>12</v>
      </c>
      <c r="B1269" s="108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7">
        <v>13</v>
      </c>
      <c r="B1270" s="108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7">
        <v>14</v>
      </c>
      <c r="B1271" s="108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7">
        <v>15</v>
      </c>
      <c r="B1272" s="108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7">
        <v>16</v>
      </c>
      <c r="B1273" s="108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7">
        <v>17</v>
      </c>
      <c r="B1274" s="108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7">
        <v>18</v>
      </c>
      <c r="B1275" s="108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7">
        <v>19</v>
      </c>
      <c r="B1276" s="108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7">
        <v>20</v>
      </c>
      <c r="B1277" s="108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7">
        <v>21</v>
      </c>
      <c r="B1278" s="108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7">
        <v>22</v>
      </c>
      <c r="B1279" s="108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7">
        <v>23</v>
      </c>
      <c r="B1280" s="108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7">
        <v>24</v>
      </c>
      <c r="B1281" s="108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7">
        <v>25</v>
      </c>
      <c r="B1282" s="108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7">
        <v>26</v>
      </c>
      <c r="B1283" s="108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7">
        <v>27</v>
      </c>
      <c r="B1284" s="108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7">
        <v>28</v>
      </c>
      <c r="B1285" s="108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7">
        <v>29</v>
      </c>
      <c r="B1286" s="108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7">
        <v>30</v>
      </c>
      <c r="B1287" s="108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7">
        <v>1</v>
      </c>
      <c r="B1291" s="108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7">
        <v>2</v>
      </c>
      <c r="B1292" s="108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7">
        <v>3</v>
      </c>
      <c r="B1293" s="108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7">
        <v>4</v>
      </c>
      <c r="B1294" s="108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7">
        <v>5</v>
      </c>
      <c r="B1295" s="108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7">
        <v>6</v>
      </c>
      <c r="B1296" s="108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7">
        <v>7</v>
      </c>
      <c r="B1297" s="108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7">
        <v>8</v>
      </c>
      <c r="B1298" s="108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7">
        <v>9</v>
      </c>
      <c r="B1299" s="108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7">
        <v>10</v>
      </c>
      <c r="B1300" s="108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7">
        <v>11</v>
      </c>
      <c r="B1301" s="108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7">
        <v>12</v>
      </c>
      <c r="B1302" s="108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7">
        <v>13</v>
      </c>
      <c r="B1303" s="108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7">
        <v>14</v>
      </c>
      <c r="B1304" s="108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7">
        <v>15</v>
      </c>
      <c r="B1305" s="108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7">
        <v>16</v>
      </c>
      <c r="B1306" s="108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7">
        <v>17</v>
      </c>
      <c r="B1307" s="108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7">
        <v>18</v>
      </c>
      <c r="B1308" s="108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7">
        <v>19</v>
      </c>
      <c r="B1309" s="108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7">
        <v>20</v>
      </c>
      <c r="B1310" s="108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7">
        <v>21</v>
      </c>
      <c r="B1311" s="108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7">
        <v>22</v>
      </c>
      <c r="B1312" s="108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7">
        <v>23</v>
      </c>
      <c r="B1313" s="108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7">
        <v>24</v>
      </c>
      <c r="B1314" s="108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7">
        <v>25</v>
      </c>
      <c r="B1315" s="108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7">
        <v>26</v>
      </c>
      <c r="B1316" s="108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7">
        <v>27</v>
      </c>
      <c r="B1317" s="108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7">
        <v>28</v>
      </c>
      <c r="B1318" s="108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7">
        <v>29</v>
      </c>
      <c r="B1319" s="108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7">
        <v>30</v>
      </c>
      <c r="B1320" s="108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2019-06-06T04:57:14Z</cp:lastPrinted>
  <dcterms:created xsi:type="dcterms:W3CDTF">2012-03-13T00:50:25Z</dcterms:created>
  <dcterms:modified xsi:type="dcterms:W3CDTF">2019-06-17T11:46:26Z</dcterms:modified>
</cp:coreProperties>
</file>