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imizu-k2q8\Desktop\"/>
    </mc:Choice>
  </mc:AlternateContent>
  <bookViews>
    <workbookView xWindow="-15" yWindow="-15" windowWidth="14400" windowHeight="129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P29" i="3" l="1"/>
  <c r="AK15" i="3" l="1"/>
  <c r="AD16" i="3"/>
  <c r="AM116" i="3" l="1"/>
  <c r="W29" i="3" l="1"/>
  <c r="C24" i="4" l="1"/>
  <c r="C25" i="4"/>
  <c r="Z739" i="3" l="1"/>
  <c r="H739" i="3"/>
  <c r="AN739" i="3" l="1"/>
  <c r="AL739" i="3"/>
  <c r="AI739" i="3"/>
  <c r="AF739" i="3"/>
  <c r="AB739" i="3"/>
  <c r="W739" i="3"/>
  <c r="T739" i="3"/>
  <c r="P739" i="3"/>
  <c r="N739" i="3"/>
  <c r="K739"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P28" i="3"/>
</calcChain>
</file>

<file path=xl/sharedStrings.xml><?xml version="1.0" encoding="utf-8"?>
<sst xmlns="http://schemas.openxmlformats.org/spreadsheetml/2006/main" count="2956" uniqueCount="675">
  <si>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</si>
  <si>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</si>
  <si>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</si>
  <si>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</si>
  <si>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</si>
  <si>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</si>
  <si>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</si>
  <si>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</si>
  <si>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</si>
  <si>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</si>
  <si>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</si>
  <si>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</si>
  <si>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</si>
  <si>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</si>
  <si>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</si>
  <si>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</si>
  <si>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</si>
  <si>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</si>
  <si>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</si>
  <si>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</si>
  <si>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</si>
  <si>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</si>
  <si>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</si>
  <si>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</si>
  <si>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</si>
  <si>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</si>
  <si>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</si>
  <si>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</si>
  <si>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</si>
  <si>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</si>
  <si>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</si>
  <si>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</si>
  <si>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</si>
  <si>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</si>
  <si>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</si>
  <si>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</si>
  <si>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</si>
  <si>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</si>
  <si>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</si>
  <si>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</si>
  <si>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</si>
  <si>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</si>
  <si>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</si>
  <si>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</si>
  <si>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</si>
  <si>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</si>
  <si>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</si>
  <si>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</si>
  <si>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</si>
  <si>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</si>
  <si>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</si>
  <si>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</si>
  <si>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</si>
  <si>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</si>
  <si>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</si>
  <si>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</si>
  <si>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</si>
  <si>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</si>
  <si>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</si>
  <si>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</si>
  <si>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</si>
  <si>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</si>
  <si>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</si>
  <si>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</si>
  <si>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</si>
  <si>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</si>
  <si>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</si>
  <si>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</si>
  <si>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</si>
  <si>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</si>
  <si>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</si>
  <si>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</si>
  <si>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</si>
  <si>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</si>
  <si>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</si>
  <si>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</si>
  <si>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</si>
  <si>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</si>
  <si>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</si>
  <si>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</si>
  <si>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</si>
  <si>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</si>
  <si>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</si>
  <si>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</si>
  <si>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</si>
  <si>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</si>
  <si>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</si>
  <si>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</si>
  <si>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</si>
  <si>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</si>
  <si>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</si>
  <si>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</si>
  <si>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</si>
  <si>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</si>
  <si>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</si>
  <si>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</si>
  <si>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</si>
  <si>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</si>
  <si>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</si>
  <si>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</si>
  <si>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</si>
  <si>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</si>
  <si>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</si>
  <si>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</si>
  <si>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</si>
  <si>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</si>
  <si>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</si>
  <si>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</si>
  <si>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</si>
  <si>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</si>
  <si>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</si>
  <si>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</si>
  <si>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</si>
  <si>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</si>
  <si>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</si>
  <si>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</si>
  <si>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</si>
  <si>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</si>
  <si>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</si>
  <si>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</si>
  <si>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</si>
  <si>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</si>
  <si>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</si>
  <si>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</si>
  <si>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</si>
  <si>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</si>
  <si>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</si>
  <si>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</si>
  <si>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</si>
  <si>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</si>
  <si>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</si>
  <si>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</si>
  <si>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</si>
  <si>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</si>
  <si>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</si>
  <si>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</si>
  <si>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</si>
  <si>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</si>
  <si>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</si>
  <si>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</si>
  <si>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</si>
  <si>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</si>
  <si>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</si>
  <si>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</si>
  <si>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</si>
  <si>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</si>
  <si>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</si>
  <si>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</si>
  <si>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</si>
  <si>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</si>
  <si>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</si>
  <si>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</si>
  <si>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</si>
  <si>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</si>
  <si>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</si>
  <si>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</si>
  <si>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</si>
  <si>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</si>
  <si>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</si>
  <si>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</si>
  <si>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</si>
  <si>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</si>
  <si>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</si>
  <si>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</si>
  <si>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</si>
  <si>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</si>
  <si>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</si>
  <si>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</si>
  <si>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</si>
  <si>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</si>
  <si>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</si>
  <si>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</si>
  <si>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</si>
  <si>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</si>
  <si>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</si>
  <si>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</si>
  <si>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</si>
  <si>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</si>
  <si>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</si>
  <si>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</si>
  <si>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</si>
  <si>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</si>
  <si>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</si>
  <si>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</si>
  <si>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</si>
  <si>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</si>
  <si>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</si>
  <si>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</si>
  <si>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</si>
  <si>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</si>
  <si>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</si>
  <si>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</si>
  <si>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</si>
  <si>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</si>
  <si>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</si>
  <si>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</si>
  <si>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</si>
  <si>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</si>
  <si>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</si>
  <si>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</si>
  <si>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</si>
  <si>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</si>
  <si>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</si>
  <si>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</si>
  <si>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</si>
  <si>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</si>
  <si>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</si>
  <si>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</si>
  <si>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</si>
  <si>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</si>
  <si>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</si>
  <si>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</si>
  <si>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</si>
  <si>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</si>
  <si>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</si>
  <si>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</si>
  <si>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</si>
  <si>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</si>
  <si>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</si>
  <si>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</si>
  <si>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</si>
  <si>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</si>
  <si>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</si>
  <si>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</si>
  <si>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</si>
  <si>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</si>
  <si>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</si>
  <si>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</si>
  <si>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</si>
  <si>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</si>
  <si>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</si>
  <si>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</si>
  <si>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</si>
  <si>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</si>
  <si>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</si>
  <si>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</si>
  <si>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</si>
  <si>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</si>
  <si>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</si>
  <si>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</si>
  <si>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</si>
  <si>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</si>
  <si>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</si>
  <si>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</si>
  <si>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</si>
  <si>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</si>
  <si>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</si>
  <si>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</si>
  <si>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</si>
  <si>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</si>
  <si>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</si>
  <si>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</si>
  <si>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</si>
  <si>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</si>
  <si>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</si>
  <si>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</si>
  <si>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</si>
  <si>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</si>
  <si>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</si>
  <si>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</si>
  <si>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</si>
  <si>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</si>
  <si>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</si>
  <si>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</si>
  <si>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</si>
  <si>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</si>
  <si>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</si>
  <si>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</si>
  <si>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</si>
  <si>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</si>
  <si>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</si>
  <si>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</si>
  <si>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</si>
  <si>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</si>
  <si>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</si>
  <si>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</si>
  <si>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</si>
  <si>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</si>
  <si>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</si>
  <si>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</si>
  <si>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</si>
  <si>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</si>
  <si>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</si>
  <si>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</si>
  <si>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</si>
  <si>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</si>
  <si>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</si>
  <si>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</si>
  <si>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</si>
  <si>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</si>
  <si>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</si>
  <si>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</si>
  <si>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</si>
  <si>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</si>
  <si>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</si>
  <si>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</si>
  <si>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</si>
  <si>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</si>
  <si>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</si>
  <si>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</si>
  <si>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</si>
  <si>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</si>
  <si>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</si>
  <si>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</si>
  <si>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</si>
  <si>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</si>
  <si>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</si>
  <si>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</si>
  <si>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</si>
  <si>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</si>
  <si>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</si>
  <si>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</si>
  <si>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</si>
  <si>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</si>
  <si>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</si>
  <si>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</si>
  <si>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</si>
  <si>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</si>
  <si>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</si>
  <si>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</si>
  <si>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</si>
  <si>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</si>
  <si>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</si>
  <si>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</si>
  <si>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</si>
  <si>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</si>
  <si>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</si>
  <si>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</si>
  <si>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</si>
  <si>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</si>
  <si>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</si>
  <si>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</si>
  <si>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</si>
  <si>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</si>
  <si>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</si>
  <si>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</si>
  <si>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</si>
  <si>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</si>
  <si>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</si>
  <si>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</si>
  <si>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</si>
  <si>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</si>
  <si>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</si>
  <si>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</si>
  <si>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</si>
  <si>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</si>
  <si>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</si>
  <si>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</si>
  <si>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</si>
  <si>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</si>
  <si>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</si>
  <si>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</si>
  <si>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</si>
  <si>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</si>
  <si>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</si>
  <si>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</si>
  <si>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</si>
  <si>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</si>
  <si>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</si>
  <si>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</si>
  <si>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</si>
  <si>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</si>
  <si>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</si>
  <si>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</si>
  <si>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</si>
  <si>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</si>
  <si>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</si>
  <si>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</si>
  <si>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</si>
  <si>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</si>
  <si>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</si>
  <si>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</si>
  <si>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</si>
  <si>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</si>
  <si>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</si>
  <si>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</si>
  <si>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</si>
  <si>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</si>
  <si>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</si>
  <si>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</si>
  <si>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</si>
  <si>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</si>
  <si>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</si>
  <si>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</si>
  <si>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</si>
  <si>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</si>
  <si>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</si>
  <si>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</si>
  <si>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</si>
  <si>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</si>
  <si>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</si>
  <si>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</si>
  <si>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</si>
  <si>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</si>
  <si>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</si>
  <si>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</si>
  <si>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</si>
  <si>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</si>
  <si>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</si>
  <si>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</si>
  <si>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</si>
  <si>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</si>
  <si>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</si>
  <si>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</si>
  <si>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</si>
  <si>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</si>
  <si>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</si>
  <si>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</si>
  <si>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</si>
  <si>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</si>
  <si>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</si>
  <si>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</si>
  <si>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</si>
  <si>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</si>
  <si>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</si>
  <si>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</si>
  <si>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</si>
  <si>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</si>
  <si>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</si>
  <si>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</si>
  <si>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</si>
  <si>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</si>
  <si>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</si>
  <si>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</si>
  <si>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</si>
  <si>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</si>
  <si>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</si>
  <si>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</si>
  <si>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</si>
  <si>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</si>
  <si>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</si>
  <si>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</si>
  <si>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</si>
  <si>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</si>
  <si>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</si>
  <si>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</si>
  <si>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</si>
  <si>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</si>
  <si>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</si>
  <si>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</si>
  <si>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</si>
  <si>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</si>
  <si>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</si>
  <si>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</si>
  <si>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</si>
  <si>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</si>
  <si>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</si>
  <si>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</si>
  <si>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</si>
  <si>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</si>
  <si>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</si>
  <si>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</si>
  <si>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</si>
  <si>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</si>
  <si>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</si>
  <si>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</si>
  <si>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</si>
  <si>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</si>
  <si>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</si>
  <si>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</si>
  <si>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</si>
  <si>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</si>
  <si>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</si>
  <si>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</si>
  <si>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</si>
  <si>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</si>
  <si>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</si>
  <si>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</si>
  <si>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</si>
  <si>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</si>
  <si>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</si>
  <si>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</si>
  <si>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</si>
  <si>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</si>
  <si>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</si>
  <si>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</si>
  <si>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</si>
  <si>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</si>
  <si>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</si>
  <si>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</si>
  <si>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</si>
  <si>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</si>
  <si>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</si>
  <si>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</si>
  <si>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</si>
  <si>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</si>
  <si>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</si>
  <si>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</si>
  <si>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</si>
  <si>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</si>
  <si>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</si>
  <si>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</si>
  <si>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</si>
  <si>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</si>
  <si>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</si>
  <si>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</si>
  <si>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</si>
  <si>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</si>
  <si>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</si>
  <si>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</si>
  <si>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</si>
  <si>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</si>
  <si>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</si>
  <si>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</si>
  <si>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</si>
  <si>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</si>
  <si>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</si>
  <si>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</si>
  <si>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</si>
  <si>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</si>
  <si>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</si>
  <si>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</si>
  <si>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</si>
  <si>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</si>
  <si>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</si>
  <si>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</si>
  <si>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</si>
  <si>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</si>
  <si>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</si>
  <si>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</si>
  <si>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</si>
  <si>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</si>
  <si>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</si>
  <si>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</si>
  <si>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</si>
  <si>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</si>
  <si>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</si>
  <si>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</si>
  <si>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</si>
  <si>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</si>
  <si>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</si>
  <si>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</si>
  <si>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</si>
  <si>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</si>
  <si>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</si>
  <si>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</si>
  <si>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</si>
  <si>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</si>
  <si>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</si>
  <si>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</si>
  <si>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</si>
  <si>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</si>
  <si>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</si>
  <si>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</si>
  <si>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</si>
  <si>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</si>
  <si>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</si>
  <si>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</si>
  <si>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</si>
  <si>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</si>
  <si>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</si>
  <si>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</si>
  <si>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</si>
  <si>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</si>
  <si>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</si>
  <si>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</si>
  <si>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</si>
  <si>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</si>
  <si>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</si>
  <si>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</si>
  <si>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</si>
  <si>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</si>
  <si>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</si>
  <si>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</si>
  <si>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</si>
  <si>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</si>
  <si>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</si>
  <si>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</si>
  <si>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平成２２年度</t>
    <rPh sb="0" eb="2">
      <t>ヘイセイ</t>
    </rPh>
    <rPh sb="4" eb="5">
      <t>ネン</t>
    </rPh>
    <rPh sb="5" eb="6">
      <t>ド</t>
    </rPh>
    <phoneticPr fontId="5"/>
  </si>
  <si>
    <t>終了予定なし</t>
    <rPh sb="0" eb="2">
      <t>シュウリョウ</t>
    </rPh>
    <rPh sb="2" eb="4">
      <t>ヨテイ</t>
    </rPh>
    <phoneticPr fontId="5"/>
  </si>
  <si>
    <t>住宅局</t>
    <rPh sb="0" eb="3">
      <t>ジュウタクキョク</t>
    </rPh>
    <phoneticPr fontId="5"/>
  </si>
  <si>
    <t>総務課民間事業支援調整室</t>
    <rPh sb="0" eb="3">
      <t>ソウムカ</t>
    </rPh>
    <rPh sb="3" eb="5">
      <t>ミンカン</t>
    </rPh>
    <rPh sb="5" eb="7">
      <t>ジギョウ</t>
    </rPh>
    <rPh sb="7" eb="9">
      <t>シエン</t>
    </rPh>
    <rPh sb="9" eb="12">
      <t>チョウセイシツ</t>
    </rPh>
    <phoneticPr fontId="5"/>
  </si>
  <si>
    <t>国土交通省</t>
  </si>
  <si>
    <t>○</t>
  </si>
  <si>
    <t>独立行政法人都市再生機構法第５条第３項</t>
    <rPh sb="0" eb="2">
      <t>ドクリツ</t>
    </rPh>
    <rPh sb="2" eb="4">
      <t>ギョウセイ</t>
    </rPh>
    <rPh sb="4" eb="6">
      <t>ホウジン</t>
    </rPh>
    <rPh sb="6" eb="8">
      <t>トシ</t>
    </rPh>
    <rPh sb="8" eb="10">
      <t>サイセイ</t>
    </rPh>
    <rPh sb="10" eb="12">
      <t>キコウ</t>
    </rPh>
    <rPh sb="12" eb="13">
      <t>ホウ</t>
    </rPh>
    <rPh sb="13" eb="14">
      <t>ダイ</t>
    </rPh>
    <rPh sb="15" eb="16">
      <t>ジョウ</t>
    </rPh>
    <rPh sb="16" eb="17">
      <t>ダイ</t>
    </rPh>
    <rPh sb="18" eb="19">
      <t>コウ</t>
    </rPh>
    <phoneticPr fontId="5"/>
  </si>
  <si>
    <t>住生活基本計画（全国計画）
ニッポン一億総活躍プラン
まち・ひと・しごと創生総合戦略
特定施策賃貸住宅ストック総合改善等事業制度要綱
特定施策賃貸住宅ストック総合改善等事業補助金交付要綱</t>
    <rPh sb="0" eb="3">
      <t>ジュウセイカツ</t>
    </rPh>
    <rPh sb="3" eb="5">
      <t>キホン</t>
    </rPh>
    <rPh sb="5" eb="7">
      <t>ケイカク</t>
    </rPh>
    <rPh sb="8" eb="10">
      <t>ゼンコク</t>
    </rPh>
    <rPh sb="10" eb="12">
      <t>ケイカク</t>
    </rPh>
    <rPh sb="18" eb="20">
      <t>イチオク</t>
    </rPh>
    <rPh sb="20" eb="21">
      <t>ソウ</t>
    </rPh>
    <rPh sb="21" eb="23">
      <t>カツヤク</t>
    </rPh>
    <rPh sb="36" eb="38">
      <t>ソウセイ</t>
    </rPh>
    <rPh sb="38" eb="40">
      <t>ソウゴウ</t>
    </rPh>
    <rPh sb="40" eb="42">
      <t>センリャク</t>
    </rPh>
    <rPh sb="43" eb="45">
      <t>トクテイ</t>
    </rPh>
    <rPh sb="45" eb="47">
      <t>シサク</t>
    </rPh>
    <rPh sb="47" eb="49">
      <t>チンタイ</t>
    </rPh>
    <rPh sb="49" eb="51">
      <t>ジュウタク</t>
    </rPh>
    <rPh sb="55" eb="57">
      <t>ソウゴウ</t>
    </rPh>
    <rPh sb="57" eb="59">
      <t>カイゼン</t>
    </rPh>
    <rPh sb="59" eb="60">
      <t>トウ</t>
    </rPh>
    <rPh sb="60" eb="62">
      <t>ジギョウ</t>
    </rPh>
    <rPh sb="62" eb="64">
      <t>セイド</t>
    </rPh>
    <rPh sb="64" eb="66">
      <t>ヨウコウ</t>
    </rPh>
    <rPh sb="67" eb="69">
      <t>トクテイ</t>
    </rPh>
    <rPh sb="69" eb="71">
      <t>シサク</t>
    </rPh>
    <rPh sb="71" eb="73">
      <t>チンタイ</t>
    </rPh>
    <rPh sb="73" eb="75">
      <t>ジュウタク</t>
    </rPh>
    <rPh sb="79" eb="81">
      <t>ソウゴウ</t>
    </rPh>
    <rPh sb="81" eb="83">
      <t>カイゼン</t>
    </rPh>
    <rPh sb="83" eb="84">
      <t>トウ</t>
    </rPh>
    <rPh sb="84" eb="86">
      <t>ジギョウ</t>
    </rPh>
    <rPh sb="86" eb="89">
      <t>ホジョキン</t>
    </rPh>
    <rPh sb="89" eb="91">
      <t>コウフ</t>
    </rPh>
    <rPh sb="91" eb="93">
      <t>ヨウコウ</t>
    </rPh>
    <phoneticPr fontId="5"/>
  </si>
  <si>
    <t>本格的な少子高齢化、人口・世帯減少社会の到来等の社会構造の変化に対応し、高齢者、子育て世帯等政策的に配慮が必要な者に対する住宅セーフティネットの充実を図るため、機構賃貸住宅の再生・再編等とともに、超高齢社会に対応した住まい・コミュニティ形成を推進する。</t>
  </si>
  <si>
    <t>機構が、既存機構賃貸住宅のバリアフリー化や住棟の耐震化等の事業を実施することで、機構賃貸住宅ストックの有効活用、市場の需要に適合した住宅の提供及びストック再生・再編事業の円滑化を図るとともに、ストック再生・再編により生み出される整備敷地等を活用した医療・介護・子育て施設等の誘致と合わせて地域医療福祉拠点化を推進する。
（補助率：1/2、1/3、1/5）</t>
    <rPh sb="0" eb="2">
      <t>キコウ</t>
    </rPh>
    <rPh sb="26" eb="27">
      <t>カ</t>
    </rPh>
    <rPh sb="29" eb="31">
      <t>ジギョウ</t>
    </rPh>
    <rPh sb="140" eb="141">
      <t>ア</t>
    </rPh>
    <phoneticPr fontId="5"/>
  </si>
  <si>
    <t>-</t>
  </si>
  <si>
    <t>独立行政法人都市再生機構出資金</t>
  </si>
  <si>
    <t>住宅市街地総合整備促進事業費補助</t>
    <rPh sb="0" eb="2">
      <t>ジュウタク</t>
    </rPh>
    <rPh sb="2" eb="5">
      <t>シガイチ</t>
    </rPh>
    <rPh sb="5" eb="7">
      <t>ソウゴウ</t>
    </rPh>
    <rPh sb="7" eb="9">
      <t>セイビ</t>
    </rPh>
    <rPh sb="9" eb="11">
      <t>ソクシン</t>
    </rPh>
    <rPh sb="11" eb="14">
      <t>ジギョウヒ</t>
    </rPh>
    <rPh sb="14" eb="16">
      <t>ホジョ</t>
    </rPh>
    <phoneticPr fontId="5"/>
  </si>
  <si>
    <t>地域医療福祉拠点化団地数</t>
  </si>
  <si>
    <t>まち・ひと・しごと創生総合戦略（2016改定）(平成28年12月22日閣議決定)「2020年度までに100団地程度で、2025年度までに150団地程度で拠点化」
住生活基本計画（全国計画）（平成28年3月18日閣議決定）「150団地程度（平成37）」
（大都市圏のＵＲ団地（おおむね1,000戸以上の約200団地）を対象に医療福祉拠点化に取り組むこととしており、平成32年度までに100団地程度、平成37年度までに150団地程度の拠点を形成することとする。）</t>
  </si>
  <si>
    <t>医療福祉施設等の誘致数</t>
  </si>
  <si>
    <t>ストック改善等事業実施団地数</t>
    <rPh sb="4" eb="6">
      <t>カイゼン</t>
    </rPh>
    <rPh sb="6" eb="7">
      <t>トウ</t>
    </rPh>
    <rPh sb="7" eb="9">
      <t>ジギョウ</t>
    </rPh>
    <rPh sb="9" eb="11">
      <t>ジッシ</t>
    </rPh>
    <rPh sb="11" eb="13">
      <t>ダンチ</t>
    </rPh>
    <rPh sb="13" eb="14">
      <t>スウ</t>
    </rPh>
    <phoneticPr fontId="5"/>
  </si>
  <si>
    <t>4,500/8件</t>
    <rPh sb="7" eb="8">
      <t>ケン</t>
    </rPh>
    <phoneticPr fontId="5"/>
  </si>
  <si>
    <t>3,000/7件</t>
    <rPh sb="7" eb="8">
      <t>ケン</t>
    </rPh>
    <phoneticPr fontId="5"/>
  </si>
  <si>
    <t>執行額（X）／誘致施設数（Y）　　　　　　　　　　　　　　</t>
    <rPh sb="0" eb="2">
      <t>シッコウ</t>
    </rPh>
    <rPh sb="2" eb="3">
      <t>ガク</t>
    </rPh>
    <phoneticPr fontId="5"/>
  </si>
  <si>
    <t>執行額（X）／事業実施団地数（Y）　</t>
    <rPh sb="0" eb="2">
      <t>シッコウ</t>
    </rPh>
    <rPh sb="2" eb="3">
      <t>ガク</t>
    </rPh>
    <rPh sb="7" eb="9">
      <t>ジギョウ</t>
    </rPh>
    <rPh sb="9" eb="11">
      <t>ジッシ</t>
    </rPh>
    <rPh sb="11" eb="13">
      <t>ダンチ</t>
    </rPh>
    <rPh sb="13" eb="14">
      <t>スウ</t>
    </rPh>
    <phoneticPr fontId="5"/>
  </si>
  <si>
    <t>6,748/406</t>
  </si>
  <si>
    <t>4,732/401</t>
  </si>
  <si>
    <t>件数</t>
    <rPh sb="0" eb="2">
      <t>ケンスウ</t>
    </rPh>
    <phoneticPr fontId="5"/>
  </si>
  <si>
    <t>団地数</t>
    <rPh sb="0" eb="2">
      <t>ダンチ</t>
    </rPh>
    <rPh sb="2" eb="3">
      <t>スウ</t>
    </rPh>
    <phoneticPr fontId="5"/>
  </si>
  <si>
    <t>百万円</t>
    <rPh sb="0" eb="1">
      <t>ヒャク</t>
    </rPh>
    <rPh sb="1" eb="3">
      <t>マンエン</t>
    </rPh>
    <phoneticPr fontId="5"/>
  </si>
  <si>
    <t>百万円/件</t>
    <rPh sb="0" eb="1">
      <t>ヒャク</t>
    </rPh>
    <rPh sb="1" eb="3">
      <t>マンエン</t>
    </rPh>
    <rPh sb="4" eb="5">
      <t>ケン</t>
    </rPh>
    <phoneticPr fontId="5"/>
  </si>
  <si>
    <t>百万円/団地数</t>
    <rPh sb="0" eb="1">
      <t>ヒャク</t>
    </rPh>
    <rPh sb="1" eb="3">
      <t>マンエン</t>
    </rPh>
    <rPh sb="4" eb="6">
      <t>ダンチ</t>
    </rPh>
    <rPh sb="6" eb="7">
      <t>スウ</t>
    </rPh>
    <phoneticPr fontId="5"/>
  </si>
  <si>
    <t>１　少子・高齢化等に対応した住生活の安定の確保及び向上の促進</t>
  </si>
  <si>
    <t>１　居住の安定確保と暮らしやすい居住環境・良質な住宅ストックの形成を図る</t>
  </si>
  <si>
    <t>都市再生機構団地（大都市圏のおおむね1,000戸以上の団地約200団地が対象）の地域医療福祉拠点化</t>
  </si>
  <si>
    <t>団地
（形成）</t>
    <rPh sb="0" eb="2">
      <t>ダンチ</t>
    </rPh>
    <rPh sb="4" eb="6">
      <t>ケイセイ</t>
    </rPh>
    <phoneticPr fontId="5"/>
  </si>
  <si>
    <t>高齢者世帯、障害者世帯、子育て世帯の支援に資する施設の併設など居住環境の整備を進めることにより、地域の医療福祉拠点化を一層促進することが出来る。</t>
    <rPh sb="0" eb="3">
      <t>コウレイシャ</t>
    </rPh>
    <phoneticPr fontId="5"/>
  </si>
  <si>
    <t>‐</t>
  </si>
  <si>
    <t>ＵＲの賃貸住宅団地を活用し、地域医療福祉拠点化を全国的に展開することは社会的なニーズは高い。</t>
    <rPh sb="14" eb="16">
      <t>チイキ</t>
    </rPh>
    <rPh sb="16" eb="18">
      <t>イリョウ</t>
    </rPh>
    <rPh sb="18" eb="20">
      <t>フクシ</t>
    </rPh>
    <rPh sb="20" eb="23">
      <t>キョテンカ</t>
    </rPh>
    <phoneticPr fontId="5"/>
  </si>
  <si>
    <t>ＵＲ賃貸住宅ストックの有効活用及び民間等による医療福祉施設の立地を推進するために、ＵＲの賃貸住宅団地の整備敷地をＵＲが賃貸するものである。</t>
    <rPh sb="2" eb="4">
      <t>チンタイ</t>
    </rPh>
    <rPh sb="4" eb="6">
      <t>ジュウタク</t>
    </rPh>
    <rPh sb="11" eb="13">
      <t>ユウコウ</t>
    </rPh>
    <rPh sb="13" eb="15">
      <t>カツヨウ</t>
    </rPh>
    <rPh sb="15" eb="16">
      <t>オヨ</t>
    </rPh>
    <phoneticPr fontId="5"/>
  </si>
  <si>
    <t>住生活基本計画（全国計画）において、高齢者世帯・子育て世帯等の支援に資する施設等の地域の拠点の形成が基本的な施策として位置づけられたことから優先度は高い。</t>
    <rPh sb="0" eb="3">
      <t>ジュウセイカツ</t>
    </rPh>
    <rPh sb="3" eb="5">
      <t>キホン</t>
    </rPh>
    <rPh sb="5" eb="7">
      <t>ケイカク</t>
    </rPh>
    <rPh sb="8" eb="10">
      <t>ゼンコク</t>
    </rPh>
    <rPh sb="10" eb="12">
      <t>ケイカク</t>
    </rPh>
    <rPh sb="18" eb="21">
      <t>コウレイシャ</t>
    </rPh>
    <rPh sb="21" eb="23">
      <t>セタイ</t>
    </rPh>
    <rPh sb="24" eb="26">
      <t>コソダ</t>
    </rPh>
    <rPh sb="27" eb="29">
      <t>セタイ</t>
    </rPh>
    <rPh sb="29" eb="30">
      <t>トウ</t>
    </rPh>
    <rPh sb="31" eb="33">
      <t>シエン</t>
    </rPh>
    <rPh sb="34" eb="35">
      <t>シ</t>
    </rPh>
    <rPh sb="37" eb="39">
      <t>シセツ</t>
    </rPh>
    <rPh sb="41" eb="43">
      <t>チイキ</t>
    </rPh>
    <rPh sb="44" eb="46">
      <t>キョテン</t>
    </rPh>
    <rPh sb="47" eb="49">
      <t>ケイセイ</t>
    </rPh>
    <rPh sb="50" eb="53">
      <t>キホンテキ</t>
    </rPh>
    <rPh sb="54" eb="56">
      <t>セサク</t>
    </rPh>
    <phoneticPr fontId="5"/>
  </si>
  <si>
    <t>関係要綱等に定められており、妥当なものとなっている。</t>
    <rPh sb="0" eb="2">
      <t>カンケイ</t>
    </rPh>
    <rPh sb="2" eb="4">
      <t>ヨウコウ</t>
    </rPh>
    <rPh sb="4" eb="5">
      <t>トウ</t>
    </rPh>
    <rPh sb="6" eb="7">
      <t>サダ</t>
    </rPh>
    <rPh sb="14" eb="16">
      <t>ダトウ</t>
    </rPh>
    <phoneticPr fontId="5"/>
  </si>
  <si>
    <t>事業内容及びそれに伴うリスク等を勘案すると妥当である。</t>
    <rPh sb="0" eb="2">
      <t>ジギョウ</t>
    </rPh>
    <rPh sb="2" eb="4">
      <t>ナイヨウ</t>
    </rPh>
    <rPh sb="9" eb="10">
      <t>トモナ</t>
    </rPh>
    <rPh sb="14" eb="15">
      <t>トウ</t>
    </rPh>
    <phoneticPr fontId="5"/>
  </si>
  <si>
    <t>適正に執行されているかＵＲから報告させて確認している。</t>
  </si>
  <si>
    <t>平成32年度までに100団地程度、平成37年度までに150団地程度で医療福祉拠点を形成するという目標に対し、平成26年度より拠点化着手を進めた結果、平成28年度より形成し始めており着実に進捗している。</t>
  </si>
  <si>
    <t>着実な進捗を見せており、見込みに見合った活動実績となっている。</t>
    <rPh sb="0" eb="2">
      <t>チャクジツ</t>
    </rPh>
    <rPh sb="3" eb="5">
      <t>シンチョク</t>
    </rPh>
    <rPh sb="6" eb="7">
      <t>ミ</t>
    </rPh>
    <rPh sb="12" eb="14">
      <t>ミコ</t>
    </rPh>
    <rPh sb="16" eb="18">
      <t>ミア</t>
    </rPh>
    <rPh sb="20" eb="22">
      <t>カツドウ</t>
    </rPh>
    <rPh sb="22" eb="24">
      <t>ジッセキ</t>
    </rPh>
    <phoneticPr fontId="5"/>
  </si>
  <si>
    <t>大都市の郊外部等では、医療・介護を必要とする者が急速に増大しており、高齢者、子育て世帯等政策的に配慮が必要な者に対する住宅セーフティネットの充実を図ることが求められているところ。
本事業は、社会構造の変化に対応し、ＵＲ団地の居住者のみならず、周辺地域の居住者を含め、安心して居住できる環境を整備するため、ＵＲ団地におけるバリアフリー化の促進や医療・福祉施設の誘致等によるＵＲ団地の地域医療福祉拠点化を進めるものであり、国としても、住生活基本計画（全国計画）等に目標を掲げ、その推進を図っているところ。ＵＲが団地を活用し、地域の医療・福祉拠点の形成を図ることにより、超高齢社会に対応した住まい・コミュニティの形成に寄与することが出来ている。</t>
    <rPh sb="95" eb="97">
      <t>シャカイ</t>
    </rPh>
    <rPh sb="97" eb="99">
      <t>コウゾウ</t>
    </rPh>
    <rPh sb="100" eb="102">
      <t>ヘンカ</t>
    </rPh>
    <rPh sb="103" eb="105">
      <t>タイオウ</t>
    </rPh>
    <rPh sb="109" eb="111">
      <t>ダンチ</t>
    </rPh>
    <rPh sb="112" eb="115">
      <t>キョジュウシャ</t>
    </rPh>
    <rPh sb="121" eb="123">
      <t>シュウヘン</t>
    </rPh>
    <rPh sb="123" eb="125">
      <t>チイキ</t>
    </rPh>
    <rPh sb="126" eb="129">
      <t>キョジュウシャ</t>
    </rPh>
    <rPh sb="130" eb="131">
      <t>フク</t>
    </rPh>
    <rPh sb="133" eb="135">
      <t>アンシン</t>
    </rPh>
    <rPh sb="137" eb="139">
      <t>キョジュウ</t>
    </rPh>
    <rPh sb="142" eb="144">
      <t>カンキョウ</t>
    </rPh>
    <rPh sb="145" eb="147">
      <t>セイビ</t>
    </rPh>
    <rPh sb="154" eb="156">
      <t>ダンチ</t>
    </rPh>
    <rPh sb="166" eb="167">
      <t>カ</t>
    </rPh>
    <rPh sb="168" eb="170">
      <t>ソクシン</t>
    </rPh>
    <rPh sb="171" eb="173">
      <t>イリョウ</t>
    </rPh>
    <rPh sb="174" eb="176">
      <t>フクシ</t>
    </rPh>
    <rPh sb="176" eb="178">
      <t>シセツ</t>
    </rPh>
    <rPh sb="179" eb="181">
      <t>ユウチ</t>
    </rPh>
    <rPh sb="181" eb="182">
      <t>トウ</t>
    </rPh>
    <rPh sb="187" eb="189">
      <t>ダンチ</t>
    </rPh>
    <rPh sb="190" eb="192">
      <t>チイキ</t>
    </rPh>
    <rPh sb="192" eb="194">
      <t>イリョウ</t>
    </rPh>
    <rPh sb="194" eb="196">
      <t>フクシ</t>
    </rPh>
    <rPh sb="196" eb="199">
      <t>キョテンカ</t>
    </rPh>
    <rPh sb="200" eb="201">
      <t>スス</t>
    </rPh>
    <rPh sb="238" eb="240">
      <t>スイシン</t>
    </rPh>
    <rPh sb="241" eb="242">
      <t>ハカ</t>
    </rPh>
    <rPh sb="282" eb="283">
      <t>チョウ</t>
    </rPh>
    <rPh sb="283" eb="285">
      <t>コウレイ</t>
    </rPh>
    <rPh sb="285" eb="287">
      <t>シャカイ</t>
    </rPh>
    <rPh sb="288" eb="290">
      <t>タイオウ</t>
    </rPh>
    <rPh sb="292" eb="293">
      <t>ス</t>
    </rPh>
    <rPh sb="303" eb="305">
      <t>ケイセイ</t>
    </rPh>
    <rPh sb="306" eb="308">
      <t>キヨ</t>
    </rPh>
    <rPh sb="313" eb="315">
      <t>デキ</t>
    </rPh>
    <phoneticPr fontId="5"/>
  </si>
  <si>
    <t>-</t>
    <phoneticPr fontId="5"/>
  </si>
  <si>
    <t>-</t>
    <phoneticPr fontId="5"/>
  </si>
  <si>
    <t>-</t>
    <phoneticPr fontId="5"/>
  </si>
  <si>
    <t>新26－001</t>
    <rPh sb="0" eb="1">
      <t>シン</t>
    </rPh>
    <phoneticPr fontId="5"/>
  </si>
  <si>
    <t>0003</t>
    <phoneticPr fontId="5"/>
  </si>
  <si>
    <t>0004</t>
    <phoneticPr fontId="5"/>
  </si>
  <si>
    <t>国土交通省0004、国土交通省0111</t>
    <rPh sb="0" eb="2">
      <t>コクド</t>
    </rPh>
    <rPh sb="2" eb="5">
      <t>コウツウショウ</t>
    </rPh>
    <rPh sb="10" eb="12">
      <t>コクド</t>
    </rPh>
    <rPh sb="12" eb="15">
      <t>コウツウショウ</t>
    </rPh>
    <phoneticPr fontId="5"/>
  </si>
  <si>
    <t>出資金</t>
    <rPh sb="0" eb="3">
      <t>シュッシキン</t>
    </rPh>
    <phoneticPr fontId="5"/>
  </si>
  <si>
    <t>工事費</t>
    <rPh sb="0" eb="3">
      <t>コウジヒ</t>
    </rPh>
    <phoneticPr fontId="5"/>
  </si>
  <si>
    <t>移転費</t>
    <rPh sb="0" eb="2">
      <t>イテン</t>
    </rPh>
    <rPh sb="2" eb="3">
      <t>ヒ</t>
    </rPh>
    <phoneticPr fontId="5"/>
  </si>
  <si>
    <t>ＵＲ賃貸住宅の再生・再編等業務</t>
    <rPh sb="2" eb="4">
      <t>チンタイ</t>
    </rPh>
    <rPh sb="4" eb="6">
      <t>ジュウタク</t>
    </rPh>
    <rPh sb="7" eb="9">
      <t>サイセイ</t>
    </rPh>
    <rPh sb="10" eb="12">
      <t>サイヘン</t>
    </rPh>
    <rPh sb="12" eb="13">
      <t>トウ</t>
    </rPh>
    <rPh sb="13" eb="15">
      <t>ギョウム</t>
    </rPh>
    <phoneticPr fontId="5"/>
  </si>
  <si>
    <t>ＵＲ賃貸住宅のバリアフリー化等に係る工事費</t>
    <rPh sb="2" eb="4">
      <t>チンタイ</t>
    </rPh>
    <rPh sb="4" eb="6">
      <t>ジュウタク</t>
    </rPh>
    <rPh sb="13" eb="14">
      <t>カ</t>
    </rPh>
    <rPh sb="14" eb="15">
      <t>トウ</t>
    </rPh>
    <rPh sb="16" eb="17">
      <t>カカ</t>
    </rPh>
    <rPh sb="18" eb="21">
      <t>コウジヒ</t>
    </rPh>
    <phoneticPr fontId="5"/>
  </si>
  <si>
    <t>独立行政法人都市再生機構</t>
    <rPh sb="0" eb="2">
      <t>ドクリツ</t>
    </rPh>
    <rPh sb="2" eb="4">
      <t>ギョウセイ</t>
    </rPh>
    <rPh sb="4" eb="6">
      <t>ホウジン</t>
    </rPh>
    <rPh sb="6" eb="8">
      <t>トシ</t>
    </rPh>
    <rPh sb="8" eb="10">
      <t>サイセイ</t>
    </rPh>
    <rPh sb="10" eb="12">
      <t>キコウ</t>
    </rPh>
    <phoneticPr fontId="5"/>
  </si>
  <si>
    <t>ＵＲ賃貸住宅の再生・再編等業務</t>
    <rPh sb="2" eb="4">
      <t>チンタイ</t>
    </rPh>
    <rPh sb="4" eb="6">
      <t>ジュウタク</t>
    </rPh>
    <rPh sb="7" eb="9">
      <t>サイセイ</t>
    </rPh>
    <rPh sb="10" eb="12">
      <t>サイヘン</t>
    </rPh>
    <rPh sb="12" eb="13">
      <t>トウ</t>
    </rPh>
    <rPh sb="13" eb="15">
      <t>ギョウム</t>
    </rPh>
    <phoneticPr fontId="5"/>
  </si>
  <si>
    <t>補助金等交付</t>
  </si>
  <si>
    <t>-</t>
    <phoneticPr fontId="5"/>
  </si>
  <si>
    <t>-</t>
    <phoneticPr fontId="5"/>
  </si>
  <si>
    <t>日本総合住生活（株）</t>
  </si>
  <si>
    <t>三菱電機ビルテクノサービス（株）</t>
  </si>
  <si>
    <t>（株）日立ビルシステム</t>
  </si>
  <si>
    <t>（株）クリスタルジャパン</t>
  </si>
  <si>
    <t>UR賃貸住宅のバリアフリー化等に係る工事費</t>
    <rPh sb="2" eb="4">
      <t>チンタイ</t>
    </rPh>
    <rPh sb="4" eb="6">
      <t>ジュウタク</t>
    </rPh>
    <rPh sb="13" eb="14">
      <t>カ</t>
    </rPh>
    <rPh sb="14" eb="15">
      <t>トウ</t>
    </rPh>
    <rPh sb="16" eb="17">
      <t>カカ</t>
    </rPh>
    <rPh sb="18" eb="20">
      <t>コウジ</t>
    </rPh>
    <rPh sb="20" eb="21">
      <t>ヒ</t>
    </rPh>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</si>
  <si>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</si>
  <si>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</si>
  <si>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</si>
  <si>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</si>
  <si>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</si>
  <si>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</si>
  <si>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</si>
  <si>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</si>
  <si>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</si>
  <si>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</si>
  <si>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建替事業に伴う移転費</t>
    <rPh sb="0" eb="2">
      <t>タテカ</t>
    </rPh>
    <rPh sb="2" eb="4">
      <t>ジギョウ</t>
    </rPh>
    <rPh sb="5" eb="6">
      <t>トモナ</t>
    </rPh>
    <rPh sb="7" eb="9">
      <t>イテン</t>
    </rPh>
    <rPh sb="9" eb="10">
      <t>ヒ</t>
    </rPh>
    <phoneticPr fontId="5"/>
  </si>
  <si>
    <t>-</t>
    <phoneticPr fontId="5"/>
  </si>
  <si>
    <t>-</t>
    <phoneticPr fontId="5"/>
  </si>
  <si>
    <t>団地数</t>
    <rPh sb="0" eb="2">
      <t>ダンチ</t>
    </rPh>
    <rPh sb="2" eb="3">
      <t>スウ</t>
    </rPh>
    <phoneticPr fontId="5"/>
  </si>
  <si>
    <t>-</t>
    <phoneticPr fontId="5"/>
  </si>
  <si>
    <t>-</t>
    <phoneticPr fontId="5"/>
  </si>
  <si>
    <t>-</t>
    <phoneticPr fontId="5"/>
  </si>
  <si>
    <t>-</t>
    <phoneticPr fontId="5"/>
  </si>
  <si>
    <t>-</t>
    <phoneticPr fontId="5"/>
  </si>
  <si>
    <t>-</t>
    <phoneticPr fontId="5"/>
  </si>
  <si>
    <t>-</t>
    <phoneticPr fontId="5"/>
  </si>
  <si>
    <t>-</t>
    <phoneticPr fontId="5"/>
  </si>
  <si>
    <t>青木あすなろ建設（株）</t>
    <phoneticPr fontId="25"/>
  </si>
  <si>
    <t>（株）東芝エレベータ</t>
    <phoneticPr fontId="25"/>
  </si>
  <si>
    <t>（株）鴻池組</t>
    <phoneticPr fontId="25"/>
  </si>
  <si>
    <t>日本オーチス・エレベータ（株）</t>
  </si>
  <si>
    <t>日本エレベーター製造（株）</t>
    <phoneticPr fontId="25"/>
  </si>
  <si>
    <t>三精テクノロジーズ（株）</t>
    <phoneticPr fontId="25"/>
  </si>
  <si>
    <t>1,000/2件</t>
    <rPh sb="7" eb="8">
      <t>ケン</t>
    </rPh>
    <phoneticPr fontId="5"/>
  </si>
  <si>
    <t>-</t>
    <phoneticPr fontId="5"/>
  </si>
  <si>
    <t>-</t>
    <phoneticPr fontId="5"/>
  </si>
  <si>
    <t>A.（独）都市再生機構</t>
    <rPh sb="3" eb="4">
      <t>ドク</t>
    </rPh>
    <rPh sb="5" eb="7">
      <t>トシ</t>
    </rPh>
    <rPh sb="7" eb="9">
      <t>サイセイ</t>
    </rPh>
    <rPh sb="9" eb="11">
      <t>キコウ</t>
    </rPh>
    <phoneticPr fontId="5"/>
  </si>
  <si>
    <t>B.日本総合住生活（株）</t>
    <rPh sb="2" eb="4">
      <t>ニホン</t>
    </rPh>
    <rPh sb="4" eb="6">
      <t>ソウゴウ</t>
    </rPh>
    <rPh sb="6" eb="9">
      <t>ジュウセイカツ</t>
    </rPh>
    <rPh sb="10" eb="11">
      <t>カブ</t>
    </rPh>
    <phoneticPr fontId="5"/>
  </si>
  <si>
    <t>-</t>
    <phoneticPr fontId="5"/>
  </si>
  <si>
    <t>5,519/425</t>
    <phoneticPr fontId="5"/>
  </si>
  <si>
    <t>都市再生機構（賃貸住宅事業）</t>
    <rPh sb="0" eb="2">
      <t>トシ</t>
    </rPh>
    <rPh sb="2" eb="4">
      <t>サイセイ</t>
    </rPh>
    <rPh sb="4" eb="6">
      <t>キコウ</t>
    </rPh>
    <rPh sb="7" eb="9">
      <t>チンタイ</t>
    </rPh>
    <rPh sb="9" eb="11">
      <t>ジュウタク</t>
    </rPh>
    <rPh sb="11" eb="13">
      <t>ジギョウ</t>
    </rPh>
    <phoneticPr fontId="5"/>
  </si>
  <si>
    <t>引き続き、適切に執行し、機構賃貸住宅ストックの有効活用、市場の需要に適合した住宅の提供及びストック再生・再編事業の円滑化を図るとともに、医療・福祉施設の誘致等を行い、地域医療福祉拠点の整備を着実に推進していく。</t>
    <rPh sb="61" eb="62">
      <t>ハカ</t>
    </rPh>
    <rPh sb="78" eb="79">
      <t>トウ</t>
    </rPh>
    <rPh sb="80" eb="81">
      <t>オコナ</t>
    </rPh>
    <rPh sb="83" eb="85">
      <t>チイキ</t>
    </rPh>
    <phoneticPr fontId="5"/>
  </si>
  <si>
    <t>アウトカム指標である地域医療福祉拠点化団地数の達成に向けて、ＵＲ団地内のみならず周辺地域の居住者を含め、地域のニーズの一層の把握に努めるべき。</t>
    <phoneticPr fontId="5"/>
  </si>
  <si>
    <t>室長　後沢　彰宏</t>
    <rPh sb="0" eb="2">
      <t>シツチョウ</t>
    </rPh>
    <rPh sb="3" eb="5">
      <t>ゴザワ</t>
    </rPh>
    <rPh sb="6" eb="8">
      <t>アキヒロ</t>
    </rPh>
    <phoneticPr fontId="5"/>
  </si>
  <si>
    <t>・補助金の対象となる事業量が減少すると見込まれるため。</t>
    <rPh sb="14" eb="16">
      <t>ゲンショウ</t>
    </rPh>
    <phoneticPr fontId="5"/>
  </si>
  <si>
    <t>令和７年度までに150団地程度で地域医療福祉拠点化</t>
    <rPh sb="0" eb="2">
      <t>レイワ</t>
    </rPh>
    <phoneticPr fontId="5"/>
  </si>
  <si>
    <t>住生活基本計画の目標を達成するため、引き続き、地方公共団体や関係団体等と連携しながら、地域のニーズ等を把握するとともに、民間事業者の意向を踏まえ、計画的に地域医療福祉拠点化に取り組む。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</si>
</sst>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0000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9</xdr:col>
      <xdr:colOff>163286</xdr:colOff>
      <xdr:row>740</xdr:row>
      <xdr:rowOff>258536</xdr:rowOff>
    </xdr:from>
    <xdr:to>
      <xdr:col>21</xdr:col>
      <xdr:colOff>165163</xdr:colOff>
      <xdr:row>742</xdr:row>
      <xdr:rowOff>332574</xdr:rowOff>
    </xdr:to>
    <xdr:sp macro="" textlink="">
      <xdr:nvSpPr>
        <xdr:cNvPr id="3" name="正方形/長方形 2">
          <a:extLst>
            <a:ext uri="{FF2B5EF4-FFF2-40B4-BE49-F238E27FC236}">
              <a16:creationId xmlns="" xmlns:a16="http://schemas.microsoft.com/office/drawing/2014/main" id="{00000000-0008-0000-0000-000002000000}"/>
            </a:ext>
          </a:extLst>
        </xdr:cNvPr>
        <xdr:cNvSpPr/>
      </xdr:nvSpPr>
      <xdr:spPr>
        <a:xfrm>
          <a:off x="1963511" y="45073661"/>
          <a:ext cx="2402177" cy="778888"/>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国土交通省</a:t>
          </a:r>
          <a:endParaRPr kumimoji="1" lang="en-US" altLang="ja-JP" sz="1400" baseline="0">
            <a:solidFill>
              <a:sysClr val="windowText" lastClr="000000"/>
            </a:solidFill>
          </a:endParaRPr>
        </a:p>
        <a:p>
          <a:pPr algn="ctr"/>
          <a:r>
            <a:rPr kumimoji="1" lang="en-US" altLang="ja-JP" sz="1400" baseline="0">
              <a:solidFill>
                <a:sysClr val="windowText" lastClr="000000"/>
              </a:solidFill>
            </a:rPr>
            <a:t>6,519</a:t>
          </a:r>
          <a:r>
            <a:rPr kumimoji="1" lang="ja-JP" altLang="en-US" sz="1400" baseline="0">
              <a:solidFill>
                <a:sysClr val="windowText" lastClr="000000"/>
              </a:solidFill>
            </a:rPr>
            <a:t>百万円</a:t>
          </a:r>
        </a:p>
      </xdr:txBody>
    </xdr:sp>
    <xdr:clientData/>
  </xdr:twoCellAnchor>
  <xdr:twoCellAnchor>
    <xdr:from>
      <xdr:col>8</xdr:col>
      <xdr:colOff>108857</xdr:colOff>
      <xdr:row>743</xdr:row>
      <xdr:rowOff>68036</xdr:rowOff>
    </xdr:from>
    <xdr:to>
      <xdr:col>23</xdr:col>
      <xdr:colOff>8015</xdr:colOff>
      <xdr:row>745</xdr:row>
      <xdr:rowOff>196330</xdr:rowOff>
    </xdr:to>
    <xdr:sp macro="" textlink="">
      <xdr:nvSpPr>
        <xdr:cNvPr id="4" name="大かっこ 3">
          <a:extLst>
            <a:ext uri="{FF2B5EF4-FFF2-40B4-BE49-F238E27FC236}">
              <a16:creationId xmlns="" xmlns:a16="http://schemas.microsoft.com/office/drawing/2014/main" id="{00000000-0008-0000-0000-000003000000}"/>
            </a:ext>
          </a:extLst>
        </xdr:cNvPr>
        <xdr:cNvSpPr/>
      </xdr:nvSpPr>
      <xdr:spPr>
        <a:xfrm>
          <a:off x="1709057" y="45940436"/>
          <a:ext cx="2899533" cy="83314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ＵＲ賃貸住宅の再生・再編等を推進するための出資金、補助金</a:t>
          </a:r>
        </a:p>
      </xdr:txBody>
    </xdr:sp>
    <xdr:clientData/>
  </xdr:twoCellAnchor>
  <xdr:twoCellAnchor>
    <xdr:from>
      <xdr:col>15</xdr:col>
      <xdr:colOff>122461</xdr:colOff>
      <xdr:row>745</xdr:row>
      <xdr:rowOff>258537</xdr:rowOff>
    </xdr:from>
    <xdr:to>
      <xdr:col>15</xdr:col>
      <xdr:colOff>122464</xdr:colOff>
      <xdr:row>746</xdr:row>
      <xdr:rowOff>244930</xdr:rowOff>
    </xdr:to>
    <xdr:cxnSp macro="">
      <xdr:nvCxnSpPr>
        <xdr:cNvPr id="5" name="直線矢印コネクタ 4">
          <a:extLst>
            <a:ext uri="{FF2B5EF4-FFF2-40B4-BE49-F238E27FC236}">
              <a16:creationId xmlns="" xmlns:a16="http://schemas.microsoft.com/office/drawing/2014/main" id="{00000000-0008-0000-0000-000004000000}"/>
            </a:ext>
          </a:extLst>
        </xdr:cNvPr>
        <xdr:cNvCxnSpPr/>
      </xdr:nvCxnSpPr>
      <xdr:spPr>
        <a:xfrm>
          <a:off x="3122836" y="46835787"/>
          <a:ext cx="3" cy="338818"/>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68035</xdr:colOff>
      <xdr:row>746</xdr:row>
      <xdr:rowOff>340182</xdr:rowOff>
    </xdr:from>
    <xdr:to>
      <xdr:col>18</xdr:col>
      <xdr:colOff>186276</xdr:colOff>
      <xdr:row>747</xdr:row>
      <xdr:rowOff>275601</xdr:rowOff>
    </xdr:to>
    <xdr:sp macro="" textlink="">
      <xdr:nvSpPr>
        <xdr:cNvPr id="6" name="正方形/長方形 5">
          <a:extLst>
            <a:ext uri="{FF2B5EF4-FFF2-40B4-BE49-F238E27FC236}">
              <a16:creationId xmlns="" xmlns:a16="http://schemas.microsoft.com/office/drawing/2014/main" id="{00000000-0008-0000-0000-000005000000}"/>
            </a:ext>
          </a:extLst>
        </xdr:cNvPr>
        <xdr:cNvSpPr/>
      </xdr:nvSpPr>
      <xdr:spPr>
        <a:xfrm>
          <a:off x="2468335" y="47269857"/>
          <a:ext cx="1318391" cy="28784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出資・補助</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9</xdr:col>
      <xdr:colOff>108858</xdr:colOff>
      <xdr:row>748</xdr:row>
      <xdr:rowOff>6</xdr:rowOff>
    </xdr:from>
    <xdr:to>
      <xdr:col>21</xdr:col>
      <xdr:colOff>110735</xdr:colOff>
      <xdr:row>750</xdr:row>
      <xdr:rowOff>80396</xdr:rowOff>
    </xdr:to>
    <xdr:sp macro="" textlink="">
      <xdr:nvSpPr>
        <xdr:cNvPr id="7" name="正方形/長方形 6">
          <a:extLst>
            <a:ext uri="{FF2B5EF4-FFF2-40B4-BE49-F238E27FC236}">
              <a16:creationId xmlns="" xmlns:a16="http://schemas.microsoft.com/office/drawing/2014/main" id="{00000000-0008-0000-0000-000006000000}"/>
            </a:ext>
          </a:extLst>
        </xdr:cNvPr>
        <xdr:cNvSpPr/>
      </xdr:nvSpPr>
      <xdr:spPr>
        <a:xfrm>
          <a:off x="1909083" y="47634531"/>
          <a:ext cx="2402177" cy="7852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Ａ．（独）都市再生機構</a:t>
          </a:r>
          <a:endParaRPr kumimoji="1" lang="en-US" altLang="ja-JP" sz="1400" baseline="0">
            <a:solidFill>
              <a:sysClr val="windowText" lastClr="000000"/>
            </a:solidFill>
          </a:endParaRPr>
        </a:p>
        <a:p>
          <a:pPr algn="ctr"/>
          <a:r>
            <a:rPr kumimoji="1" lang="en-US" altLang="ja-JP" sz="1400" baseline="0">
              <a:solidFill>
                <a:sysClr val="windowText" lastClr="000000"/>
              </a:solidFill>
            </a:rPr>
            <a:t>6,519</a:t>
          </a:r>
          <a:r>
            <a:rPr kumimoji="1" lang="ja-JP" altLang="en-US" sz="1400" baseline="0">
              <a:solidFill>
                <a:sysClr val="windowText" lastClr="000000"/>
              </a:solidFill>
            </a:rPr>
            <a:t>百万円</a:t>
          </a:r>
        </a:p>
      </xdr:txBody>
    </xdr:sp>
    <xdr:clientData/>
  </xdr:twoCellAnchor>
  <xdr:twoCellAnchor>
    <xdr:from>
      <xdr:col>8</xdr:col>
      <xdr:colOff>122464</xdr:colOff>
      <xdr:row>750</xdr:row>
      <xdr:rowOff>231327</xdr:rowOff>
    </xdr:from>
    <xdr:to>
      <xdr:col>22</xdr:col>
      <xdr:colOff>174929</xdr:colOff>
      <xdr:row>752</xdr:row>
      <xdr:rowOff>349818</xdr:rowOff>
    </xdr:to>
    <xdr:sp macro="" textlink="">
      <xdr:nvSpPr>
        <xdr:cNvPr id="8" name="大かっこ 7">
          <a:extLst>
            <a:ext uri="{FF2B5EF4-FFF2-40B4-BE49-F238E27FC236}">
              <a16:creationId xmlns="" xmlns:a16="http://schemas.microsoft.com/office/drawing/2014/main" id="{00000000-0008-0000-0000-000007000000}"/>
            </a:ext>
          </a:extLst>
        </xdr:cNvPr>
        <xdr:cNvSpPr/>
      </xdr:nvSpPr>
      <xdr:spPr>
        <a:xfrm>
          <a:off x="1722664" y="48570702"/>
          <a:ext cx="2852815" cy="82334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ＵＲ賃貸住宅の再生・再編等の実施</a:t>
          </a:r>
        </a:p>
      </xdr:txBody>
    </xdr:sp>
    <xdr:clientData/>
  </xdr:twoCellAnchor>
  <xdr:twoCellAnchor>
    <xdr:from>
      <xdr:col>24</xdr:col>
      <xdr:colOff>190498</xdr:colOff>
      <xdr:row>749</xdr:row>
      <xdr:rowOff>0</xdr:rowOff>
    </xdr:from>
    <xdr:to>
      <xdr:col>30</xdr:col>
      <xdr:colOff>68036</xdr:colOff>
      <xdr:row>749</xdr:row>
      <xdr:rowOff>7</xdr:rowOff>
    </xdr:to>
    <xdr:cxnSp macro="">
      <xdr:nvCxnSpPr>
        <xdr:cNvPr id="9" name="直線矢印コネクタ 8">
          <a:extLst>
            <a:ext uri="{FF2B5EF4-FFF2-40B4-BE49-F238E27FC236}">
              <a16:creationId xmlns="" xmlns:a16="http://schemas.microsoft.com/office/drawing/2014/main" id="{00000000-0008-0000-0000-000008000000}"/>
            </a:ext>
          </a:extLst>
        </xdr:cNvPr>
        <xdr:cNvCxnSpPr/>
      </xdr:nvCxnSpPr>
      <xdr:spPr>
        <a:xfrm flipV="1">
          <a:off x="4991098" y="47986950"/>
          <a:ext cx="1077688" cy="7"/>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81640</xdr:colOff>
      <xdr:row>747</xdr:row>
      <xdr:rowOff>5</xdr:rowOff>
    </xdr:from>
    <xdr:to>
      <xdr:col>48</xdr:col>
      <xdr:colOff>144571</xdr:colOff>
      <xdr:row>747</xdr:row>
      <xdr:rowOff>289210</xdr:rowOff>
    </xdr:to>
    <xdr:sp macro="" textlink="">
      <xdr:nvSpPr>
        <xdr:cNvPr id="10" name="正方形/長方形 9">
          <a:extLst>
            <a:ext uri="{FF2B5EF4-FFF2-40B4-BE49-F238E27FC236}">
              <a16:creationId xmlns="" xmlns:a16="http://schemas.microsoft.com/office/drawing/2014/main" id="{00000000-0008-0000-0000-000009000000}"/>
            </a:ext>
          </a:extLst>
        </xdr:cNvPr>
        <xdr:cNvSpPr/>
      </xdr:nvSpPr>
      <xdr:spPr>
        <a:xfrm>
          <a:off x="5882365" y="47282105"/>
          <a:ext cx="3863406" cy="289205"/>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一般競争契約（総合評価）等</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748</xdr:row>
      <xdr:rowOff>6</xdr:rowOff>
    </xdr:from>
    <xdr:to>
      <xdr:col>45</xdr:col>
      <xdr:colOff>15480</xdr:colOff>
      <xdr:row>750</xdr:row>
      <xdr:rowOff>80396</xdr:rowOff>
    </xdr:to>
    <xdr:sp macro="" textlink="">
      <xdr:nvSpPr>
        <xdr:cNvPr id="11" name="正方形/長方形 10">
          <a:extLst>
            <a:ext uri="{FF2B5EF4-FFF2-40B4-BE49-F238E27FC236}">
              <a16:creationId xmlns="" xmlns:a16="http://schemas.microsoft.com/office/drawing/2014/main" id="{00000000-0008-0000-0000-00000A000000}"/>
            </a:ext>
          </a:extLst>
        </xdr:cNvPr>
        <xdr:cNvSpPr/>
      </xdr:nvSpPr>
      <xdr:spPr>
        <a:xfrm>
          <a:off x="6614427" y="47634531"/>
          <a:ext cx="2402178" cy="78524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Ｂ．民間事業者（</a:t>
          </a:r>
          <a:r>
            <a:rPr kumimoji="1" lang="en-US" altLang="ja-JP" sz="1400" baseline="0">
              <a:solidFill>
                <a:sysClr val="windowText" lastClr="000000"/>
              </a:solidFill>
            </a:rPr>
            <a:t>140</a:t>
          </a:r>
          <a:r>
            <a:rPr kumimoji="1" lang="ja-JP" altLang="en-US" sz="1400" baseline="0">
              <a:solidFill>
                <a:sysClr val="windowText" lastClr="000000"/>
              </a:solidFill>
            </a:rPr>
            <a:t>社）</a:t>
          </a:r>
          <a:endParaRPr kumimoji="1" lang="en-US" altLang="ja-JP" sz="1400" baseline="0">
            <a:solidFill>
              <a:sysClr val="windowText" lastClr="000000"/>
            </a:solidFill>
          </a:endParaRPr>
        </a:p>
        <a:p>
          <a:pPr algn="ctr"/>
          <a:r>
            <a:rPr kumimoji="1" lang="en-US" altLang="ja-JP" sz="1400" baseline="0">
              <a:solidFill>
                <a:sysClr val="windowText" lastClr="000000"/>
              </a:solidFill>
            </a:rPr>
            <a:t>5,394</a:t>
          </a:r>
          <a:r>
            <a:rPr kumimoji="1" lang="ja-JP" altLang="en-US" sz="1400" baseline="0">
              <a:solidFill>
                <a:sysClr val="windowText" lastClr="000000"/>
              </a:solidFill>
            </a:rPr>
            <a:t>百万円</a:t>
          </a:r>
        </a:p>
      </xdr:txBody>
    </xdr:sp>
    <xdr:clientData/>
  </xdr:twoCellAnchor>
  <xdr:twoCellAnchor>
    <xdr:from>
      <xdr:col>31</xdr:col>
      <xdr:colOff>190502</xdr:colOff>
      <xdr:row>750</xdr:row>
      <xdr:rowOff>217722</xdr:rowOff>
    </xdr:from>
    <xdr:to>
      <xdr:col>46</xdr:col>
      <xdr:colOff>38859</xdr:colOff>
      <xdr:row>751</xdr:row>
      <xdr:rowOff>285750</xdr:rowOff>
    </xdr:to>
    <xdr:sp macro="" textlink="">
      <xdr:nvSpPr>
        <xdr:cNvPr id="12" name="大かっこ 11">
          <a:extLst>
            <a:ext uri="{FF2B5EF4-FFF2-40B4-BE49-F238E27FC236}">
              <a16:creationId xmlns="" xmlns:a16="http://schemas.microsoft.com/office/drawing/2014/main" id="{00000000-0008-0000-0000-00000B000000}"/>
            </a:ext>
          </a:extLst>
        </xdr:cNvPr>
        <xdr:cNvSpPr/>
      </xdr:nvSpPr>
      <xdr:spPr>
        <a:xfrm>
          <a:off x="6391277" y="48557097"/>
          <a:ext cx="2848732" cy="420453"/>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工事費</a:t>
          </a:r>
        </a:p>
      </xdr:txBody>
    </xdr:sp>
    <xdr:clientData/>
  </xdr:twoCellAnchor>
  <xdr:twoCellAnchor>
    <xdr:from>
      <xdr:col>29</xdr:col>
      <xdr:colOff>81640</xdr:colOff>
      <xdr:row>752</xdr:row>
      <xdr:rowOff>127910</xdr:rowOff>
    </xdr:from>
    <xdr:to>
      <xdr:col>48</xdr:col>
      <xdr:colOff>144571</xdr:colOff>
      <xdr:row>753</xdr:row>
      <xdr:rowOff>63329</xdr:rowOff>
    </xdr:to>
    <xdr:sp macro="" textlink="">
      <xdr:nvSpPr>
        <xdr:cNvPr id="13" name="正方形/長方形 12">
          <a:extLst>
            <a:ext uri="{FF2B5EF4-FFF2-40B4-BE49-F238E27FC236}">
              <a16:creationId xmlns="" xmlns:a16="http://schemas.microsoft.com/office/drawing/2014/main" id="{00000000-0008-0000-0000-000010000000}"/>
            </a:ext>
          </a:extLst>
        </xdr:cNvPr>
        <xdr:cNvSpPr/>
      </xdr:nvSpPr>
      <xdr:spPr>
        <a:xfrm>
          <a:off x="5882365" y="49172135"/>
          <a:ext cx="3863406" cy="28784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aseline="0">
              <a:solidFill>
                <a:sysClr val="windowText" lastClr="000000"/>
              </a:solidFill>
            </a:rPr>
            <a:t>【</a:t>
          </a:r>
          <a:r>
            <a:rPr kumimoji="1" lang="ja-JP" altLang="en-US" sz="1400" baseline="0">
              <a:solidFill>
                <a:sysClr val="windowText" lastClr="000000"/>
              </a:solidFill>
            </a:rPr>
            <a:t>随意契約</a:t>
          </a:r>
          <a:r>
            <a:rPr kumimoji="1" lang="en-US" altLang="ja-JP" sz="1400" baseline="0">
              <a:solidFill>
                <a:sysClr val="windowText" lastClr="000000"/>
              </a:solidFill>
            </a:rPr>
            <a:t>】</a:t>
          </a:r>
          <a:endParaRPr kumimoji="1" lang="ja-JP" altLang="en-US" sz="1400" baseline="0">
            <a:solidFill>
              <a:sysClr val="windowText" lastClr="000000"/>
            </a:solidFill>
          </a:endParaRPr>
        </a:p>
      </xdr:txBody>
    </xdr:sp>
    <xdr:clientData/>
  </xdr:twoCellAnchor>
  <xdr:twoCellAnchor>
    <xdr:from>
      <xdr:col>33</xdr:col>
      <xdr:colOff>13602</xdr:colOff>
      <xdr:row>753</xdr:row>
      <xdr:rowOff>137435</xdr:rowOff>
    </xdr:from>
    <xdr:to>
      <xdr:col>45</xdr:col>
      <xdr:colOff>15480</xdr:colOff>
      <xdr:row>755</xdr:row>
      <xdr:rowOff>217826</xdr:rowOff>
    </xdr:to>
    <xdr:sp macro="" textlink="">
      <xdr:nvSpPr>
        <xdr:cNvPr id="14" name="正方形/長方形 13">
          <a:extLst>
            <a:ext uri="{FF2B5EF4-FFF2-40B4-BE49-F238E27FC236}">
              <a16:creationId xmlns="" xmlns:a16="http://schemas.microsoft.com/office/drawing/2014/main" id="{00000000-0008-0000-0000-000011000000}"/>
            </a:ext>
          </a:extLst>
        </xdr:cNvPr>
        <xdr:cNvSpPr/>
      </xdr:nvSpPr>
      <xdr:spPr>
        <a:xfrm>
          <a:off x="6614427" y="49534085"/>
          <a:ext cx="2402178" cy="785241"/>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baseline="0">
              <a:solidFill>
                <a:sysClr val="windowText" lastClr="000000"/>
              </a:solidFill>
            </a:rPr>
            <a:t>Ｃ．個人（</a:t>
          </a:r>
          <a:r>
            <a:rPr kumimoji="1" lang="en-US" altLang="ja-JP" sz="1400" baseline="0">
              <a:solidFill>
                <a:sysClr val="windowText" lastClr="000000"/>
              </a:solidFill>
            </a:rPr>
            <a:t>1,465</a:t>
          </a:r>
          <a:r>
            <a:rPr kumimoji="1" lang="ja-JP" altLang="en-US" sz="1400" baseline="0">
              <a:solidFill>
                <a:sysClr val="windowText" lastClr="000000"/>
              </a:solidFill>
            </a:rPr>
            <a:t>名）</a:t>
          </a:r>
          <a:endParaRPr kumimoji="1" lang="en-US" altLang="ja-JP" sz="1400" baseline="0">
            <a:solidFill>
              <a:sysClr val="windowText" lastClr="000000"/>
            </a:solidFill>
          </a:endParaRPr>
        </a:p>
        <a:p>
          <a:pPr algn="ctr"/>
          <a:r>
            <a:rPr kumimoji="1" lang="en-US" altLang="ja-JP" sz="1400" baseline="0">
              <a:solidFill>
                <a:sysClr val="windowText" lastClr="000000"/>
              </a:solidFill>
            </a:rPr>
            <a:t>125</a:t>
          </a:r>
          <a:r>
            <a:rPr kumimoji="1" lang="ja-JP" altLang="en-US" sz="1400" baseline="0">
              <a:solidFill>
                <a:sysClr val="windowText" lastClr="000000"/>
              </a:solidFill>
            </a:rPr>
            <a:t>百万円</a:t>
          </a:r>
        </a:p>
      </xdr:txBody>
    </xdr:sp>
    <xdr:clientData/>
  </xdr:twoCellAnchor>
  <xdr:twoCellAnchor>
    <xdr:from>
      <xdr:col>31</xdr:col>
      <xdr:colOff>190502</xdr:colOff>
      <xdr:row>756</xdr:row>
      <xdr:rowOff>2726</xdr:rowOff>
    </xdr:from>
    <xdr:to>
      <xdr:col>46</xdr:col>
      <xdr:colOff>38859</xdr:colOff>
      <xdr:row>756</xdr:row>
      <xdr:rowOff>390525</xdr:rowOff>
    </xdr:to>
    <xdr:sp macro="" textlink="">
      <xdr:nvSpPr>
        <xdr:cNvPr id="15" name="大かっこ 14">
          <a:extLst>
            <a:ext uri="{FF2B5EF4-FFF2-40B4-BE49-F238E27FC236}">
              <a16:creationId xmlns="" xmlns:a16="http://schemas.microsoft.com/office/drawing/2014/main" id="{00000000-0008-0000-0000-000012000000}"/>
            </a:ext>
          </a:extLst>
        </xdr:cNvPr>
        <xdr:cNvSpPr/>
      </xdr:nvSpPr>
      <xdr:spPr>
        <a:xfrm>
          <a:off x="6391277" y="50456651"/>
          <a:ext cx="2848732" cy="38779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ctr">
            <a:lnSpc>
              <a:spcPts val="1700"/>
            </a:lnSpc>
          </a:pPr>
          <a:r>
            <a:rPr kumimoji="1" lang="ja-JP" altLang="en-US" sz="1400"/>
            <a:t>移転費</a:t>
          </a:r>
        </a:p>
      </xdr:txBody>
    </xdr:sp>
    <xdr:clientData/>
  </xdr:twoCellAnchor>
  <xdr:twoCellAnchor>
    <xdr:from>
      <xdr:col>28</xdr:col>
      <xdr:colOff>0</xdr:colOff>
      <xdr:row>754</xdr:row>
      <xdr:rowOff>160565</xdr:rowOff>
    </xdr:from>
    <xdr:to>
      <xdr:col>30</xdr:col>
      <xdr:colOff>54431</xdr:colOff>
      <xdr:row>754</xdr:row>
      <xdr:rowOff>160566</xdr:rowOff>
    </xdr:to>
    <xdr:cxnSp macro="">
      <xdr:nvCxnSpPr>
        <xdr:cNvPr id="16" name="直線矢印コネクタ 15">
          <a:extLst>
            <a:ext uri="{FF2B5EF4-FFF2-40B4-BE49-F238E27FC236}">
              <a16:creationId xmlns="" xmlns:a16="http://schemas.microsoft.com/office/drawing/2014/main" id="{00000000-0008-0000-0000-000014000000}"/>
            </a:ext>
          </a:extLst>
        </xdr:cNvPr>
        <xdr:cNvCxnSpPr/>
      </xdr:nvCxnSpPr>
      <xdr:spPr>
        <a:xfrm>
          <a:off x="5600700" y="49909640"/>
          <a:ext cx="454481" cy="1"/>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0</xdr:colOff>
      <xdr:row>749</xdr:row>
      <xdr:rowOff>0</xdr:rowOff>
    </xdr:from>
    <xdr:to>
      <xdr:col>28</xdr:col>
      <xdr:colOff>0</xdr:colOff>
      <xdr:row>754</xdr:row>
      <xdr:rowOff>171450</xdr:rowOff>
    </xdr:to>
    <xdr:cxnSp macro="">
      <xdr:nvCxnSpPr>
        <xdr:cNvPr id="17" name="直線矢印コネクタ 16">
          <a:extLst>
            <a:ext uri="{FF2B5EF4-FFF2-40B4-BE49-F238E27FC236}">
              <a16:creationId xmlns="" xmlns:a16="http://schemas.microsoft.com/office/drawing/2014/main" id="{00000000-0008-0000-0000-000016000000}"/>
            </a:ext>
          </a:extLst>
        </xdr:cNvPr>
        <xdr:cNvCxnSpPr/>
      </xdr:nvCxnSpPr>
      <xdr:spPr>
        <a:xfrm>
          <a:off x="5600700" y="47986950"/>
          <a:ext cx="0" cy="1933575"/>
        </a:xfrm>
        <a:prstGeom prst="straightConnector1">
          <a:avLst/>
        </a:prstGeom>
        <a:ln>
          <a:solidFill>
            <a:schemeClr val="tx1"/>
          </a:solidFill>
          <a:tailEnd type="non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28" zoomScale="85" zoomScaleNormal="75" zoomScaleSheetLayoutView="8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4</v>
      </c>
      <c r="AT2" s="220"/>
      <c r="AU2" s="220"/>
      <c r="AV2" s="52" t="str">
        <f>IF(AW2="", "", "-")</f>
        <v/>
      </c>
      <c r="AW2" s="397"/>
      <c r="AX2" s="397"/>
    </row>
    <row r="3" spans="1:50" ht="21" customHeight="1" thickBot="1" x14ac:dyDescent="0.2">
      <c r="A3" s="523" t="s">
        <v>542</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572</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570</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568</v>
      </c>
      <c r="H5" s="559"/>
      <c r="I5" s="559"/>
      <c r="J5" s="559"/>
      <c r="K5" s="559"/>
      <c r="L5" s="559"/>
      <c r="M5" s="560" t="s">
        <v>66</v>
      </c>
      <c r="N5" s="561"/>
      <c r="O5" s="561"/>
      <c r="P5" s="561"/>
      <c r="Q5" s="561"/>
      <c r="R5" s="562"/>
      <c r="S5" s="563" t="s">
        <v>569</v>
      </c>
      <c r="T5" s="559"/>
      <c r="U5" s="559"/>
      <c r="V5" s="559"/>
      <c r="W5" s="559"/>
      <c r="X5" s="564"/>
      <c r="Y5" s="714" t="s">
        <v>3</v>
      </c>
      <c r="Z5" s="715"/>
      <c r="AA5" s="715"/>
      <c r="AB5" s="715"/>
      <c r="AC5" s="715"/>
      <c r="AD5" s="716"/>
      <c r="AE5" s="717" t="s">
        <v>571</v>
      </c>
      <c r="AF5" s="717"/>
      <c r="AG5" s="717"/>
      <c r="AH5" s="717"/>
      <c r="AI5" s="717"/>
      <c r="AJ5" s="717"/>
      <c r="AK5" s="717"/>
      <c r="AL5" s="717"/>
      <c r="AM5" s="717"/>
      <c r="AN5" s="717"/>
      <c r="AO5" s="717"/>
      <c r="AP5" s="718"/>
      <c r="AQ5" s="719" t="s">
        <v>671</v>
      </c>
      <c r="AR5" s="720"/>
      <c r="AS5" s="720"/>
      <c r="AT5" s="720"/>
      <c r="AU5" s="720"/>
      <c r="AV5" s="720"/>
      <c r="AW5" s="720"/>
      <c r="AX5" s="721"/>
    </row>
    <row r="6" spans="1:50" ht="39" customHeight="1" x14ac:dyDescent="0.15">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78" customHeight="1" x14ac:dyDescent="0.15">
      <c r="A7" s="826" t="s">
        <v>22</v>
      </c>
      <c r="B7" s="827"/>
      <c r="C7" s="827"/>
      <c r="D7" s="827"/>
      <c r="E7" s="827"/>
      <c r="F7" s="828"/>
      <c r="G7" s="829" t="s">
        <v>574</v>
      </c>
      <c r="H7" s="830"/>
      <c r="I7" s="830"/>
      <c r="J7" s="830"/>
      <c r="K7" s="830"/>
      <c r="L7" s="830"/>
      <c r="M7" s="830"/>
      <c r="N7" s="830"/>
      <c r="O7" s="830"/>
      <c r="P7" s="830"/>
      <c r="Q7" s="830"/>
      <c r="R7" s="830"/>
      <c r="S7" s="830"/>
      <c r="T7" s="830"/>
      <c r="U7" s="830"/>
      <c r="V7" s="830"/>
      <c r="W7" s="830"/>
      <c r="X7" s="831"/>
      <c r="Y7" s="395" t="s">
        <v>514</v>
      </c>
      <c r="Z7" s="296"/>
      <c r="AA7" s="296"/>
      <c r="AB7" s="296"/>
      <c r="AC7" s="296"/>
      <c r="AD7" s="396"/>
      <c r="AE7" s="383" t="s">
        <v>575</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6" t="s">
        <v>378</v>
      </c>
      <c r="B8" s="827"/>
      <c r="C8" s="827"/>
      <c r="D8" s="827"/>
      <c r="E8" s="827"/>
      <c r="F8" s="828"/>
      <c r="G8" s="223" t="str">
        <f>入力規則等!A28</f>
        <v>高齢社会対策、障害者施策、少子化社会対策</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公共事業</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576</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577</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補助、その他</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533</v>
      </c>
      <c r="Q12" s="298"/>
      <c r="R12" s="298"/>
      <c r="S12" s="298"/>
      <c r="T12" s="298"/>
      <c r="U12" s="298"/>
      <c r="V12" s="299"/>
      <c r="W12" s="303" t="s">
        <v>530</v>
      </c>
      <c r="X12" s="298"/>
      <c r="Y12" s="298"/>
      <c r="Z12" s="298"/>
      <c r="AA12" s="298"/>
      <c r="AB12" s="298"/>
      <c r="AC12" s="299"/>
      <c r="AD12" s="303" t="s">
        <v>525</v>
      </c>
      <c r="AE12" s="298"/>
      <c r="AF12" s="298"/>
      <c r="AG12" s="298"/>
      <c r="AH12" s="298"/>
      <c r="AI12" s="298"/>
      <c r="AJ12" s="299"/>
      <c r="AK12" s="303" t="s">
        <v>518</v>
      </c>
      <c r="AL12" s="298"/>
      <c r="AM12" s="298"/>
      <c r="AN12" s="298"/>
      <c r="AO12" s="298"/>
      <c r="AP12" s="298"/>
      <c r="AQ12" s="299"/>
      <c r="AR12" s="303" t="s">
        <v>516</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v>9400</v>
      </c>
      <c r="Q13" s="109"/>
      <c r="R13" s="109"/>
      <c r="S13" s="109"/>
      <c r="T13" s="109"/>
      <c r="U13" s="109"/>
      <c r="V13" s="110"/>
      <c r="W13" s="108">
        <v>8200</v>
      </c>
      <c r="X13" s="109"/>
      <c r="Y13" s="109"/>
      <c r="Z13" s="109"/>
      <c r="AA13" s="109"/>
      <c r="AB13" s="109"/>
      <c r="AC13" s="110"/>
      <c r="AD13" s="108">
        <v>6200</v>
      </c>
      <c r="AE13" s="109"/>
      <c r="AF13" s="109"/>
      <c r="AG13" s="109"/>
      <c r="AH13" s="109"/>
      <c r="AI13" s="109"/>
      <c r="AJ13" s="110"/>
      <c r="AK13" s="108">
        <v>5000</v>
      </c>
      <c r="AL13" s="109"/>
      <c r="AM13" s="109"/>
      <c r="AN13" s="109"/>
      <c r="AO13" s="109"/>
      <c r="AP13" s="109"/>
      <c r="AQ13" s="110"/>
      <c r="AR13" s="105">
        <v>4800</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578</v>
      </c>
      <c r="Q14" s="109"/>
      <c r="R14" s="109"/>
      <c r="S14" s="109"/>
      <c r="T14" s="109"/>
      <c r="U14" s="109"/>
      <c r="V14" s="110"/>
      <c r="W14" s="108" t="s">
        <v>578</v>
      </c>
      <c r="X14" s="109"/>
      <c r="Y14" s="109"/>
      <c r="Z14" s="109"/>
      <c r="AA14" s="109"/>
      <c r="AB14" s="109"/>
      <c r="AC14" s="110"/>
      <c r="AD14" s="108" t="s">
        <v>644</v>
      </c>
      <c r="AE14" s="109"/>
      <c r="AF14" s="109"/>
      <c r="AG14" s="109"/>
      <c r="AH14" s="109"/>
      <c r="AI14" s="109"/>
      <c r="AJ14" s="110"/>
      <c r="AK14" s="108" t="s">
        <v>645</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v>3273</v>
      </c>
      <c r="Q15" s="109"/>
      <c r="R15" s="109"/>
      <c r="S15" s="109"/>
      <c r="T15" s="109"/>
      <c r="U15" s="109"/>
      <c r="V15" s="110"/>
      <c r="W15" s="108">
        <v>1425</v>
      </c>
      <c r="X15" s="109"/>
      <c r="Y15" s="109"/>
      <c r="Z15" s="109"/>
      <c r="AA15" s="109"/>
      <c r="AB15" s="109"/>
      <c r="AC15" s="110"/>
      <c r="AD15" s="108">
        <v>1893</v>
      </c>
      <c r="AE15" s="109"/>
      <c r="AF15" s="109"/>
      <c r="AG15" s="109"/>
      <c r="AH15" s="109"/>
      <c r="AI15" s="109"/>
      <c r="AJ15" s="110"/>
      <c r="AK15" s="108">
        <f>1573+1</f>
        <v>1574</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v>-1425</v>
      </c>
      <c r="Q16" s="109"/>
      <c r="R16" s="109"/>
      <c r="S16" s="109"/>
      <c r="T16" s="109"/>
      <c r="U16" s="109"/>
      <c r="V16" s="110"/>
      <c r="W16" s="108">
        <v>-1893</v>
      </c>
      <c r="X16" s="109"/>
      <c r="Y16" s="109"/>
      <c r="Z16" s="109"/>
      <c r="AA16" s="109"/>
      <c r="AB16" s="109"/>
      <c r="AC16" s="110"/>
      <c r="AD16" s="108">
        <f>-1573-1</f>
        <v>-1574</v>
      </c>
      <c r="AE16" s="109"/>
      <c r="AF16" s="109"/>
      <c r="AG16" s="109"/>
      <c r="AH16" s="109"/>
      <c r="AI16" s="109"/>
      <c r="AJ16" s="110"/>
      <c r="AK16" s="108"/>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578</v>
      </c>
      <c r="Q17" s="109"/>
      <c r="R17" s="109"/>
      <c r="S17" s="109"/>
      <c r="T17" s="109"/>
      <c r="U17" s="109"/>
      <c r="V17" s="110"/>
      <c r="W17" s="108" t="s">
        <v>578</v>
      </c>
      <c r="X17" s="109"/>
      <c r="Y17" s="109"/>
      <c r="Z17" s="109"/>
      <c r="AA17" s="109"/>
      <c r="AB17" s="109"/>
      <c r="AC17" s="110"/>
      <c r="AD17" s="108" t="s">
        <v>645</v>
      </c>
      <c r="AE17" s="109"/>
      <c r="AF17" s="109"/>
      <c r="AG17" s="109"/>
      <c r="AH17" s="109"/>
      <c r="AI17" s="109"/>
      <c r="AJ17" s="110"/>
      <c r="AK17" s="108" t="s">
        <v>645</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11248</v>
      </c>
      <c r="Q18" s="115"/>
      <c r="R18" s="115"/>
      <c r="S18" s="115"/>
      <c r="T18" s="115"/>
      <c r="U18" s="115"/>
      <c r="V18" s="116"/>
      <c r="W18" s="114">
        <f>SUM(W13:AC17)</f>
        <v>7732</v>
      </c>
      <c r="X18" s="115"/>
      <c r="Y18" s="115"/>
      <c r="Z18" s="115"/>
      <c r="AA18" s="115"/>
      <c r="AB18" s="115"/>
      <c r="AC18" s="116"/>
      <c r="AD18" s="114">
        <f>SUM(AD13:AJ17)</f>
        <v>6519</v>
      </c>
      <c r="AE18" s="115"/>
      <c r="AF18" s="115"/>
      <c r="AG18" s="115"/>
      <c r="AH18" s="115"/>
      <c r="AI18" s="115"/>
      <c r="AJ18" s="116"/>
      <c r="AK18" s="114">
        <f>SUM(AK13:AQ17)</f>
        <v>6574</v>
      </c>
      <c r="AL18" s="115"/>
      <c r="AM18" s="115"/>
      <c r="AN18" s="115"/>
      <c r="AO18" s="115"/>
      <c r="AP18" s="115"/>
      <c r="AQ18" s="116"/>
      <c r="AR18" s="114">
        <f>SUM(AR13:AX17)</f>
        <v>4800</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v>11248</v>
      </c>
      <c r="Q19" s="109"/>
      <c r="R19" s="109"/>
      <c r="S19" s="109"/>
      <c r="T19" s="109"/>
      <c r="U19" s="109"/>
      <c r="V19" s="110"/>
      <c r="W19" s="108">
        <v>7732</v>
      </c>
      <c r="X19" s="109"/>
      <c r="Y19" s="109"/>
      <c r="Z19" s="109"/>
      <c r="AA19" s="109"/>
      <c r="AB19" s="109"/>
      <c r="AC19" s="110"/>
      <c r="AD19" s="108">
        <v>6519</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f>IF(P18=0, "-", SUM(P19)/P18)</f>
        <v>1</v>
      </c>
      <c r="Q20" s="539"/>
      <c r="R20" s="539"/>
      <c r="S20" s="539"/>
      <c r="T20" s="539"/>
      <c r="U20" s="539"/>
      <c r="V20" s="539"/>
      <c r="W20" s="539">
        <f t="shared" ref="W20" si="0">IF(W18=0, "-", SUM(W19)/W18)</f>
        <v>1</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26" t="s">
        <v>478</v>
      </c>
      <c r="H21" s="927"/>
      <c r="I21" s="927"/>
      <c r="J21" s="927"/>
      <c r="K21" s="927"/>
      <c r="L21" s="927"/>
      <c r="M21" s="927"/>
      <c r="N21" s="927"/>
      <c r="O21" s="927"/>
      <c r="P21" s="539">
        <f>IF(P19=0, "-", SUM(P19)/SUM(P13,P14))</f>
        <v>1.1965957446808511</v>
      </c>
      <c r="Q21" s="539"/>
      <c r="R21" s="539"/>
      <c r="S21" s="539"/>
      <c r="T21" s="539"/>
      <c r="U21" s="539"/>
      <c r="V21" s="539"/>
      <c r="W21" s="539">
        <f t="shared" ref="W21" si="2">IF(W19=0, "-", SUM(W19)/SUM(W13,W14))</f>
        <v>0.94292682926829263</v>
      </c>
      <c r="X21" s="539"/>
      <c r="Y21" s="539"/>
      <c r="Z21" s="539"/>
      <c r="AA21" s="539"/>
      <c r="AB21" s="539"/>
      <c r="AC21" s="539"/>
      <c r="AD21" s="539">
        <f t="shared" ref="AD21" si="3">IF(AD19=0, "-", SUM(AD19)/SUM(AD13,AD14))</f>
        <v>1.0514516129032259</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558</v>
      </c>
      <c r="B22" s="199"/>
      <c r="C22" s="199"/>
      <c r="D22" s="199"/>
      <c r="E22" s="199"/>
      <c r="F22" s="200"/>
      <c r="G22" s="183" t="s">
        <v>457</v>
      </c>
      <c r="H22" s="184"/>
      <c r="I22" s="184"/>
      <c r="J22" s="184"/>
      <c r="K22" s="184"/>
      <c r="L22" s="184"/>
      <c r="M22" s="184"/>
      <c r="N22" s="184"/>
      <c r="O22" s="185"/>
      <c r="P22" s="207" t="s">
        <v>519</v>
      </c>
      <c r="Q22" s="184"/>
      <c r="R22" s="184"/>
      <c r="S22" s="184"/>
      <c r="T22" s="184"/>
      <c r="U22" s="184"/>
      <c r="V22" s="185"/>
      <c r="W22" s="207" t="s">
        <v>515</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hidden="1" customHeight="1" x14ac:dyDescent="0.15">
      <c r="A23" s="201"/>
      <c r="B23" s="202"/>
      <c r="C23" s="202"/>
      <c r="D23" s="202"/>
      <c r="E23" s="202"/>
      <c r="F23" s="203"/>
      <c r="G23" s="186" t="s">
        <v>579</v>
      </c>
      <c r="H23" s="187"/>
      <c r="I23" s="187"/>
      <c r="J23" s="187"/>
      <c r="K23" s="187"/>
      <c r="L23" s="187"/>
      <c r="M23" s="187"/>
      <c r="N23" s="187"/>
      <c r="O23" s="188"/>
      <c r="P23" s="105">
        <v>0</v>
      </c>
      <c r="Q23" s="106"/>
      <c r="R23" s="106"/>
      <c r="S23" s="106"/>
      <c r="T23" s="106"/>
      <c r="U23" s="106"/>
      <c r="V23" s="107"/>
      <c r="W23" s="105"/>
      <c r="X23" s="106"/>
      <c r="Y23" s="106"/>
      <c r="Z23" s="106"/>
      <c r="AA23" s="106"/>
      <c r="AB23" s="106"/>
      <c r="AC23" s="107"/>
      <c r="AD23" s="209" t="s">
        <v>672</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580</v>
      </c>
      <c r="H24" s="190"/>
      <c r="I24" s="190"/>
      <c r="J24" s="190"/>
      <c r="K24" s="190"/>
      <c r="L24" s="190"/>
      <c r="M24" s="190"/>
      <c r="N24" s="190"/>
      <c r="O24" s="191"/>
      <c r="P24" s="108">
        <v>5000</v>
      </c>
      <c r="Q24" s="109"/>
      <c r="R24" s="109"/>
      <c r="S24" s="109"/>
      <c r="T24" s="109"/>
      <c r="U24" s="109"/>
      <c r="V24" s="110"/>
      <c r="W24" s="108">
        <v>4800</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5000</v>
      </c>
      <c r="Q29" s="109"/>
      <c r="R29" s="109"/>
      <c r="S29" s="109"/>
      <c r="T29" s="109"/>
      <c r="U29" s="109"/>
      <c r="V29" s="110"/>
      <c r="W29" s="227">
        <f>AR13</f>
        <v>4800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534</v>
      </c>
      <c r="AF30" s="387"/>
      <c r="AG30" s="387"/>
      <c r="AH30" s="388"/>
      <c r="AI30" s="386" t="s">
        <v>531</v>
      </c>
      <c r="AJ30" s="387"/>
      <c r="AK30" s="387"/>
      <c r="AL30" s="388"/>
      <c r="AM30" s="389" t="s">
        <v>526</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647</v>
      </c>
      <c r="AR31" s="136"/>
      <c r="AS31" s="137" t="s">
        <v>355</v>
      </c>
      <c r="AT31" s="172"/>
      <c r="AU31" s="271">
        <v>37</v>
      </c>
      <c r="AV31" s="271"/>
      <c r="AW31" s="379" t="s">
        <v>300</v>
      </c>
      <c r="AX31" s="380"/>
    </row>
    <row r="32" spans="1:50" ht="23.25" customHeight="1" x14ac:dyDescent="0.15">
      <c r="A32" s="515"/>
      <c r="B32" s="513"/>
      <c r="C32" s="513"/>
      <c r="D32" s="513"/>
      <c r="E32" s="513"/>
      <c r="F32" s="514"/>
      <c r="G32" s="540" t="s">
        <v>673</v>
      </c>
      <c r="H32" s="541"/>
      <c r="I32" s="541"/>
      <c r="J32" s="541"/>
      <c r="K32" s="541"/>
      <c r="L32" s="541"/>
      <c r="M32" s="541"/>
      <c r="N32" s="541"/>
      <c r="O32" s="542"/>
      <c r="P32" s="161" t="s">
        <v>581</v>
      </c>
      <c r="Q32" s="161"/>
      <c r="R32" s="161"/>
      <c r="S32" s="161"/>
      <c r="T32" s="161"/>
      <c r="U32" s="161"/>
      <c r="V32" s="161"/>
      <c r="W32" s="161"/>
      <c r="X32" s="231"/>
      <c r="Y32" s="338" t="s">
        <v>12</v>
      </c>
      <c r="Z32" s="549"/>
      <c r="AA32" s="550"/>
      <c r="AB32" s="551" t="s">
        <v>646</v>
      </c>
      <c r="AC32" s="551"/>
      <c r="AD32" s="551"/>
      <c r="AE32" s="364">
        <v>6</v>
      </c>
      <c r="AF32" s="365"/>
      <c r="AG32" s="365"/>
      <c r="AH32" s="365"/>
      <c r="AI32" s="364">
        <v>22</v>
      </c>
      <c r="AJ32" s="365"/>
      <c r="AK32" s="365"/>
      <c r="AL32" s="365"/>
      <c r="AM32" s="364">
        <v>49</v>
      </c>
      <c r="AN32" s="365"/>
      <c r="AO32" s="365"/>
      <c r="AP32" s="365"/>
      <c r="AQ32" s="111" t="s">
        <v>647</v>
      </c>
      <c r="AR32" s="112"/>
      <c r="AS32" s="112"/>
      <c r="AT32" s="113"/>
      <c r="AU32" s="365"/>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646</v>
      </c>
      <c r="AC33" s="522"/>
      <c r="AD33" s="522"/>
      <c r="AE33" s="364" t="s">
        <v>578</v>
      </c>
      <c r="AF33" s="365"/>
      <c r="AG33" s="365"/>
      <c r="AH33" s="365"/>
      <c r="AI33" s="364" t="s">
        <v>578</v>
      </c>
      <c r="AJ33" s="365"/>
      <c r="AK33" s="365"/>
      <c r="AL33" s="365"/>
      <c r="AM33" s="364" t="s">
        <v>578</v>
      </c>
      <c r="AN33" s="365"/>
      <c r="AO33" s="365"/>
      <c r="AP33" s="365"/>
      <c r="AQ33" s="111" t="s">
        <v>648</v>
      </c>
      <c r="AR33" s="112"/>
      <c r="AS33" s="112"/>
      <c r="AT33" s="113"/>
      <c r="AU33" s="365">
        <v>150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4</v>
      </c>
      <c r="AF34" s="365"/>
      <c r="AG34" s="365"/>
      <c r="AH34" s="365"/>
      <c r="AI34" s="364">
        <v>15</v>
      </c>
      <c r="AJ34" s="365"/>
      <c r="AK34" s="365"/>
      <c r="AL34" s="365"/>
      <c r="AM34" s="364">
        <v>33</v>
      </c>
      <c r="AN34" s="365"/>
      <c r="AO34" s="365"/>
      <c r="AP34" s="365"/>
      <c r="AQ34" s="111" t="s">
        <v>647</v>
      </c>
      <c r="AR34" s="112"/>
      <c r="AS34" s="112"/>
      <c r="AT34" s="113"/>
      <c r="AU34" s="365"/>
      <c r="AV34" s="365"/>
      <c r="AW34" s="365"/>
      <c r="AX34" s="367"/>
    </row>
    <row r="35" spans="1:50" ht="41.25" customHeight="1" x14ac:dyDescent="0.15">
      <c r="A35" s="897" t="s">
        <v>504</v>
      </c>
      <c r="B35" s="898"/>
      <c r="C35" s="898"/>
      <c r="D35" s="898"/>
      <c r="E35" s="898"/>
      <c r="F35" s="899"/>
      <c r="G35" s="903" t="s">
        <v>582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41.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534</v>
      </c>
      <c r="AF37" s="369"/>
      <c r="AG37" s="369"/>
      <c r="AH37" s="370"/>
      <c r="AI37" s="368" t="s">
        <v>531</v>
      </c>
      <c r="AJ37" s="369"/>
      <c r="AK37" s="369"/>
      <c r="AL37" s="370"/>
      <c r="AM37" s="375" t="s">
        <v>526</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534</v>
      </c>
      <c r="AF44" s="369"/>
      <c r="AG44" s="369"/>
      <c r="AH44" s="370"/>
      <c r="AI44" s="368" t="s">
        <v>531</v>
      </c>
      <c r="AJ44" s="369"/>
      <c r="AK44" s="369"/>
      <c r="AL44" s="370"/>
      <c r="AM44" s="375" t="s">
        <v>526</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534</v>
      </c>
      <c r="AF51" s="369"/>
      <c r="AG51" s="369"/>
      <c r="AH51" s="370"/>
      <c r="AI51" s="368" t="s">
        <v>531</v>
      </c>
      <c r="AJ51" s="369"/>
      <c r="AK51" s="369"/>
      <c r="AL51" s="370"/>
      <c r="AM51" s="375" t="s">
        <v>527</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535</v>
      </c>
      <c r="AF58" s="369"/>
      <c r="AG58" s="369"/>
      <c r="AH58" s="370"/>
      <c r="AI58" s="368" t="s">
        <v>531</v>
      </c>
      <c r="AJ58" s="369"/>
      <c r="AK58" s="369"/>
      <c r="AL58" s="370"/>
      <c r="AM58" s="375" t="s">
        <v>526</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474</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469</v>
      </c>
      <c r="X65" s="870"/>
      <c r="Y65" s="873"/>
      <c r="Z65" s="873"/>
      <c r="AA65" s="874"/>
      <c r="AB65" s="867" t="s">
        <v>11</v>
      </c>
      <c r="AC65" s="863"/>
      <c r="AD65" s="864"/>
      <c r="AE65" s="368" t="s">
        <v>534</v>
      </c>
      <c r="AF65" s="369"/>
      <c r="AG65" s="369"/>
      <c r="AH65" s="370"/>
      <c r="AI65" s="368" t="s">
        <v>531</v>
      </c>
      <c r="AJ65" s="369"/>
      <c r="AK65" s="369"/>
      <c r="AL65" s="370"/>
      <c r="AM65" s="375" t="s">
        <v>526</v>
      </c>
      <c r="AN65" s="375"/>
      <c r="AO65" s="375"/>
      <c r="AP65" s="368"/>
      <c r="AQ65" s="867" t="s">
        <v>354</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472</v>
      </c>
      <c r="AX66" s="978"/>
    </row>
    <row r="67" spans="1:50" ht="23.25" hidden="1" customHeight="1" x14ac:dyDescent="0.15">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494</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494</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495</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x14ac:dyDescent="0.15">
      <c r="A70" s="851" t="s">
        <v>479</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493</v>
      </c>
      <c r="X70" s="944"/>
      <c r="Y70" s="949" t="s">
        <v>12</v>
      </c>
      <c r="Z70" s="949"/>
      <c r="AA70" s="950"/>
      <c r="AB70" s="951" t="s">
        <v>494</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494</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495</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37" t="s">
        <v>474</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534</v>
      </c>
      <c r="AF73" s="369"/>
      <c r="AG73" s="369"/>
      <c r="AH73" s="370"/>
      <c r="AI73" s="368" t="s">
        <v>531</v>
      </c>
      <c r="AJ73" s="369"/>
      <c r="AK73" s="369"/>
      <c r="AL73" s="370"/>
      <c r="AM73" s="375" t="s">
        <v>526</v>
      </c>
      <c r="AN73" s="375"/>
      <c r="AO73" s="375"/>
      <c r="AP73" s="368"/>
      <c r="AQ73" s="176" t="s">
        <v>354</v>
      </c>
      <c r="AR73" s="169"/>
      <c r="AS73" s="169"/>
      <c r="AT73" s="170"/>
      <c r="AU73" s="273" t="s">
        <v>253</v>
      </c>
      <c r="AV73" s="134"/>
      <c r="AW73" s="134"/>
      <c r="AX73" s="135"/>
    </row>
    <row r="74" spans="1:50" ht="18.75" hidden="1" customHeight="1" x14ac:dyDescent="0.15">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1" t="s">
        <v>507</v>
      </c>
      <c r="B78" s="912"/>
      <c r="C78" s="912"/>
      <c r="D78" s="912"/>
      <c r="E78" s="909" t="s">
        <v>451</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customHeight="1" thickBot="1" x14ac:dyDescent="0.2">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6" t="s">
        <v>465</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x14ac:dyDescent="0.15">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534</v>
      </c>
      <c r="AF85" s="369"/>
      <c r="AG85" s="369"/>
      <c r="AH85" s="370"/>
      <c r="AI85" s="368" t="s">
        <v>531</v>
      </c>
      <c r="AJ85" s="369"/>
      <c r="AK85" s="369"/>
      <c r="AL85" s="370"/>
      <c r="AM85" s="375" t="s">
        <v>526</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534</v>
      </c>
      <c r="AF90" s="369"/>
      <c r="AG90" s="369"/>
      <c r="AH90" s="370"/>
      <c r="AI90" s="368" t="s">
        <v>531</v>
      </c>
      <c r="AJ90" s="369"/>
      <c r="AK90" s="369"/>
      <c r="AL90" s="370"/>
      <c r="AM90" s="375" t="s">
        <v>526</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534</v>
      </c>
      <c r="AF95" s="369"/>
      <c r="AG95" s="369"/>
      <c r="AH95" s="370"/>
      <c r="AI95" s="368" t="s">
        <v>531</v>
      </c>
      <c r="AJ95" s="369"/>
      <c r="AK95" s="369"/>
      <c r="AL95" s="370"/>
      <c r="AM95" s="375" t="s">
        <v>526</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475</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534</v>
      </c>
      <c r="AF100" s="824"/>
      <c r="AG100" s="824"/>
      <c r="AH100" s="825"/>
      <c r="AI100" s="823" t="s">
        <v>531</v>
      </c>
      <c r="AJ100" s="824"/>
      <c r="AK100" s="824"/>
      <c r="AL100" s="825"/>
      <c r="AM100" s="823" t="s">
        <v>527</v>
      </c>
      <c r="AN100" s="824"/>
      <c r="AO100" s="824"/>
      <c r="AP100" s="825"/>
      <c r="AQ100" s="928" t="s">
        <v>520</v>
      </c>
      <c r="AR100" s="929"/>
      <c r="AS100" s="929"/>
      <c r="AT100" s="930"/>
      <c r="AU100" s="928" t="s">
        <v>517</v>
      </c>
      <c r="AV100" s="929"/>
      <c r="AW100" s="929"/>
      <c r="AX100" s="931"/>
    </row>
    <row r="101" spans="1:60" ht="23.25" customHeight="1" x14ac:dyDescent="0.15">
      <c r="A101" s="491"/>
      <c r="B101" s="492"/>
      <c r="C101" s="492"/>
      <c r="D101" s="492"/>
      <c r="E101" s="492"/>
      <c r="F101" s="493"/>
      <c r="G101" s="161" t="s">
        <v>583</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591</v>
      </c>
      <c r="AC101" s="551"/>
      <c r="AD101" s="551"/>
      <c r="AE101" s="364">
        <v>8</v>
      </c>
      <c r="AF101" s="365"/>
      <c r="AG101" s="365"/>
      <c r="AH101" s="366"/>
      <c r="AI101" s="364">
        <v>7</v>
      </c>
      <c r="AJ101" s="365"/>
      <c r="AK101" s="365"/>
      <c r="AL101" s="366"/>
      <c r="AM101" s="364">
        <v>2</v>
      </c>
      <c r="AN101" s="365"/>
      <c r="AO101" s="365"/>
      <c r="AP101" s="366"/>
      <c r="AQ101" s="364" t="s">
        <v>648</v>
      </c>
      <c r="AR101" s="365"/>
      <c r="AS101" s="365"/>
      <c r="AT101" s="366"/>
      <c r="AU101" s="364" t="s">
        <v>649</v>
      </c>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591</v>
      </c>
      <c r="AC102" s="551"/>
      <c r="AD102" s="551"/>
      <c r="AE102" s="358">
        <v>8</v>
      </c>
      <c r="AF102" s="358"/>
      <c r="AG102" s="358"/>
      <c r="AH102" s="358"/>
      <c r="AI102" s="358">
        <v>7</v>
      </c>
      <c r="AJ102" s="358"/>
      <c r="AK102" s="358"/>
      <c r="AL102" s="358"/>
      <c r="AM102" s="358">
        <v>2</v>
      </c>
      <c r="AN102" s="358"/>
      <c r="AO102" s="358"/>
      <c r="AP102" s="358"/>
      <c r="AQ102" s="814" t="s">
        <v>666</v>
      </c>
      <c r="AR102" s="815"/>
      <c r="AS102" s="815"/>
      <c r="AT102" s="816"/>
      <c r="AU102" s="814" t="s">
        <v>648</v>
      </c>
      <c r="AV102" s="815"/>
      <c r="AW102" s="815"/>
      <c r="AX102" s="816"/>
    </row>
    <row r="103" spans="1:60" ht="31.5"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534</v>
      </c>
      <c r="AF103" s="298"/>
      <c r="AG103" s="298"/>
      <c r="AH103" s="299"/>
      <c r="AI103" s="303" t="s">
        <v>531</v>
      </c>
      <c r="AJ103" s="298"/>
      <c r="AK103" s="298"/>
      <c r="AL103" s="299"/>
      <c r="AM103" s="303" t="s">
        <v>527</v>
      </c>
      <c r="AN103" s="298"/>
      <c r="AO103" s="298"/>
      <c r="AP103" s="299"/>
      <c r="AQ103" s="360" t="s">
        <v>520</v>
      </c>
      <c r="AR103" s="361"/>
      <c r="AS103" s="361"/>
      <c r="AT103" s="362"/>
      <c r="AU103" s="360" t="s">
        <v>517</v>
      </c>
      <c r="AV103" s="361"/>
      <c r="AW103" s="361"/>
      <c r="AX103" s="363"/>
    </row>
    <row r="104" spans="1:60" ht="23.25" customHeight="1" x14ac:dyDescent="0.15">
      <c r="A104" s="491"/>
      <c r="B104" s="492"/>
      <c r="C104" s="492"/>
      <c r="D104" s="492"/>
      <c r="E104" s="492"/>
      <c r="F104" s="493"/>
      <c r="G104" s="161" t="s">
        <v>584</v>
      </c>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t="s">
        <v>592</v>
      </c>
      <c r="AC104" s="472"/>
      <c r="AD104" s="473"/>
      <c r="AE104" s="364">
        <v>406</v>
      </c>
      <c r="AF104" s="365"/>
      <c r="AG104" s="365"/>
      <c r="AH104" s="366"/>
      <c r="AI104" s="364">
        <v>401</v>
      </c>
      <c r="AJ104" s="365"/>
      <c r="AK104" s="365"/>
      <c r="AL104" s="366"/>
      <c r="AM104" s="364">
        <v>425</v>
      </c>
      <c r="AN104" s="365"/>
      <c r="AO104" s="365"/>
      <c r="AP104" s="366"/>
      <c r="AQ104" s="364" t="s">
        <v>649</v>
      </c>
      <c r="AR104" s="365"/>
      <c r="AS104" s="365"/>
      <c r="AT104" s="366"/>
      <c r="AU104" s="364" t="s">
        <v>649</v>
      </c>
      <c r="AV104" s="365"/>
      <c r="AW104" s="365"/>
      <c r="AX104" s="366"/>
    </row>
    <row r="105" spans="1:60" ht="23.25"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t="s">
        <v>592</v>
      </c>
      <c r="AC105" s="407"/>
      <c r="AD105" s="408"/>
      <c r="AE105" s="358" t="s">
        <v>578</v>
      </c>
      <c r="AF105" s="358"/>
      <c r="AG105" s="358"/>
      <c r="AH105" s="358"/>
      <c r="AI105" s="358" t="s">
        <v>578</v>
      </c>
      <c r="AJ105" s="358"/>
      <c r="AK105" s="358"/>
      <c r="AL105" s="358"/>
      <c r="AM105" s="358" t="s">
        <v>578</v>
      </c>
      <c r="AN105" s="358"/>
      <c r="AO105" s="358"/>
      <c r="AP105" s="358"/>
      <c r="AQ105" s="364" t="s">
        <v>654</v>
      </c>
      <c r="AR105" s="365"/>
      <c r="AS105" s="365"/>
      <c r="AT105" s="366"/>
      <c r="AU105" s="814" t="s">
        <v>650</v>
      </c>
      <c r="AV105" s="815"/>
      <c r="AW105" s="815"/>
      <c r="AX105" s="816"/>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534</v>
      </c>
      <c r="AF106" s="298"/>
      <c r="AG106" s="298"/>
      <c r="AH106" s="299"/>
      <c r="AI106" s="303" t="s">
        <v>531</v>
      </c>
      <c r="AJ106" s="298"/>
      <c r="AK106" s="298"/>
      <c r="AL106" s="299"/>
      <c r="AM106" s="303" t="s">
        <v>526</v>
      </c>
      <c r="AN106" s="298"/>
      <c r="AO106" s="298"/>
      <c r="AP106" s="299"/>
      <c r="AQ106" s="360" t="s">
        <v>520</v>
      </c>
      <c r="AR106" s="361"/>
      <c r="AS106" s="361"/>
      <c r="AT106" s="362"/>
      <c r="AU106" s="360" t="s">
        <v>517</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534</v>
      </c>
      <c r="AF109" s="298"/>
      <c r="AG109" s="298"/>
      <c r="AH109" s="299"/>
      <c r="AI109" s="303" t="s">
        <v>531</v>
      </c>
      <c r="AJ109" s="298"/>
      <c r="AK109" s="298"/>
      <c r="AL109" s="299"/>
      <c r="AM109" s="303" t="s">
        <v>527</v>
      </c>
      <c r="AN109" s="298"/>
      <c r="AO109" s="298"/>
      <c r="AP109" s="299"/>
      <c r="AQ109" s="360" t="s">
        <v>520</v>
      </c>
      <c r="AR109" s="361"/>
      <c r="AS109" s="361"/>
      <c r="AT109" s="362"/>
      <c r="AU109" s="360" t="s">
        <v>517</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534</v>
      </c>
      <c r="AF112" s="298"/>
      <c r="AG112" s="298"/>
      <c r="AH112" s="299"/>
      <c r="AI112" s="303" t="s">
        <v>531</v>
      </c>
      <c r="AJ112" s="298"/>
      <c r="AK112" s="298"/>
      <c r="AL112" s="299"/>
      <c r="AM112" s="303" t="s">
        <v>526</v>
      </c>
      <c r="AN112" s="298"/>
      <c r="AO112" s="298"/>
      <c r="AP112" s="299"/>
      <c r="AQ112" s="360" t="s">
        <v>520</v>
      </c>
      <c r="AR112" s="361"/>
      <c r="AS112" s="361"/>
      <c r="AT112" s="362"/>
      <c r="AU112" s="360" t="s">
        <v>517</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534</v>
      </c>
      <c r="AF115" s="298"/>
      <c r="AG115" s="298"/>
      <c r="AH115" s="299"/>
      <c r="AI115" s="303" t="s">
        <v>531</v>
      </c>
      <c r="AJ115" s="298"/>
      <c r="AK115" s="298"/>
      <c r="AL115" s="299"/>
      <c r="AM115" s="303" t="s">
        <v>526</v>
      </c>
      <c r="AN115" s="298"/>
      <c r="AO115" s="298"/>
      <c r="AP115" s="299"/>
      <c r="AQ115" s="335" t="s">
        <v>521</v>
      </c>
      <c r="AR115" s="336"/>
      <c r="AS115" s="336"/>
      <c r="AT115" s="336"/>
      <c r="AU115" s="336"/>
      <c r="AV115" s="336"/>
      <c r="AW115" s="336"/>
      <c r="AX115" s="337"/>
    </row>
    <row r="116" spans="1:50" ht="23.25" customHeight="1" x14ac:dyDescent="0.15">
      <c r="A116" s="292"/>
      <c r="B116" s="293"/>
      <c r="C116" s="293"/>
      <c r="D116" s="293"/>
      <c r="E116" s="293"/>
      <c r="F116" s="294"/>
      <c r="G116" s="351" t="s">
        <v>587</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563</v>
      </c>
      <c r="AF116" s="358"/>
      <c r="AG116" s="358"/>
      <c r="AH116" s="358"/>
      <c r="AI116" s="358">
        <v>429</v>
      </c>
      <c r="AJ116" s="358"/>
      <c r="AK116" s="358"/>
      <c r="AL116" s="358"/>
      <c r="AM116" s="358">
        <f>1000/2</f>
        <v>500</v>
      </c>
      <c r="AN116" s="358"/>
      <c r="AO116" s="358"/>
      <c r="AP116" s="358"/>
      <c r="AQ116" s="364" t="s">
        <v>652</v>
      </c>
      <c r="AR116" s="365"/>
      <c r="AS116" s="365"/>
      <c r="AT116" s="365"/>
      <c r="AU116" s="365"/>
      <c r="AV116" s="365"/>
      <c r="AW116" s="365"/>
      <c r="AX116" s="367"/>
    </row>
    <row r="117" spans="1:50" ht="24.95" customHeight="1" x14ac:dyDescent="0.15">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594</v>
      </c>
      <c r="AC117" s="342"/>
      <c r="AD117" s="343"/>
      <c r="AE117" s="306" t="s">
        <v>585</v>
      </c>
      <c r="AF117" s="306"/>
      <c r="AG117" s="306"/>
      <c r="AH117" s="306"/>
      <c r="AI117" s="306" t="s">
        <v>586</v>
      </c>
      <c r="AJ117" s="306"/>
      <c r="AK117" s="306"/>
      <c r="AL117" s="306"/>
      <c r="AM117" s="306" t="s">
        <v>661</v>
      </c>
      <c r="AN117" s="306"/>
      <c r="AO117" s="306"/>
      <c r="AP117" s="306"/>
      <c r="AQ117" s="306" t="s">
        <v>612</v>
      </c>
      <c r="AR117" s="306"/>
      <c r="AS117" s="306"/>
      <c r="AT117" s="306"/>
      <c r="AU117" s="306"/>
      <c r="AV117" s="306"/>
      <c r="AW117" s="306"/>
      <c r="AX117" s="307"/>
    </row>
    <row r="118" spans="1:50" ht="23.25"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534</v>
      </c>
      <c r="AF118" s="298"/>
      <c r="AG118" s="298"/>
      <c r="AH118" s="299"/>
      <c r="AI118" s="303" t="s">
        <v>531</v>
      </c>
      <c r="AJ118" s="298"/>
      <c r="AK118" s="298"/>
      <c r="AL118" s="299"/>
      <c r="AM118" s="303" t="s">
        <v>526</v>
      </c>
      <c r="AN118" s="298"/>
      <c r="AO118" s="298"/>
      <c r="AP118" s="299"/>
      <c r="AQ118" s="335" t="s">
        <v>521</v>
      </c>
      <c r="AR118" s="336"/>
      <c r="AS118" s="336"/>
      <c r="AT118" s="336"/>
      <c r="AU118" s="336"/>
      <c r="AV118" s="336"/>
      <c r="AW118" s="336"/>
      <c r="AX118" s="337"/>
    </row>
    <row r="119" spans="1:50" ht="23.25" customHeight="1" x14ac:dyDescent="0.15">
      <c r="A119" s="292"/>
      <c r="B119" s="293"/>
      <c r="C119" s="293"/>
      <c r="D119" s="293"/>
      <c r="E119" s="293"/>
      <c r="F119" s="294"/>
      <c r="G119" s="351" t="s">
        <v>588</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t="s">
        <v>593</v>
      </c>
      <c r="AC119" s="301"/>
      <c r="AD119" s="302"/>
      <c r="AE119" s="358">
        <v>17</v>
      </c>
      <c r="AF119" s="358"/>
      <c r="AG119" s="358"/>
      <c r="AH119" s="358"/>
      <c r="AI119" s="358">
        <v>12</v>
      </c>
      <c r="AJ119" s="358"/>
      <c r="AK119" s="358"/>
      <c r="AL119" s="358"/>
      <c r="AM119" s="358">
        <v>13</v>
      </c>
      <c r="AN119" s="358"/>
      <c r="AO119" s="358"/>
      <c r="AP119" s="358"/>
      <c r="AQ119" s="358" t="s">
        <v>651</v>
      </c>
      <c r="AR119" s="358"/>
      <c r="AS119" s="358"/>
      <c r="AT119" s="358"/>
      <c r="AU119" s="358"/>
      <c r="AV119" s="358"/>
      <c r="AW119" s="358"/>
      <c r="AX119" s="359"/>
    </row>
    <row r="120" spans="1:50" ht="24.95" customHeight="1" thickBot="1" x14ac:dyDescent="0.2">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595</v>
      </c>
      <c r="AC120" s="342"/>
      <c r="AD120" s="343"/>
      <c r="AE120" s="306" t="s">
        <v>589</v>
      </c>
      <c r="AF120" s="306"/>
      <c r="AG120" s="306"/>
      <c r="AH120" s="306"/>
      <c r="AI120" s="306" t="s">
        <v>590</v>
      </c>
      <c r="AJ120" s="306"/>
      <c r="AK120" s="306"/>
      <c r="AL120" s="306"/>
      <c r="AM120" s="306" t="s">
        <v>667</v>
      </c>
      <c r="AN120" s="306"/>
      <c r="AO120" s="306"/>
      <c r="AP120" s="306"/>
      <c r="AQ120" s="306" t="s">
        <v>612</v>
      </c>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534</v>
      </c>
      <c r="AF121" s="298"/>
      <c r="AG121" s="298"/>
      <c r="AH121" s="299"/>
      <c r="AI121" s="303" t="s">
        <v>531</v>
      </c>
      <c r="AJ121" s="298"/>
      <c r="AK121" s="298"/>
      <c r="AL121" s="299"/>
      <c r="AM121" s="303" t="s">
        <v>526</v>
      </c>
      <c r="AN121" s="298"/>
      <c r="AO121" s="298"/>
      <c r="AP121" s="299"/>
      <c r="AQ121" s="335" t="s">
        <v>521</v>
      </c>
      <c r="AR121" s="336"/>
      <c r="AS121" s="336"/>
      <c r="AT121" s="336"/>
      <c r="AU121" s="336"/>
      <c r="AV121" s="336"/>
      <c r="AW121" s="336"/>
      <c r="AX121" s="337"/>
    </row>
    <row r="122" spans="1:50" ht="23.25" hidden="1" customHeight="1" x14ac:dyDescent="0.15">
      <c r="A122" s="292"/>
      <c r="B122" s="293"/>
      <c r="C122" s="293"/>
      <c r="D122" s="293"/>
      <c r="E122" s="293"/>
      <c r="F122" s="294"/>
      <c r="G122" s="351" t="s">
        <v>483</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484</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535</v>
      </c>
      <c r="AF124" s="298"/>
      <c r="AG124" s="298"/>
      <c r="AH124" s="299"/>
      <c r="AI124" s="303" t="s">
        <v>531</v>
      </c>
      <c r="AJ124" s="298"/>
      <c r="AK124" s="298"/>
      <c r="AL124" s="299"/>
      <c r="AM124" s="303" t="s">
        <v>526</v>
      </c>
      <c r="AN124" s="298"/>
      <c r="AO124" s="298"/>
      <c r="AP124" s="299"/>
      <c r="AQ124" s="335" t="s">
        <v>521</v>
      </c>
      <c r="AR124" s="336"/>
      <c r="AS124" s="336"/>
      <c r="AT124" s="336"/>
      <c r="AU124" s="336"/>
      <c r="AV124" s="336"/>
      <c r="AW124" s="336"/>
      <c r="AX124" s="337"/>
    </row>
    <row r="125" spans="1:50" ht="23.25" hidden="1" customHeight="1" x14ac:dyDescent="0.15">
      <c r="A125" s="292"/>
      <c r="B125" s="293"/>
      <c r="C125" s="293"/>
      <c r="D125" s="293"/>
      <c r="E125" s="293"/>
      <c r="F125" s="294"/>
      <c r="G125" s="351" t="s">
        <v>483</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534</v>
      </c>
      <c r="AF127" s="298"/>
      <c r="AG127" s="298"/>
      <c r="AH127" s="299"/>
      <c r="AI127" s="303" t="s">
        <v>531</v>
      </c>
      <c r="AJ127" s="298"/>
      <c r="AK127" s="298"/>
      <c r="AL127" s="299"/>
      <c r="AM127" s="303" t="s">
        <v>526</v>
      </c>
      <c r="AN127" s="298"/>
      <c r="AO127" s="298"/>
      <c r="AP127" s="299"/>
      <c r="AQ127" s="335" t="s">
        <v>521</v>
      </c>
      <c r="AR127" s="336"/>
      <c r="AS127" s="336"/>
      <c r="AT127" s="336"/>
      <c r="AU127" s="336"/>
      <c r="AV127" s="336"/>
      <c r="AW127" s="336"/>
      <c r="AX127" s="337"/>
    </row>
    <row r="128" spans="1:50" ht="23.25" hidden="1" customHeight="1" x14ac:dyDescent="0.15">
      <c r="A128" s="292"/>
      <c r="B128" s="293"/>
      <c r="C128" s="293"/>
      <c r="D128" s="293"/>
      <c r="E128" s="293"/>
      <c r="F128" s="294"/>
      <c r="G128" s="351" t="s">
        <v>483</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564</v>
      </c>
      <c r="B130" s="991"/>
      <c r="C130" s="990" t="s">
        <v>358</v>
      </c>
      <c r="D130" s="991"/>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534</v>
      </c>
      <c r="AF132" s="265"/>
      <c r="AG132" s="265"/>
      <c r="AH132" s="265"/>
      <c r="AI132" s="265" t="s">
        <v>531</v>
      </c>
      <c r="AJ132" s="265"/>
      <c r="AK132" s="265"/>
      <c r="AL132" s="265"/>
      <c r="AM132" s="265" t="s">
        <v>526</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663</v>
      </c>
      <c r="AR133" s="271"/>
      <c r="AS133" s="137" t="s">
        <v>355</v>
      </c>
      <c r="AT133" s="172"/>
      <c r="AU133" s="136">
        <v>37</v>
      </c>
      <c r="AV133" s="136"/>
      <c r="AW133" s="137" t="s">
        <v>300</v>
      </c>
      <c r="AX133" s="138"/>
    </row>
    <row r="134" spans="1:50" ht="39.75" customHeight="1" x14ac:dyDescent="0.15">
      <c r="A134" s="994"/>
      <c r="B134" s="252"/>
      <c r="C134" s="251"/>
      <c r="D134" s="252"/>
      <c r="E134" s="251"/>
      <c r="F134" s="314"/>
      <c r="G134" s="230" t="s">
        <v>598</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599</v>
      </c>
      <c r="AC134" s="221"/>
      <c r="AD134" s="221"/>
      <c r="AE134" s="266">
        <v>6</v>
      </c>
      <c r="AF134" s="112"/>
      <c r="AG134" s="112"/>
      <c r="AH134" s="112"/>
      <c r="AI134" s="266">
        <v>22</v>
      </c>
      <c r="AJ134" s="112"/>
      <c r="AK134" s="112"/>
      <c r="AL134" s="112"/>
      <c r="AM134" s="266">
        <v>49</v>
      </c>
      <c r="AN134" s="112"/>
      <c r="AO134" s="112"/>
      <c r="AP134" s="112"/>
      <c r="AQ134" s="266" t="s">
        <v>663</v>
      </c>
      <c r="AR134" s="112"/>
      <c r="AS134" s="112"/>
      <c r="AT134" s="112"/>
      <c r="AU134" s="266"/>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599</v>
      </c>
      <c r="AC135" s="133"/>
      <c r="AD135" s="133"/>
      <c r="AE135" s="266" t="s">
        <v>578</v>
      </c>
      <c r="AF135" s="112"/>
      <c r="AG135" s="112"/>
      <c r="AH135" s="112"/>
      <c r="AI135" s="266" t="s">
        <v>578</v>
      </c>
      <c r="AJ135" s="112"/>
      <c r="AK135" s="112"/>
      <c r="AL135" s="112"/>
      <c r="AM135" s="266" t="s">
        <v>662</v>
      </c>
      <c r="AN135" s="112"/>
      <c r="AO135" s="112"/>
      <c r="AP135" s="112"/>
      <c r="AQ135" s="266" t="s">
        <v>663</v>
      </c>
      <c r="AR135" s="112"/>
      <c r="AS135" s="112"/>
      <c r="AT135" s="112"/>
      <c r="AU135" s="266">
        <v>150</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534</v>
      </c>
      <c r="AF136" s="265"/>
      <c r="AG136" s="265"/>
      <c r="AH136" s="265"/>
      <c r="AI136" s="265" t="s">
        <v>531</v>
      </c>
      <c r="AJ136" s="265"/>
      <c r="AK136" s="265"/>
      <c r="AL136" s="265"/>
      <c r="AM136" s="265" t="s">
        <v>526</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534</v>
      </c>
      <c r="AF140" s="265"/>
      <c r="AG140" s="265"/>
      <c r="AH140" s="265"/>
      <c r="AI140" s="265" t="s">
        <v>531</v>
      </c>
      <c r="AJ140" s="265"/>
      <c r="AK140" s="265"/>
      <c r="AL140" s="265"/>
      <c r="AM140" s="265" t="s">
        <v>526</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534</v>
      </c>
      <c r="AF144" s="265"/>
      <c r="AG144" s="265"/>
      <c r="AH144" s="265"/>
      <c r="AI144" s="265" t="s">
        <v>531</v>
      </c>
      <c r="AJ144" s="265"/>
      <c r="AK144" s="265"/>
      <c r="AL144" s="265"/>
      <c r="AM144" s="265" t="s">
        <v>526</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534</v>
      </c>
      <c r="AF148" s="265"/>
      <c r="AG148" s="265"/>
      <c r="AH148" s="265"/>
      <c r="AI148" s="265" t="s">
        <v>531</v>
      </c>
      <c r="AJ148" s="265"/>
      <c r="AK148" s="265"/>
      <c r="AL148" s="265"/>
      <c r="AM148" s="265" t="s">
        <v>526</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x14ac:dyDescent="0.2">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534</v>
      </c>
      <c r="AF192" s="265"/>
      <c r="AG192" s="265"/>
      <c r="AH192" s="265"/>
      <c r="AI192" s="265" t="s">
        <v>531</v>
      </c>
      <c r="AJ192" s="265"/>
      <c r="AK192" s="265"/>
      <c r="AL192" s="265"/>
      <c r="AM192" s="265" t="s">
        <v>526</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535</v>
      </c>
      <c r="AF196" s="265"/>
      <c r="AG196" s="265"/>
      <c r="AH196" s="265"/>
      <c r="AI196" s="265" t="s">
        <v>531</v>
      </c>
      <c r="AJ196" s="265"/>
      <c r="AK196" s="265"/>
      <c r="AL196" s="265"/>
      <c r="AM196" s="265" t="s">
        <v>526</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534</v>
      </c>
      <c r="AF200" s="265"/>
      <c r="AG200" s="265"/>
      <c r="AH200" s="265"/>
      <c r="AI200" s="265" t="s">
        <v>531</v>
      </c>
      <c r="AJ200" s="265"/>
      <c r="AK200" s="265"/>
      <c r="AL200" s="265"/>
      <c r="AM200" s="265" t="s">
        <v>526</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534</v>
      </c>
      <c r="AF204" s="265"/>
      <c r="AG204" s="265"/>
      <c r="AH204" s="265"/>
      <c r="AI204" s="265" t="s">
        <v>531</v>
      </c>
      <c r="AJ204" s="265"/>
      <c r="AK204" s="265"/>
      <c r="AL204" s="265"/>
      <c r="AM204" s="265" t="s">
        <v>526</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534</v>
      </c>
      <c r="AF208" s="265"/>
      <c r="AG208" s="265"/>
      <c r="AH208" s="265"/>
      <c r="AI208" s="265" t="s">
        <v>531</v>
      </c>
      <c r="AJ208" s="265"/>
      <c r="AK208" s="265"/>
      <c r="AL208" s="265"/>
      <c r="AM208" s="265" t="s">
        <v>526</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534</v>
      </c>
      <c r="AF252" s="265"/>
      <c r="AG252" s="265"/>
      <c r="AH252" s="265"/>
      <c r="AI252" s="265" t="s">
        <v>531</v>
      </c>
      <c r="AJ252" s="265"/>
      <c r="AK252" s="265"/>
      <c r="AL252" s="265"/>
      <c r="AM252" s="265" t="s">
        <v>526</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534</v>
      </c>
      <c r="AF256" s="265"/>
      <c r="AG256" s="265"/>
      <c r="AH256" s="265"/>
      <c r="AI256" s="265" t="s">
        <v>531</v>
      </c>
      <c r="AJ256" s="265"/>
      <c r="AK256" s="265"/>
      <c r="AL256" s="265"/>
      <c r="AM256" s="265" t="s">
        <v>527</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534</v>
      </c>
      <c r="AF260" s="265"/>
      <c r="AG260" s="265"/>
      <c r="AH260" s="265"/>
      <c r="AI260" s="265" t="s">
        <v>531</v>
      </c>
      <c r="AJ260" s="265"/>
      <c r="AK260" s="265"/>
      <c r="AL260" s="265"/>
      <c r="AM260" s="265" t="s">
        <v>527</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534</v>
      </c>
      <c r="AF264" s="181"/>
      <c r="AG264" s="181"/>
      <c r="AH264" s="181"/>
      <c r="AI264" s="181" t="s">
        <v>531</v>
      </c>
      <c r="AJ264" s="181"/>
      <c r="AK264" s="181"/>
      <c r="AL264" s="181"/>
      <c r="AM264" s="181" t="s">
        <v>526</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535</v>
      </c>
      <c r="AF268" s="265"/>
      <c r="AG268" s="265"/>
      <c r="AH268" s="265"/>
      <c r="AI268" s="265" t="s">
        <v>531</v>
      </c>
      <c r="AJ268" s="265"/>
      <c r="AK268" s="265"/>
      <c r="AL268" s="265"/>
      <c r="AM268" s="265" t="s">
        <v>526</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534</v>
      </c>
      <c r="AF312" s="265"/>
      <c r="AG312" s="265"/>
      <c r="AH312" s="265"/>
      <c r="AI312" s="265" t="s">
        <v>531</v>
      </c>
      <c r="AJ312" s="265"/>
      <c r="AK312" s="265"/>
      <c r="AL312" s="265"/>
      <c r="AM312" s="265" t="s">
        <v>526</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534</v>
      </c>
      <c r="AF316" s="265"/>
      <c r="AG316" s="265"/>
      <c r="AH316" s="265"/>
      <c r="AI316" s="265" t="s">
        <v>531</v>
      </c>
      <c r="AJ316" s="265"/>
      <c r="AK316" s="265"/>
      <c r="AL316" s="265"/>
      <c r="AM316" s="265" t="s">
        <v>526</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534</v>
      </c>
      <c r="AF320" s="265"/>
      <c r="AG320" s="265"/>
      <c r="AH320" s="265"/>
      <c r="AI320" s="265" t="s">
        <v>531</v>
      </c>
      <c r="AJ320" s="265"/>
      <c r="AK320" s="265"/>
      <c r="AL320" s="265"/>
      <c r="AM320" s="265" t="s">
        <v>527</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534</v>
      </c>
      <c r="AF324" s="265"/>
      <c r="AG324" s="265"/>
      <c r="AH324" s="265"/>
      <c r="AI324" s="265" t="s">
        <v>531</v>
      </c>
      <c r="AJ324" s="265"/>
      <c r="AK324" s="265"/>
      <c r="AL324" s="265"/>
      <c r="AM324" s="265" t="s">
        <v>526</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535</v>
      </c>
      <c r="AF328" s="265"/>
      <c r="AG328" s="265"/>
      <c r="AH328" s="265"/>
      <c r="AI328" s="265" t="s">
        <v>531</v>
      </c>
      <c r="AJ328" s="265"/>
      <c r="AK328" s="265"/>
      <c r="AL328" s="265"/>
      <c r="AM328" s="265" t="s">
        <v>527</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534</v>
      </c>
      <c r="AF372" s="265"/>
      <c r="AG372" s="265"/>
      <c r="AH372" s="265"/>
      <c r="AI372" s="265" t="s">
        <v>531</v>
      </c>
      <c r="AJ372" s="265"/>
      <c r="AK372" s="265"/>
      <c r="AL372" s="265"/>
      <c r="AM372" s="265" t="s">
        <v>526</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534</v>
      </c>
      <c r="AF376" s="265"/>
      <c r="AG376" s="265"/>
      <c r="AH376" s="265"/>
      <c r="AI376" s="265" t="s">
        <v>531</v>
      </c>
      <c r="AJ376" s="265"/>
      <c r="AK376" s="265"/>
      <c r="AL376" s="265"/>
      <c r="AM376" s="265" t="s">
        <v>526</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534</v>
      </c>
      <c r="AF380" s="265"/>
      <c r="AG380" s="265"/>
      <c r="AH380" s="265"/>
      <c r="AI380" s="265" t="s">
        <v>531</v>
      </c>
      <c r="AJ380" s="265"/>
      <c r="AK380" s="265"/>
      <c r="AL380" s="265"/>
      <c r="AM380" s="265" t="s">
        <v>526</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534</v>
      </c>
      <c r="AF384" s="265"/>
      <c r="AG384" s="265"/>
      <c r="AH384" s="265"/>
      <c r="AI384" s="265" t="s">
        <v>531</v>
      </c>
      <c r="AJ384" s="265"/>
      <c r="AK384" s="265"/>
      <c r="AL384" s="265"/>
      <c r="AM384" s="265" t="s">
        <v>526</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534</v>
      </c>
      <c r="AF388" s="265"/>
      <c r="AG388" s="265"/>
      <c r="AH388" s="265"/>
      <c r="AI388" s="265" t="s">
        <v>531</v>
      </c>
      <c r="AJ388" s="265"/>
      <c r="AK388" s="265"/>
      <c r="AL388" s="265"/>
      <c r="AM388" s="265" t="s">
        <v>526</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x14ac:dyDescent="0.15">
      <c r="A430" s="994"/>
      <c r="B430" s="252"/>
      <c r="C430" s="249" t="s">
        <v>560</v>
      </c>
      <c r="D430" s="250"/>
      <c r="E430" s="238" t="s">
        <v>544</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527</v>
      </c>
      <c r="AJ431" s="181"/>
      <c r="AK431" s="181"/>
      <c r="AL431" s="176"/>
      <c r="AM431" s="181" t="s">
        <v>522</v>
      </c>
      <c r="AN431" s="181"/>
      <c r="AO431" s="181"/>
      <c r="AP431" s="176"/>
      <c r="AQ431" s="176" t="s">
        <v>354</v>
      </c>
      <c r="AR431" s="169"/>
      <c r="AS431" s="169"/>
      <c r="AT431" s="170"/>
      <c r="AU431" s="134" t="s">
        <v>253</v>
      </c>
      <c r="AV431" s="134"/>
      <c r="AW431" s="134"/>
      <c r="AX431" s="135"/>
    </row>
    <row r="432" spans="1:50" ht="18.75" hidden="1"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x14ac:dyDescent="0.15">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526</v>
      </c>
      <c r="AJ436" s="181"/>
      <c r="AK436" s="181"/>
      <c r="AL436" s="176"/>
      <c r="AM436" s="181" t="s">
        <v>522</v>
      </c>
      <c r="AN436" s="181"/>
      <c r="AO436" s="181"/>
      <c r="AP436" s="176"/>
      <c r="AQ436" s="176" t="s">
        <v>354</v>
      </c>
      <c r="AR436" s="169"/>
      <c r="AS436" s="169"/>
      <c r="AT436" s="170"/>
      <c r="AU436" s="134" t="s">
        <v>253</v>
      </c>
      <c r="AV436" s="134"/>
      <c r="AW436" s="134"/>
      <c r="AX436" s="135"/>
    </row>
    <row r="437" spans="1:50" ht="18.75" hidden="1"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526</v>
      </c>
      <c r="AJ441" s="181"/>
      <c r="AK441" s="181"/>
      <c r="AL441" s="176"/>
      <c r="AM441" s="181" t="s">
        <v>518</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526</v>
      </c>
      <c r="AJ446" s="181"/>
      <c r="AK446" s="181"/>
      <c r="AL446" s="176"/>
      <c r="AM446" s="181" t="s">
        <v>523</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526</v>
      </c>
      <c r="AJ451" s="181"/>
      <c r="AK451" s="181"/>
      <c r="AL451" s="176"/>
      <c r="AM451" s="181" t="s">
        <v>522</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526</v>
      </c>
      <c r="AJ456" s="181"/>
      <c r="AK456" s="181"/>
      <c r="AL456" s="176"/>
      <c r="AM456" s="181" t="s">
        <v>522</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526</v>
      </c>
      <c r="AJ461" s="181"/>
      <c r="AK461" s="181"/>
      <c r="AL461" s="176"/>
      <c r="AM461" s="181" t="s">
        <v>524</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526</v>
      </c>
      <c r="AJ466" s="181"/>
      <c r="AK466" s="181"/>
      <c r="AL466" s="176"/>
      <c r="AM466" s="181" t="s">
        <v>522</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526</v>
      </c>
      <c r="AJ471" s="181"/>
      <c r="AK471" s="181"/>
      <c r="AL471" s="176"/>
      <c r="AM471" s="181" t="s">
        <v>518</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526</v>
      </c>
      <c r="AJ476" s="181"/>
      <c r="AK476" s="181"/>
      <c r="AL476" s="176"/>
      <c r="AM476" s="181" t="s">
        <v>522</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566</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thickBot="1" x14ac:dyDescent="0.2">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561</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527</v>
      </c>
      <c r="AJ485" s="181"/>
      <c r="AK485" s="181"/>
      <c r="AL485" s="176"/>
      <c r="AM485" s="181" t="s">
        <v>524</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526</v>
      </c>
      <c r="AJ490" s="181"/>
      <c r="AK490" s="181"/>
      <c r="AL490" s="176"/>
      <c r="AM490" s="181" t="s">
        <v>524</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526</v>
      </c>
      <c r="AJ495" s="181"/>
      <c r="AK495" s="181"/>
      <c r="AL495" s="176"/>
      <c r="AM495" s="181" t="s">
        <v>522</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526</v>
      </c>
      <c r="AJ500" s="181"/>
      <c r="AK500" s="181"/>
      <c r="AL500" s="176"/>
      <c r="AM500" s="181" t="s">
        <v>523</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526</v>
      </c>
      <c r="AJ505" s="181"/>
      <c r="AK505" s="181"/>
      <c r="AL505" s="176"/>
      <c r="AM505" s="181" t="s">
        <v>524</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526</v>
      </c>
      <c r="AJ510" s="181"/>
      <c r="AK510" s="181"/>
      <c r="AL510" s="176"/>
      <c r="AM510" s="181" t="s">
        <v>522</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527</v>
      </c>
      <c r="AJ515" s="181"/>
      <c r="AK515" s="181"/>
      <c r="AL515" s="176"/>
      <c r="AM515" s="181" t="s">
        <v>522</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527</v>
      </c>
      <c r="AJ520" s="181"/>
      <c r="AK520" s="181"/>
      <c r="AL520" s="176"/>
      <c r="AM520" s="181" t="s">
        <v>522</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526</v>
      </c>
      <c r="AJ525" s="181"/>
      <c r="AK525" s="181"/>
      <c r="AL525" s="176"/>
      <c r="AM525" s="181" t="s">
        <v>518</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526</v>
      </c>
      <c r="AJ530" s="181"/>
      <c r="AK530" s="181"/>
      <c r="AL530" s="176"/>
      <c r="AM530" s="181" t="s">
        <v>522</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567</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562</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527</v>
      </c>
      <c r="AJ539" s="181"/>
      <c r="AK539" s="181"/>
      <c r="AL539" s="176"/>
      <c r="AM539" s="181" t="s">
        <v>522</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526</v>
      </c>
      <c r="AJ544" s="181"/>
      <c r="AK544" s="181"/>
      <c r="AL544" s="176"/>
      <c r="AM544" s="181" t="s">
        <v>524</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526</v>
      </c>
      <c r="AJ549" s="181"/>
      <c r="AK549" s="181"/>
      <c r="AL549" s="176"/>
      <c r="AM549" s="181" t="s">
        <v>518</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526</v>
      </c>
      <c r="AJ554" s="181"/>
      <c r="AK554" s="181"/>
      <c r="AL554" s="176"/>
      <c r="AM554" s="181" t="s">
        <v>518</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526</v>
      </c>
      <c r="AJ559" s="181"/>
      <c r="AK559" s="181"/>
      <c r="AL559" s="176"/>
      <c r="AM559" s="181" t="s">
        <v>522</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526</v>
      </c>
      <c r="AJ564" s="181"/>
      <c r="AK564" s="181"/>
      <c r="AL564" s="176"/>
      <c r="AM564" s="181" t="s">
        <v>518</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527</v>
      </c>
      <c r="AJ569" s="181"/>
      <c r="AK569" s="181"/>
      <c r="AL569" s="176"/>
      <c r="AM569" s="181" t="s">
        <v>518</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526</v>
      </c>
      <c r="AJ574" s="181"/>
      <c r="AK574" s="181"/>
      <c r="AL574" s="176"/>
      <c r="AM574" s="181" t="s">
        <v>518</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526</v>
      </c>
      <c r="AJ579" s="181"/>
      <c r="AK579" s="181"/>
      <c r="AL579" s="176"/>
      <c r="AM579" s="181" t="s">
        <v>518</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526</v>
      </c>
      <c r="AJ584" s="181"/>
      <c r="AK584" s="181"/>
      <c r="AL584" s="176"/>
      <c r="AM584" s="181" t="s">
        <v>522</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567</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561</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526</v>
      </c>
      <c r="AJ593" s="181"/>
      <c r="AK593" s="181"/>
      <c r="AL593" s="176"/>
      <c r="AM593" s="181" t="s">
        <v>518</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527</v>
      </c>
      <c r="AJ598" s="181"/>
      <c r="AK598" s="181"/>
      <c r="AL598" s="176"/>
      <c r="AM598" s="181" t="s">
        <v>523</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526</v>
      </c>
      <c r="AJ603" s="181"/>
      <c r="AK603" s="181"/>
      <c r="AL603" s="176"/>
      <c r="AM603" s="181" t="s">
        <v>518</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526</v>
      </c>
      <c r="AJ608" s="181"/>
      <c r="AK608" s="181"/>
      <c r="AL608" s="176"/>
      <c r="AM608" s="181" t="s">
        <v>518</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526</v>
      </c>
      <c r="AJ613" s="181"/>
      <c r="AK613" s="181"/>
      <c r="AL613" s="176"/>
      <c r="AM613" s="181" t="s">
        <v>522</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526</v>
      </c>
      <c r="AJ618" s="181"/>
      <c r="AK618" s="181"/>
      <c r="AL618" s="176"/>
      <c r="AM618" s="181" t="s">
        <v>522</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526</v>
      </c>
      <c r="AJ623" s="181"/>
      <c r="AK623" s="181"/>
      <c r="AL623" s="176"/>
      <c r="AM623" s="181" t="s">
        <v>523</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526</v>
      </c>
      <c r="AJ628" s="181"/>
      <c r="AK628" s="181"/>
      <c r="AL628" s="176"/>
      <c r="AM628" s="181" t="s">
        <v>522</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526</v>
      </c>
      <c r="AJ633" s="181"/>
      <c r="AK633" s="181"/>
      <c r="AL633" s="176"/>
      <c r="AM633" s="181" t="s">
        <v>518</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526</v>
      </c>
      <c r="AJ638" s="181"/>
      <c r="AK638" s="181"/>
      <c r="AL638" s="176"/>
      <c r="AM638" s="181" t="s">
        <v>522</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567</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562</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527</v>
      </c>
      <c r="AJ647" s="181"/>
      <c r="AK647" s="181"/>
      <c r="AL647" s="176"/>
      <c r="AM647" s="181" t="s">
        <v>518</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526</v>
      </c>
      <c r="AJ652" s="181"/>
      <c r="AK652" s="181"/>
      <c r="AL652" s="176"/>
      <c r="AM652" s="181" t="s">
        <v>518</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526</v>
      </c>
      <c r="AJ657" s="181"/>
      <c r="AK657" s="181"/>
      <c r="AL657" s="176"/>
      <c r="AM657" s="181" t="s">
        <v>522</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526</v>
      </c>
      <c r="AJ662" s="181"/>
      <c r="AK662" s="181"/>
      <c r="AL662" s="176"/>
      <c r="AM662" s="181" t="s">
        <v>518</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526</v>
      </c>
      <c r="AJ667" s="181"/>
      <c r="AK667" s="181"/>
      <c r="AL667" s="176"/>
      <c r="AM667" s="181" t="s">
        <v>518</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527</v>
      </c>
      <c r="AJ672" s="181"/>
      <c r="AK672" s="181"/>
      <c r="AL672" s="176"/>
      <c r="AM672" s="181" t="s">
        <v>518</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526</v>
      </c>
      <c r="AJ677" s="181"/>
      <c r="AK677" s="181"/>
      <c r="AL677" s="176"/>
      <c r="AM677" s="181" t="s">
        <v>524</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527</v>
      </c>
      <c r="AJ682" s="181"/>
      <c r="AK682" s="181"/>
      <c r="AL682" s="176"/>
      <c r="AM682" s="181" t="s">
        <v>522</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526</v>
      </c>
      <c r="AJ687" s="181"/>
      <c r="AK687" s="181"/>
      <c r="AL687" s="176"/>
      <c r="AM687" s="181" t="s">
        <v>518</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526</v>
      </c>
      <c r="AJ692" s="181"/>
      <c r="AK692" s="181"/>
      <c r="AL692" s="176"/>
      <c r="AM692" s="181" t="s">
        <v>523</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567</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33"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573</v>
      </c>
      <c r="AE702" s="896"/>
      <c r="AF702" s="896"/>
      <c r="AG702" s="885" t="s">
        <v>602</v>
      </c>
      <c r="AH702" s="886"/>
      <c r="AI702" s="886"/>
      <c r="AJ702" s="886"/>
      <c r="AK702" s="886"/>
      <c r="AL702" s="886"/>
      <c r="AM702" s="886"/>
      <c r="AN702" s="886"/>
      <c r="AO702" s="886"/>
      <c r="AP702" s="886"/>
      <c r="AQ702" s="886"/>
      <c r="AR702" s="886"/>
      <c r="AS702" s="886"/>
      <c r="AT702" s="886"/>
      <c r="AU702" s="886"/>
      <c r="AV702" s="886"/>
      <c r="AW702" s="886"/>
      <c r="AX702" s="887"/>
    </row>
    <row r="703" spans="1:50" ht="53.2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573</v>
      </c>
      <c r="AE703" s="155"/>
      <c r="AF703" s="155"/>
      <c r="AG703" s="664" t="s">
        <v>603</v>
      </c>
      <c r="AH703" s="665"/>
      <c r="AI703" s="665"/>
      <c r="AJ703" s="665"/>
      <c r="AK703" s="665"/>
      <c r="AL703" s="665"/>
      <c r="AM703" s="665"/>
      <c r="AN703" s="665"/>
      <c r="AO703" s="665"/>
      <c r="AP703" s="665"/>
      <c r="AQ703" s="665"/>
      <c r="AR703" s="665"/>
      <c r="AS703" s="665"/>
      <c r="AT703" s="665"/>
      <c r="AU703" s="665"/>
      <c r="AV703" s="665"/>
      <c r="AW703" s="665"/>
      <c r="AX703" s="666"/>
    </row>
    <row r="704" spans="1:50" ht="56.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573</v>
      </c>
      <c r="AE704" s="586"/>
      <c r="AF704" s="586"/>
      <c r="AG704" s="428" t="s">
        <v>604</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601</v>
      </c>
      <c r="AE705" s="733"/>
      <c r="AF705" s="733"/>
      <c r="AG705" s="160" t="s">
        <v>578</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505</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573</v>
      </c>
      <c r="AE708" s="668"/>
      <c r="AF708" s="668"/>
      <c r="AG708" s="526" t="s">
        <v>605</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573</v>
      </c>
      <c r="AE709" s="155"/>
      <c r="AF709" s="155"/>
      <c r="AG709" s="664" t="s">
        <v>606</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573</v>
      </c>
      <c r="AE710" s="155"/>
      <c r="AF710" s="155"/>
      <c r="AG710" s="664" t="s">
        <v>607</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573</v>
      </c>
      <c r="AE711" s="155"/>
      <c r="AF711" s="155"/>
      <c r="AG711" s="664" t="s">
        <v>607</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601</v>
      </c>
      <c r="AE712" s="586"/>
      <c r="AF712" s="586"/>
      <c r="AG712" s="594" t="s">
        <v>578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601</v>
      </c>
      <c r="AE713" s="155"/>
      <c r="AF713" s="156"/>
      <c r="AG713" s="664" t="s">
        <v>578</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601</v>
      </c>
      <c r="AE714" s="592"/>
      <c r="AF714" s="593"/>
      <c r="AG714" s="689" t="s">
        <v>578</v>
      </c>
      <c r="AH714" s="690"/>
      <c r="AI714" s="690"/>
      <c r="AJ714" s="690"/>
      <c r="AK714" s="690"/>
      <c r="AL714" s="690"/>
      <c r="AM714" s="690"/>
      <c r="AN714" s="690"/>
      <c r="AO714" s="690"/>
      <c r="AP714" s="690"/>
      <c r="AQ714" s="690"/>
      <c r="AR714" s="690"/>
      <c r="AS714" s="690"/>
      <c r="AT714" s="690"/>
      <c r="AU714" s="690"/>
      <c r="AV714" s="690"/>
      <c r="AW714" s="690"/>
      <c r="AX714" s="691"/>
    </row>
    <row r="715" spans="1:50" ht="69.75"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573</v>
      </c>
      <c r="AE715" s="668"/>
      <c r="AF715" s="777"/>
      <c r="AG715" s="526" t="s">
        <v>608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601</v>
      </c>
      <c r="AE716" s="759"/>
      <c r="AF716" s="759"/>
      <c r="AG716" s="664" t="s">
        <v>578</v>
      </c>
      <c r="AH716" s="665"/>
      <c r="AI716" s="665"/>
      <c r="AJ716" s="665"/>
      <c r="AK716" s="665"/>
      <c r="AL716" s="665"/>
      <c r="AM716" s="665"/>
      <c r="AN716" s="665"/>
      <c r="AO716" s="665"/>
      <c r="AP716" s="665"/>
      <c r="AQ716" s="665"/>
      <c r="AR716" s="665"/>
      <c r="AS716" s="665"/>
      <c r="AT716" s="665"/>
      <c r="AU716" s="665"/>
      <c r="AV716" s="665"/>
      <c r="AW716" s="665"/>
      <c r="AX716" s="666"/>
    </row>
    <row r="717" spans="1:50" ht="36"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573</v>
      </c>
      <c r="AE717" s="155"/>
      <c r="AF717" s="155"/>
      <c r="AG717" s="664" t="s">
        <v>609</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601</v>
      </c>
      <c r="AE718" s="155"/>
      <c r="AF718" s="155"/>
      <c r="AG718" s="163" t="s">
        <v>578</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601</v>
      </c>
      <c r="AE719" s="668"/>
      <c r="AF719" s="668"/>
      <c r="AG719" s="160" t="s">
        <v>653</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35" t="s">
        <v>463</v>
      </c>
      <c r="D720" s="933"/>
      <c r="E720" s="933"/>
      <c r="F720" s="936"/>
      <c r="G720" s="932" t="s">
        <v>464</v>
      </c>
      <c r="H720" s="933"/>
      <c r="I720" s="933"/>
      <c r="J720" s="933"/>
      <c r="K720" s="933"/>
      <c r="L720" s="933"/>
      <c r="M720" s="933"/>
      <c r="N720" s="932" t="s">
        <v>467</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hidden="1" customHeight="1" x14ac:dyDescent="0.15">
      <c r="A721" s="650"/>
      <c r="B721" s="651"/>
      <c r="C721" s="917"/>
      <c r="D721" s="918"/>
      <c r="E721" s="918"/>
      <c r="F721" s="919"/>
      <c r="G721" s="937"/>
      <c r="H721" s="938"/>
      <c r="I721" s="83" t="str">
        <f>IF(OR(G721="　", G721=""), "", "-")</f>
        <v/>
      </c>
      <c r="J721" s="916"/>
      <c r="K721" s="916"/>
      <c r="L721" s="83" t="str">
        <f>IF(M721="","","-")</f>
        <v/>
      </c>
      <c r="M721" s="84"/>
      <c r="N721" s="913"/>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customHeight="1" x14ac:dyDescent="0.15">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94.5" customHeight="1" x14ac:dyDescent="0.15">
      <c r="A726" s="621" t="s">
        <v>48</v>
      </c>
      <c r="B726" s="622"/>
      <c r="C726" s="443" t="s">
        <v>53</v>
      </c>
      <c r="D726" s="581"/>
      <c r="E726" s="581"/>
      <c r="F726" s="582"/>
      <c r="G726" s="797" t="s">
        <v>610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669</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5.75" customHeight="1" thickBot="1" x14ac:dyDescent="0.2">
      <c r="A729" s="765"/>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45.75" customHeight="1" thickBot="1" x14ac:dyDescent="0.2">
      <c r="A731" s="618" t="s">
        <v>256</v>
      </c>
      <c r="B731" s="619"/>
      <c r="C731" s="619"/>
      <c r="D731" s="619"/>
      <c r="E731" s="620"/>
      <c r="F731" s="680" t="s">
        <v>670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45.75" customHeight="1" thickBot="1" x14ac:dyDescent="0.2">
      <c r="A733" s="749" t="s">
        <v>257</v>
      </c>
      <c r="B733" s="750"/>
      <c r="C733" s="750"/>
      <c r="D733" s="750"/>
      <c r="E733" s="751"/>
      <c r="F733" s="766" t="s">
        <v>674</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548</v>
      </c>
      <c r="B737" s="124"/>
      <c r="C737" s="124"/>
      <c r="D737" s="125"/>
      <c r="E737" s="122" t="s">
        <v>611</v>
      </c>
      <c r="F737" s="122"/>
      <c r="G737" s="122"/>
      <c r="H737" s="122"/>
      <c r="I737" s="122"/>
      <c r="J737" s="122"/>
      <c r="K737" s="122"/>
      <c r="L737" s="122"/>
      <c r="M737" s="122"/>
      <c r="N737" s="101" t="s">
        <v>541</v>
      </c>
      <c r="O737" s="101"/>
      <c r="P737" s="101"/>
      <c r="Q737" s="101"/>
      <c r="R737" s="122" t="s">
        <v>612</v>
      </c>
      <c r="S737" s="122"/>
      <c r="T737" s="122"/>
      <c r="U737" s="122"/>
      <c r="V737" s="122"/>
      <c r="W737" s="122"/>
      <c r="X737" s="122"/>
      <c r="Y737" s="122"/>
      <c r="Z737" s="122"/>
      <c r="AA737" s="101" t="s">
        <v>540</v>
      </c>
      <c r="AB737" s="101"/>
      <c r="AC737" s="101"/>
      <c r="AD737" s="101"/>
      <c r="AE737" s="122" t="s">
        <v>613</v>
      </c>
      <c r="AF737" s="122"/>
      <c r="AG737" s="122"/>
      <c r="AH737" s="122"/>
      <c r="AI737" s="122"/>
      <c r="AJ737" s="122"/>
      <c r="AK737" s="122"/>
      <c r="AL737" s="122"/>
      <c r="AM737" s="122"/>
      <c r="AN737" s="101" t="s">
        <v>539</v>
      </c>
      <c r="AO737" s="101"/>
      <c r="AP737" s="101"/>
      <c r="AQ737" s="101"/>
      <c r="AR737" s="102" t="s">
        <v>613</v>
      </c>
      <c r="AS737" s="103"/>
      <c r="AT737" s="103"/>
      <c r="AU737" s="103"/>
      <c r="AV737" s="103"/>
      <c r="AW737" s="103"/>
      <c r="AX737" s="104"/>
      <c r="AY737" s="89"/>
      <c r="AZ737" s="89"/>
    </row>
    <row r="738" spans="1:52" ht="24.75" customHeight="1" x14ac:dyDescent="0.15">
      <c r="A738" s="123" t="s">
        <v>538</v>
      </c>
      <c r="B738" s="124"/>
      <c r="C738" s="124"/>
      <c r="D738" s="125"/>
      <c r="E738" s="122" t="s">
        <v>614</v>
      </c>
      <c r="F738" s="122"/>
      <c r="G738" s="122"/>
      <c r="H738" s="122"/>
      <c r="I738" s="122"/>
      <c r="J738" s="122"/>
      <c r="K738" s="122"/>
      <c r="L738" s="122"/>
      <c r="M738" s="122"/>
      <c r="N738" s="101" t="s">
        <v>537</v>
      </c>
      <c r="O738" s="101"/>
      <c r="P738" s="101"/>
      <c r="Q738" s="101"/>
      <c r="R738" s="122" t="s">
        <v>615</v>
      </c>
      <c r="S738" s="122"/>
      <c r="T738" s="122"/>
      <c r="U738" s="122"/>
      <c r="V738" s="122"/>
      <c r="W738" s="122"/>
      <c r="X738" s="122"/>
      <c r="Y738" s="122"/>
      <c r="Z738" s="122"/>
      <c r="AA738" s="101" t="s">
        <v>536</v>
      </c>
      <c r="AB738" s="101"/>
      <c r="AC738" s="101"/>
      <c r="AD738" s="101"/>
      <c r="AE738" s="122" t="s">
        <v>616</v>
      </c>
      <c r="AF738" s="122"/>
      <c r="AG738" s="122"/>
      <c r="AH738" s="122"/>
      <c r="AI738" s="122"/>
      <c r="AJ738" s="122"/>
      <c r="AK738" s="122"/>
      <c r="AL738" s="122"/>
      <c r="AM738" s="122"/>
      <c r="AN738" s="101" t="s">
        <v>532</v>
      </c>
      <c r="AO738" s="101"/>
      <c r="AP738" s="101"/>
      <c r="AQ738" s="101"/>
      <c r="AR738" s="102" t="s">
        <v>617</v>
      </c>
      <c r="AS738" s="103"/>
      <c r="AT738" s="103"/>
      <c r="AU738" s="103"/>
      <c r="AV738" s="103"/>
      <c r="AW738" s="103"/>
      <c r="AX738" s="104"/>
    </row>
    <row r="739" spans="1:52" ht="24.75" customHeight="1" thickBot="1" x14ac:dyDescent="0.2">
      <c r="A739" s="126" t="s">
        <v>528</v>
      </c>
      <c r="B739" s="127"/>
      <c r="C739" s="127"/>
      <c r="D739" s="128"/>
      <c r="E739" s="129" t="s">
        <v>572</v>
      </c>
      <c r="F739" s="117"/>
      <c r="G739" s="117"/>
      <c r="H739" s="93" t="str">
        <f>IF(E739="", "", "(")</f>
        <v>(</v>
      </c>
      <c r="I739" s="117" t="s">
        <v>466</v>
      </c>
      <c r="J739" s="117"/>
      <c r="K739" s="93" t="str">
        <f>IF(OR(I739="　", I739=""), "", "-")</f>
        <v/>
      </c>
      <c r="L739" s="118">
        <v>4</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7.75" customHeight="1" x14ac:dyDescent="0.15">
      <c r="A740" s="142" t="s">
        <v>508</v>
      </c>
      <c r="B740" s="143"/>
      <c r="C740" s="143"/>
      <c r="D740" s="143"/>
      <c r="E740" s="143"/>
      <c r="F740" s="144"/>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8"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7"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7"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7"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7"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7"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7"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7"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7"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7"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7"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7"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7"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39.950000000000003" customHeight="1" thickBot="1" x14ac:dyDescent="0.2">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510</v>
      </c>
      <c r="B779" s="761"/>
      <c r="C779" s="761"/>
      <c r="D779" s="761"/>
      <c r="E779" s="761"/>
      <c r="F779" s="762"/>
      <c r="G779" s="439" t="s">
        <v>664</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665</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618</v>
      </c>
      <c r="H781" s="450"/>
      <c r="I781" s="450"/>
      <c r="J781" s="450"/>
      <c r="K781" s="451"/>
      <c r="L781" s="452" t="s">
        <v>621</v>
      </c>
      <c r="M781" s="453"/>
      <c r="N781" s="453"/>
      <c r="O781" s="453"/>
      <c r="P781" s="453"/>
      <c r="Q781" s="453"/>
      <c r="R781" s="453"/>
      <c r="S781" s="453"/>
      <c r="T781" s="453"/>
      <c r="U781" s="453"/>
      <c r="V781" s="453"/>
      <c r="W781" s="453"/>
      <c r="X781" s="454"/>
      <c r="Y781" s="455">
        <v>1000</v>
      </c>
      <c r="Z781" s="456"/>
      <c r="AA781" s="456"/>
      <c r="AB781" s="557"/>
      <c r="AC781" s="449" t="s">
        <v>619</v>
      </c>
      <c r="AD781" s="450"/>
      <c r="AE781" s="450"/>
      <c r="AF781" s="450"/>
      <c r="AG781" s="451"/>
      <c r="AH781" s="452" t="s">
        <v>622</v>
      </c>
      <c r="AI781" s="453"/>
      <c r="AJ781" s="453"/>
      <c r="AK781" s="453"/>
      <c r="AL781" s="453"/>
      <c r="AM781" s="453"/>
      <c r="AN781" s="453"/>
      <c r="AO781" s="453"/>
      <c r="AP781" s="453"/>
      <c r="AQ781" s="453"/>
      <c r="AR781" s="453"/>
      <c r="AS781" s="453"/>
      <c r="AT781" s="454"/>
      <c r="AU781" s="455">
        <v>1572</v>
      </c>
      <c r="AV781" s="456"/>
      <c r="AW781" s="456"/>
      <c r="AX781" s="457"/>
    </row>
    <row r="782" spans="1:50" ht="24.75" customHeight="1" x14ac:dyDescent="0.15">
      <c r="A782" s="556"/>
      <c r="B782" s="763"/>
      <c r="C782" s="763"/>
      <c r="D782" s="763"/>
      <c r="E782" s="763"/>
      <c r="F782" s="764"/>
      <c r="G782" s="348" t="s">
        <v>619</v>
      </c>
      <c r="H782" s="349"/>
      <c r="I782" s="349"/>
      <c r="J782" s="349"/>
      <c r="K782" s="350"/>
      <c r="L782" s="401" t="s">
        <v>621</v>
      </c>
      <c r="M782" s="402"/>
      <c r="N782" s="402"/>
      <c r="O782" s="402"/>
      <c r="P782" s="402"/>
      <c r="Q782" s="402"/>
      <c r="R782" s="402"/>
      <c r="S782" s="402"/>
      <c r="T782" s="402"/>
      <c r="U782" s="402"/>
      <c r="V782" s="402"/>
      <c r="W782" s="402"/>
      <c r="X782" s="403"/>
      <c r="Y782" s="398">
        <v>5394</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t="s">
        <v>620</v>
      </c>
      <c r="H783" s="349"/>
      <c r="I783" s="349"/>
      <c r="J783" s="349"/>
      <c r="K783" s="350"/>
      <c r="L783" s="401" t="s">
        <v>621</v>
      </c>
      <c r="M783" s="402"/>
      <c r="N783" s="402"/>
      <c r="O783" s="402"/>
      <c r="P783" s="402"/>
      <c r="Q783" s="402"/>
      <c r="R783" s="402"/>
      <c r="S783" s="402"/>
      <c r="T783" s="402"/>
      <c r="U783" s="402"/>
      <c r="V783" s="402"/>
      <c r="W783" s="402"/>
      <c r="X783" s="403"/>
      <c r="Y783" s="398">
        <v>125</v>
      </c>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16.5"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6519</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1572</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468</v>
      </c>
      <c r="AM831" s="956"/>
      <c r="AN831" s="956"/>
      <c r="AO831" s="82" t="s">
        <v>466</v>
      </c>
      <c r="AP831" s="21"/>
      <c r="AQ831" s="21"/>
      <c r="AR831" s="21"/>
      <c r="AS831" s="21"/>
      <c r="AT831" s="21"/>
      <c r="AU831" s="21"/>
      <c r="AV831" s="21"/>
      <c r="AW831" s="21"/>
      <c r="AX831" s="22"/>
    </row>
    <row r="832" spans="1:50" ht="12"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491</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623</v>
      </c>
      <c r="D837" s="418"/>
      <c r="E837" s="418"/>
      <c r="F837" s="418"/>
      <c r="G837" s="418"/>
      <c r="H837" s="418"/>
      <c r="I837" s="418"/>
      <c r="J837" s="419">
        <v>1020005005090</v>
      </c>
      <c r="K837" s="420"/>
      <c r="L837" s="420"/>
      <c r="M837" s="420"/>
      <c r="N837" s="420"/>
      <c r="O837" s="420"/>
      <c r="P837" s="317" t="s">
        <v>624</v>
      </c>
      <c r="Q837" s="317"/>
      <c r="R837" s="317"/>
      <c r="S837" s="317"/>
      <c r="T837" s="317"/>
      <c r="U837" s="317"/>
      <c r="V837" s="317"/>
      <c r="W837" s="317"/>
      <c r="X837" s="317"/>
      <c r="Y837" s="318">
        <v>6519</v>
      </c>
      <c r="Z837" s="319"/>
      <c r="AA837" s="319"/>
      <c r="AB837" s="320"/>
      <c r="AC837" s="328" t="s">
        <v>625</v>
      </c>
      <c r="AD837" s="423"/>
      <c r="AE837" s="423"/>
      <c r="AF837" s="423"/>
      <c r="AG837" s="423"/>
      <c r="AH837" s="421" t="s">
        <v>626</v>
      </c>
      <c r="AI837" s="422"/>
      <c r="AJ837" s="422"/>
      <c r="AK837" s="422"/>
      <c r="AL837" s="325" t="s">
        <v>627</v>
      </c>
      <c r="AM837" s="326"/>
      <c r="AN837" s="326"/>
      <c r="AO837" s="327"/>
      <c r="AP837" s="321"/>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491</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628</v>
      </c>
      <c r="D870" s="418"/>
      <c r="E870" s="418"/>
      <c r="F870" s="418"/>
      <c r="G870" s="418"/>
      <c r="H870" s="418"/>
      <c r="I870" s="418"/>
      <c r="J870" s="419">
        <v>3010001033375</v>
      </c>
      <c r="K870" s="420"/>
      <c r="L870" s="420"/>
      <c r="M870" s="420"/>
      <c r="N870" s="420"/>
      <c r="O870" s="420"/>
      <c r="P870" s="317" t="s">
        <v>632</v>
      </c>
      <c r="Q870" s="317"/>
      <c r="R870" s="317"/>
      <c r="S870" s="317"/>
      <c r="T870" s="317"/>
      <c r="U870" s="317"/>
      <c r="V870" s="317"/>
      <c r="W870" s="317"/>
      <c r="X870" s="317"/>
      <c r="Y870" s="318">
        <v>1572</v>
      </c>
      <c r="Z870" s="319"/>
      <c r="AA870" s="319"/>
      <c r="AB870" s="320"/>
      <c r="AC870" s="328" t="s">
        <v>497</v>
      </c>
      <c r="AD870" s="423"/>
      <c r="AE870" s="423"/>
      <c r="AF870" s="423"/>
      <c r="AG870" s="423"/>
      <c r="AH870" s="421" t="s">
        <v>578</v>
      </c>
      <c r="AI870" s="422"/>
      <c r="AJ870" s="422"/>
      <c r="AK870" s="422"/>
      <c r="AL870" s="325" t="s">
        <v>578</v>
      </c>
      <c r="AM870" s="326"/>
      <c r="AN870" s="326"/>
      <c r="AO870" s="327"/>
      <c r="AP870" s="321"/>
      <c r="AQ870" s="321"/>
      <c r="AR870" s="321"/>
      <c r="AS870" s="321"/>
      <c r="AT870" s="321"/>
      <c r="AU870" s="321"/>
      <c r="AV870" s="321"/>
      <c r="AW870" s="321"/>
      <c r="AX870" s="321"/>
    </row>
    <row r="871" spans="1:50" ht="30" customHeight="1" x14ac:dyDescent="0.15">
      <c r="A871" s="404">
        <v>2</v>
      </c>
      <c r="B871" s="404">
        <v>1</v>
      </c>
      <c r="C871" s="418" t="s">
        <v>655</v>
      </c>
      <c r="D871" s="418"/>
      <c r="E871" s="418"/>
      <c r="F871" s="418"/>
      <c r="G871" s="418"/>
      <c r="H871" s="418"/>
      <c r="I871" s="418"/>
      <c r="J871" s="419">
        <v>4010401010452</v>
      </c>
      <c r="K871" s="420"/>
      <c r="L871" s="420"/>
      <c r="M871" s="420"/>
      <c r="N871" s="420"/>
      <c r="O871" s="420"/>
      <c r="P871" s="317" t="s">
        <v>632</v>
      </c>
      <c r="Q871" s="317"/>
      <c r="R871" s="317"/>
      <c r="S871" s="317"/>
      <c r="T871" s="317"/>
      <c r="U871" s="317"/>
      <c r="V871" s="317"/>
      <c r="W871" s="317"/>
      <c r="X871" s="317"/>
      <c r="Y871" s="318">
        <v>690</v>
      </c>
      <c r="Z871" s="319"/>
      <c r="AA871" s="319"/>
      <c r="AB871" s="320"/>
      <c r="AC871" s="328" t="s">
        <v>497</v>
      </c>
      <c r="AD871" s="423"/>
      <c r="AE871" s="423"/>
      <c r="AF871" s="423"/>
      <c r="AG871" s="423"/>
      <c r="AH871" s="421" t="s">
        <v>578</v>
      </c>
      <c r="AI871" s="422"/>
      <c r="AJ871" s="422"/>
      <c r="AK871" s="422"/>
      <c r="AL871" s="325" t="s">
        <v>578</v>
      </c>
      <c r="AM871" s="326"/>
      <c r="AN871" s="326"/>
      <c r="AO871" s="327"/>
      <c r="AP871" s="321"/>
      <c r="AQ871" s="321"/>
      <c r="AR871" s="321"/>
      <c r="AS871" s="321"/>
      <c r="AT871" s="321"/>
      <c r="AU871" s="321"/>
      <c r="AV871" s="321"/>
      <c r="AW871" s="321"/>
      <c r="AX871" s="321"/>
    </row>
    <row r="872" spans="1:50" ht="30" customHeight="1" x14ac:dyDescent="0.15">
      <c r="A872" s="404">
        <v>3</v>
      </c>
      <c r="B872" s="404">
        <v>1</v>
      </c>
      <c r="C872" s="418" t="s">
        <v>656</v>
      </c>
      <c r="D872" s="418"/>
      <c r="E872" s="418"/>
      <c r="F872" s="418"/>
      <c r="G872" s="418"/>
      <c r="H872" s="418"/>
      <c r="I872" s="418"/>
      <c r="J872" s="419">
        <v>5010701006785</v>
      </c>
      <c r="K872" s="420"/>
      <c r="L872" s="420"/>
      <c r="M872" s="420"/>
      <c r="N872" s="420"/>
      <c r="O872" s="420"/>
      <c r="P872" s="425" t="s">
        <v>632</v>
      </c>
      <c r="Q872" s="317"/>
      <c r="R872" s="317"/>
      <c r="S872" s="317"/>
      <c r="T872" s="317"/>
      <c r="U872" s="317"/>
      <c r="V872" s="317"/>
      <c r="W872" s="317"/>
      <c r="X872" s="317"/>
      <c r="Y872" s="318">
        <v>246</v>
      </c>
      <c r="Z872" s="319"/>
      <c r="AA872" s="319"/>
      <c r="AB872" s="320"/>
      <c r="AC872" s="328" t="s">
        <v>497</v>
      </c>
      <c r="AD872" s="423"/>
      <c r="AE872" s="423"/>
      <c r="AF872" s="423"/>
      <c r="AG872" s="423"/>
      <c r="AH872" s="323" t="s">
        <v>578</v>
      </c>
      <c r="AI872" s="324"/>
      <c r="AJ872" s="324"/>
      <c r="AK872" s="324"/>
      <c r="AL872" s="325" t="s">
        <v>578</v>
      </c>
      <c r="AM872" s="326"/>
      <c r="AN872" s="326"/>
      <c r="AO872" s="327"/>
      <c r="AP872" s="321"/>
      <c r="AQ872" s="321"/>
      <c r="AR872" s="321"/>
      <c r="AS872" s="321"/>
      <c r="AT872" s="321"/>
      <c r="AU872" s="321"/>
      <c r="AV872" s="321"/>
      <c r="AW872" s="321"/>
      <c r="AX872" s="321"/>
    </row>
    <row r="873" spans="1:50" ht="30" customHeight="1" x14ac:dyDescent="0.15">
      <c r="A873" s="404">
        <v>4</v>
      </c>
      <c r="B873" s="404">
        <v>1</v>
      </c>
      <c r="C873" s="418" t="s">
        <v>630</v>
      </c>
      <c r="D873" s="418"/>
      <c r="E873" s="418"/>
      <c r="F873" s="418"/>
      <c r="G873" s="418"/>
      <c r="H873" s="418"/>
      <c r="I873" s="418"/>
      <c r="J873" s="419">
        <v>2010001027031</v>
      </c>
      <c r="K873" s="420"/>
      <c r="L873" s="420"/>
      <c r="M873" s="420"/>
      <c r="N873" s="420"/>
      <c r="O873" s="420"/>
      <c r="P873" s="425" t="s">
        <v>632</v>
      </c>
      <c r="Q873" s="317"/>
      <c r="R873" s="317"/>
      <c r="S873" s="317"/>
      <c r="T873" s="317"/>
      <c r="U873" s="317"/>
      <c r="V873" s="317"/>
      <c r="W873" s="317"/>
      <c r="X873" s="317"/>
      <c r="Y873" s="318">
        <v>211</v>
      </c>
      <c r="Z873" s="319"/>
      <c r="AA873" s="319"/>
      <c r="AB873" s="320"/>
      <c r="AC873" s="328" t="s">
        <v>497</v>
      </c>
      <c r="AD873" s="423"/>
      <c r="AE873" s="423"/>
      <c r="AF873" s="423"/>
      <c r="AG873" s="423"/>
      <c r="AH873" s="323" t="s">
        <v>578</v>
      </c>
      <c r="AI873" s="324"/>
      <c r="AJ873" s="324"/>
      <c r="AK873" s="324"/>
      <c r="AL873" s="325" t="s">
        <v>578</v>
      </c>
      <c r="AM873" s="326"/>
      <c r="AN873" s="326"/>
      <c r="AO873" s="327"/>
      <c r="AP873" s="321"/>
      <c r="AQ873" s="321"/>
      <c r="AR873" s="321"/>
      <c r="AS873" s="321"/>
      <c r="AT873" s="321"/>
      <c r="AU873" s="321"/>
      <c r="AV873" s="321"/>
      <c r="AW873" s="321"/>
      <c r="AX873" s="321"/>
    </row>
    <row r="874" spans="1:50" ht="30" customHeight="1" x14ac:dyDescent="0.15">
      <c r="A874" s="404">
        <v>5</v>
      </c>
      <c r="B874" s="404">
        <v>1</v>
      </c>
      <c r="C874" s="418" t="s">
        <v>631</v>
      </c>
      <c r="D874" s="418"/>
      <c r="E874" s="418"/>
      <c r="F874" s="418"/>
      <c r="G874" s="418"/>
      <c r="H874" s="418"/>
      <c r="I874" s="418"/>
      <c r="J874" s="419">
        <v>2010001042047</v>
      </c>
      <c r="K874" s="420"/>
      <c r="L874" s="420"/>
      <c r="M874" s="420"/>
      <c r="N874" s="420"/>
      <c r="O874" s="420"/>
      <c r="P874" s="317" t="s">
        <v>632</v>
      </c>
      <c r="Q874" s="317"/>
      <c r="R874" s="317"/>
      <c r="S874" s="317"/>
      <c r="T874" s="317"/>
      <c r="U874" s="317"/>
      <c r="V874" s="317"/>
      <c r="W874" s="317"/>
      <c r="X874" s="317"/>
      <c r="Y874" s="318">
        <v>191</v>
      </c>
      <c r="Z874" s="319"/>
      <c r="AA874" s="319"/>
      <c r="AB874" s="320"/>
      <c r="AC874" s="328" t="s">
        <v>497</v>
      </c>
      <c r="AD874" s="423"/>
      <c r="AE874" s="423"/>
      <c r="AF874" s="423"/>
      <c r="AG874" s="423"/>
      <c r="AH874" s="323" t="s">
        <v>578</v>
      </c>
      <c r="AI874" s="324"/>
      <c r="AJ874" s="324"/>
      <c r="AK874" s="324"/>
      <c r="AL874" s="325" t="s">
        <v>578</v>
      </c>
      <c r="AM874" s="326"/>
      <c r="AN874" s="326"/>
      <c r="AO874" s="327"/>
      <c r="AP874" s="321"/>
      <c r="AQ874" s="321"/>
      <c r="AR874" s="321"/>
      <c r="AS874" s="321"/>
      <c r="AT874" s="321"/>
      <c r="AU874" s="321"/>
      <c r="AV874" s="321"/>
      <c r="AW874" s="321"/>
      <c r="AX874" s="321"/>
    </row>
    <row r="875" spans="1:50" ht="30" customHeight="1" x14ac:dyDescent="0.15">
      <c r="A875" s="404">
        <v>6</v>
      </c>
      <c r="B875" s="404">
        <v>1</v>
      </c>
      <c r="C875" s="418" t="s">
        <v>657</v>
      </c>
      <c r="D875" s="418"/>
      <c r="E875" s="418"/>
      <c r="F875" s="418"/>
      <c r="G875" s="418"/>
      <c r="H875" s="418"/>
      <c r="I875" s="418"/>
      <c r="J875" s="419">
        <v>5120001026309</v>
      </c>
      <c r="K875" s="420"/>
      <c r="L875" s="420"/>
      <c r="M875" s="420"/>
      <c r="N875" s="420"/>
      <c r="O875" s="420"/>
      <c r="P875" s="317" t="s">
        <v>632</v>
      </c>
      <c r="Q875" s="317"/>
      <c r="R875" s="317"/>
      <c r="S875" s="317"/>
      <c r="T875" s="317"/>
      <c r="U875" s="317"/>
      <c r="V875" s="317"/>
      <c r="W875" s="317"/>
      <c r="X875" s="317"/>
      <c r="Y875" s="318">
        <v>160</v>
      </c>
      <c r="Z875" s="319"/>
      <c r="AA875" s="319"/>
      <c r="AB875" s="320"/>
      <c r="AC875" s="328" t="s">
        <v>497</v>
      </c>
      <c r="AD875" s="423"/>
      <c r="AE875" s="423"/>
      <c r="AF875" s="423"/>
      <c r="AG875" s="423"/>
      <c r="AH875" s="323" t="s">
        <v>578</v>
      </c>
      <c r="AI875" s="324"/>
      <c r="AJ875" s="324"/>
      <c r="AK875" s="324"/>
      <c r="AL875" s="325" t="s">
        <v>578</v>
      </c>
      <c r="AM875" s="326"/>
      <c r="AN875" s="326"/>
      <c r="AO875" s="327"/>
      <c r="AP875" s="321"/>
      <c r="AQ875" s="321"/>
      <c r="AR875" s="321"/>
      <c r="AS875" s="321"/>
      <c r="AT875" s="321"/>
      <c r="AU875" s="321"/>
      <c r="AV875" s="321"/>
      <c r="AW875" s="321"/>
      <c r="AX875" s="321"/>
    </row>
    <row r="876" spans="1:50" ht="30" customHeight="1" x14ac:dyDescent="0.15">
      <c r="A876" s="404">
        <v>7</v>
      </c>
      <c r="B876" s="404">
        <v>1</v>
      </c>
      <c r="C876" s="418" t="s">
        <v>658</v>
      </c>
      <c r="D876" s="418"/>
      <c r="E876" s="418"/>
      <c r="F876" s="418"/>
      <c r="G876" s="418"/>
      <c r="H876" s="418"/>
      <c r="I876" s="418"/>
      <c r="J876" s="419">
        <v>9010001075825</v>
      </c>
      <c r="K876" s="420"/>
      <c r="L876" s="420"/>
      <c r="M876" s="420"/>
      <c r="N876" s="420"/>
      <c r="O876" s="420"/>
      <c r="P876" s="317" t="s">
        <v>632</v>
      </c>
      <c r="Q876" s="317"/>
      <c r="R876" s="317"/>
      <c r="S876" s="317"/>
      <c r="T876" s="317"/>
      <c r="U876" s="317"/>
      <c r="V876" s="317"/>
      <c r="W876" s="317"/>
      <c r="X876" s="317"/>
      <c r="Y876" s="318">
        <v>134</v>
      </c>
      <c r="Z876" s="319"/>
      <c r="AA876" s="319"/>
      <c r="AB876" s="320"/>
      <c r="AC876" s="328" t="s">
        <v>497</v>
      </c>
      <c r="AD876" s="423"/>
      <c r="AE876" s="423"/>
      <c r="AF876" s="423"/>
      <c r="AG876" s="423"/>
      <c r="AH876" s="323" t="s">
        <v>578</v>
      </c>
      <c r="AI876" s="324"/>
      <c r="AJ876" s="324"/>
      <c r="AK876" s="324"/>
      <c r="AL876" s="325" t="s">
        <v>578</v>
      </c>
      <c r="AM876" s="326"/>
      <c r="AN876" s="326"/>
      <c r="AO876" s="327"/>
      <c r="AP876" s="321"/>
      <c r="AQ876" s="321"/>
      <c r="AR876" s="321"/>
      <c r="AS876" s="321"/>
      <c r="AT876" s="321"/>
      <c r="AU876" s="321"/>
      <c r="AV876" s="321"/>
      <c r="AW876" s="321"/>
      <c r="AX876" s="321"/>
    </row>
    <row r="877" spans="1:50" ht="30" customHeight="1" x14ac:dyDescent="0.15">
      <c r="A877" s="404">
        <v>8</v>
      </c>
      <c r="B877" s="404">
        <v>1</v>
      </c>
      <c r="C877" s="418" t="s">
        <v>659</v>
      </c>
      <c r="D877" s="418"/>
      <c r="E877" s="418"/>
      <c r="F877" s="418"/>
      <c r="G877" s="418"/>
      <c r="H877" s="418"/>
      <c r="I877" s="418"/>
      <c r="J877" s="419">
        <v>8010001032926</v>
      </c>
      <c r="K877" s="420"/>
      <c r="L877" s="420"/>
      <c r="M877" s="420"/>
      <c r="N877" s="420"/>
      <c r="O877" s="420"/>
      <c r="P877" s="317" t="s">
        <v>632</v>
      </c>
      <c r="Q877" s="317"/>
      <c r="R877" s="317"/>
      <c r="S877" s="317"/>
      <c r="T877" s="317"/>
      <c r="U877" s="317"/>
      <c r="V877" s="317"/>
      <c r="W877" s="317"/>
      <c r="X877" s="317"/>
      <c r="Y877" s="318">
        <v>122</v>
      </c>
      <c r="Z877" s="319"/>
      <c r="AA877" s="319"/>
      <c r="AB877" s="320"/>
      <c r="AC877" s="328" t="s">
        <v>497</v>
      </c>
      <c r="AD877" s="423"/>
      <c r="AE877" s="423"/>
      <c r="AF877" s="423"/>
      <c r="AG877" s="423"/>
      <c r="AH877" s="323" t="s">
        <v>578</v>
      </c>
      <c r="AI877" s="324"/>
      <c r="AJ877" s="324"/>
      <c r="AK877" s="324"/>
      <c r="AL877" s="325" t="s">
        <v>578</v>
      </c>
      <c r="AM877" s="326"/>
      <c r="AN877" s="326"/>
      <c r="AO877" s="327"/>
      <c r="AP877" s="321"/>
      <c r="AQ877" s="321"/>
      <c r="AR877" s="321"/>
      <c r="AS877" s="321"/>
      <c r="AT877" s="321"/>
      <c r="AU877" s="321"/>
      <c r="AV877" s="321"/>
      <c r="AW877" s="321"/>
      <c r="AX877" s="321"/>
    </row>
    <row r="878" spans="1:50" ht="30" customHeight="1" x14ac:dyDescent="0.15">
      <c r="A878" s="404">
        <v>9</v>
      </c>
      <c r="B878" s="404">
        <v>1</v>
      </c>
      <c r="C878" s="418" t="s">
        <v>660</v>
      </c>
      <c r="D878" s="418"/>
      <c r="E878" s="418"/>
      <c r="F878" s="418"/>
      <c r="G878" s="418"/>
      <c r="H878" s="418"/>
      <c r="I878" s="418"/>
      <c r="J878" s="419">
        <v>3120901006634</v>
      </c>
      <c r="K878" s="420"/>
      <c r="L878" s="420"/>
      <c r="M878" s="420"/>
      <c r="N878" s="420"/>
      <c r="O878" s="420"/>
      <c r="P878" s="317" t="s">
        <v>632</v>
      </c>
      <c r="Q878" s="317"/>
      <c r="R878" s="317"/>
      <c r="S878" s="317"/>
      <c r="T878" s="317"/>
      <c r="U878" s="317"/>
      <c r="V878" s="317"/>
      <c r="W878" s="317"/>
      <c r="X878" s="317"/>
      <c r="Y878" s="318">
        <v>105</v>
      </c>
      <c r="Z878" s="319"/>
      <c r="AA878" s="319"/>
      <c r="AB878" s="320"/>
      <c r="AC878" s="328" t="s">
        <v>497</v>
      </c>
      <c r="AD878" s="423"/>
      <c r="AE878" s="423"/>
      <c r="AF878" s="423"/>
      <c r="AG878" s="423"/>
      <c r="AH878" s="323" t="s">
        <v>578</v>
      </c>
      <c r="AI878" s="324"/>
      <c r="AJ878" s="324"/>
      <c r="AK878" s="324"/>
      <c r="AL878" s="325" t="s">
        <v>578</v>
      </c>
      <c r="AM878" s="326"/>
      <c r="AN878" s="326"/>
      <c r="AO878" s="327"/>
      <c r="AP878" s="321"/>
      <c r="AQ878" s="321"/>
      <c r="AR878" s="321"/>
      <c r="AS878" s="321"/>
      <c r="AT878" s="321"/>
      <c r="AU878" s="321"/>
      <c r="AV878" s="321"/>
      <c r="AW878" s="321"/>
      <c r="AX878" s="321"/>
    </row>
    <row r="879" spans="1:50" ht="30" customHeight="1" x14ac:dyDescent="0.15">
      <c r="A879" s="404">
        <v>10</v>
      </c>
      <c r="B879" s="404">
        <v>1</v>
      </c>
      <c r="C879" s="418" t="s">
        <v>629</v>
      </c>
      <c r="D879" s="418"/>
      <c r="E879" s="418"/>
      <c r="F879" s="418"/>
      <c r="G879" s="418"/>
      <c r="H879" s="418"/>
      <c r="I879" s="418"/>
      <c r="J879" s="419">
        <v>5010001030412</v>
      </c>
      <c r="K879" s="420"/>
      <c r="L879" s="420"/>
      <c r="M879" s="420"/>
      <c r="N879" s="420"/>
      <c r="O879" s="420"/>
      <c r="P879" s="317" t="s">
        <v>632</v>
      </c>
      <c r="Q879" s="317"/>
      <c r="R879" s="317"/>
      <c r="S879" s="317"/>
      <c r="T879" s="317"/>
      <c r="U879" s="317"/>
      <c r="V879" s="317"/>
      <c r="W879" s="317"/>
      <c r="X879" s="317"/>
      <c r="Y879" s="318">
        <v>103</v>
      </c>
      <c r="Z879" s="319"/>
      <c r="AA879" s="319"/>
      <c r="AB879" s="320"/>
      <c r="AC879" s="328" t="s">
        <v>497</v>
      </c>
      <c r="AD879" s="423"/>
      <c r="AE879" s="423"/>
      <c r="AF879" s="423"/>
      <c r="AG879" s="423"/>
      <c r="AH879" s="323" t="s">
        <v>578</v>
      </c>
      <c r="AI879" s="324"/>
      <c r="AJ879" s="324"/>
      <c r="AK879" s="324"/>
      <c r="AL879" s="325" t="s">
        <v>578</v>
      </c>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491</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633</v>
      </c>
      <c r="D903" s="418"/>
      <c r="E903" s="418"/>
      <c r="F903" s="418"/>
      <c r="G903" s="418"/>
      <c r="H903" s="418"/>
      <c r="I903" s="418"/>
      <c r="J903" s="419" t="s">
        <v>578</v>
      </c>
      <c r="K903" s="420"/>
      <c r="L903" s="420"/>
      <c r="M903" s="420"/>
      <c r="N903" s="420"/>
      <c r="O903" s="420"/>
      <c r="P903" s="317" t="s">
        <v>643</v>
      </c>
      <c r="Q903" s="317"/>
      <c r="R903" s="317"/>
      <c r="S903" s="317"/>
      <c r="T903" s="317"/>
      <c r="U903" s="317"/>
      <c r="V903" s="317"/>
      <c r="W903" s="317"/>
      <c r="X903" s="317"/>
      <c r="Y903" s="318">
        <v>0.17100000000000001</v>
      </c>
      <c r="Z903" s="319"/>
      <c r="AA903" s="319"/>
      <c r="AB903" s="320"/>
      <c r="AC903" s="328" t="s">
        <v>503</v>
      </c>
      <c r="AD903" s="423"/>
      <c r="AE903" s="423"/>
      <c r="AF903" s="423"/>
      <c r="AG903" s="423"/>
      <c r="AH903" s="421" t="s">
        <v>578</v>
      </c>
      <c r="AI903" s="422"/>
      <c r="AJ903" s="422"/>
      <c r="AK903" s="422"/>
      <c r="AL903" s="325" t="s">
        <v>578</v>
      </c>
      <c r="AM903" s="326"/>
      <c r="AN903" s="326"/>
      <c r="AO903" s="327"/>
      <c r="AP903" s="321"/>
      <c r="AQ903" s="321"/>
      <c r="AR903" s="321"/>
      <c r="AS903" s="321"/>
      <c r="AT903" s="321"/>
      <c r="AU903" s="321"/>
      <c r="AV903" s="321"/>
      <c r="AW903" s="321"/>
      <c r="AX903" s="321"/>
    </row>
    <row r="904" spans="1:50" ht="30" customHeight="1" x14ac:dyDescent="0.15">
      <c r="A904" s="404">
        <v>2</v>
      </c>
      <c r="B904" s="404">
        <v>1</v>
      </c>
      <c r="C904" s="418" t="s">
        <v>634</v>
      </c>
      <c r="D904" s="418"/>
      <c r="E904" s="418"/>
      <c r="F904" s="418"/>
      <c r="G904" s="418"/>
      <c r="H904" s="418"/>
      <c r="I904" s="418"/>
      <c r="J904" s="419" t="s">
        <v>578</v>
      </c>
      <c r="K904" s="420"/>
      <c r="L904" s="420"/>
      <c r="M904" s="420"/>
      <c r="N904" s="420"/>
      <c r="O904" s="420"/>
      <c r="P904" s="317" t="s">
        <v>643</v>
      </c>
      <c r="Q904" s="317"/>
      <c r="R904" s="317"/>
      <c r="S904" s="317"/>
      <c r="T904" s="317"/>
      <c r="U904" s="317"/>
      <c r="V904" s="317"/>
      <c r="W904" s="317"/>
      <c r="X904" s="317"/>
      <c r="Y904" s="318">
        <v>0.17100000000000001</v>
      </c>
      <c r="Z904" s="319"/>
      <c r="AA904" s="319"/>
      <c r="AB904" s="320"/>
      <c r="AC904" s="328" t="s">
        <v>503</v>
      </c>
      <c r="AD904" s="423"/>
      <c r="AE904" s="423"/>
      <c r="AF904" s="423"/>
      <c r="AG904" s="423"/>
      <c r="AH904" s="421" t="s">
        <v>578</v>
      </c>
      <c r="AI904" s="422"/>
      <c r="AJ904" s="422"/>
      <c r="AK904" s="422"/>
      <c r="AL904" s="325" t="s">
        <v>578</v>
      </c>
      <c r="AM904" s="326"/>
      <c r="AN904" s="326"/>
      <c r="AO904" s="327"/>
      <c r="AP904" s="321"/>
      <c r="AQ904" s="321"/>
      <c r="AR904" s="321"/>
      <c r="AS904" s="321"/>
      <c r="AT904" s="321"/>
      <c r="AU904" s="321"/>
      <c r="AV904" s="321"/>
      <c r="AW904" s="321"/>
      <c r="AX904" s="321"/>
    </row>
    <row r="905" spans="1:50" ht="30" customHeight="1" x14ac:dyDescent="0.15">
      <c r="A905" s="404">
        <v>3</v>
      </c>
      <c r="B905" s="404">
        <v>1</v>
      </c>
      <c r="C905" s="424" t="s">
        <v>635</v>
      </c>
      <c r="D905" s="418"/>
      <c r="E905" s="418"/>
      <c r="F905" s="418"/>
      <c r="G905" s="418"/>
      <c r="H905" s="418"/>
      <c r="I905" s="418"/>
      <c r="J905" s="419" t="s">
        <v>578</v>
      </c>
      <c r="K905" s="420"/>
      <c r="L905" s="420"/>
      <c r="M905" s="420"/>
      <c r="N905" s="420"/>
      <c r="O905" s="420"/>
      <c r="P905" s="425" t="s">
        <v>643</v>
      </c>
      <c r="Q905" s="317"/>
      <c r="R905" s="317"/>
      <c r="S905" s="317"/>
      <c r="T905" s="317"/>
      <c r="U905" s="317"/>
      <c r="V905" s="317"/>
      <c r="W905" s="317"/>
      <c r="X905" s="317"/>
      <c r="Y905" s="318">
        <v>0.17100000000000001</v>
      </c>
      <c r="Z905" s="319"/>
      <c r="AA905" s="319"/>
      <c r="AB905" s="320"/>
      <c r="AC905" s="328" t="s">
        <v>503</v>
      </c>
      <c r="AD905" s="423"/>
      <c r="AE905" s="423"/>
      <c r="AF905" s="423"/>
      <c r="AG905" s="423"/>
      <c r="AH905" s="323" t="s">
        <v>578</v>
      </c>
      <c r="AI905" s="324"/>
      <c r="AJ905" s="324"/>
      <c r="AK905" s="324"/>
      <c r="AL905" s="325" t="s">
        <v>578</v>
      </c>
      <c r="AM905" s="326"/>
      <c r="AN905" s="326"/>
      <c r="AO905" s="327"/>
      <c r="AP905" s="321"/>
      <c r="AQ905" s="321"/>
      <c r="AR905" s="321"/>
      <c r="AS905" s="321"/>
      <c r="AT905" s="321"/>
      <c r="AU905" s="321"/>
      <c r="AV905" s="321"/>
      <c r="AW905" s="321"/>
      <c r="AX905" s="321"/>
    </row>
    <row r="906" spans="1:50" ht="30" customHeight="1" x14ac:dyDescent="0.15">
      <c r="A906" s="404">
        <v>4</v>
      </c>
      <c r="B906" s="404">
        <v>1</v>
      </c>
      <c r="C906" s="424" t="s">
        <v>636</v>
      </c>
      <c r="D906" s="418"/>
      <c r="E906" s="418"/>
      <c r="F906" s="418"/>
      <c r="G906" s="418"/>
      <c r="H906" s="418"/>
      <c r="I906" s="418"/>
      <c r="J906" s="419" t="s">
        <v>578</v>
      </c>
      <c r="K906" s="420"/>
      <c r="L906" s="420"/>
      <c r="M906" s="420"/>
      <c r="N906" s="420"/>
      <c r="O906" s="420"/>
      <c r="P906" s="425" t="s">
        <v>643</v>
      </c>
      <c r="Q906" s="317"/>
      <c r="R906" s="317"/>
      <c r="S906" s="317"/>
      <c r="T906" s="317"/>
      <c r="U906" s="317"/>
      <c r="V906" s="317"/>
      <c r="W906" s="317"/>
      <c r="X906" s="317"/>
      <c r="Y906" s="318">
        <v>0.17100000000000001</v>
      </c>
      <c r="Z906" s="319"/>
      <c r="AA906" s="319"/>
      <c r="AB906" s="320"/>
      <c r="AC906" s="328" t="s">
        <v>503</v>
      </c>
      <c r="AD906" s="423"/>
      <c r="AE906" s="423"/>
      <c r="AF906" s="423"/>
      <c r="AG906" s="423"/>
      <c r="AH906" s="323" t="s">
        <v>578</v>
      </c>
      <c r="AI906" s="324"/>
      <c r="AJ906" s="324"/>
      <c r="AK906" s="324"/>
      <c r="AL906" s="325" t="s">
        <v>578</v>
      </c>
      <c r="AM906" s="326"/>
      <c r="AN906" s="326"/>
      <c r="AO906" s="327"/>
      <c r="AP906" s="321"/>
      <c r="AQ906" s="321"/>
      <c r="AR906" s="321"/>
      <c r="AS906" s="321"/>
      <c r="AT906" s="321"/>
      <c r="AU906" s="321"/>
      <c r="AV906" s="321"/>
      <c r="AW906" s="321"/>
      <c r="AX906" s="321"/>
    </row>
    <row r="907" spans="1:50" ht="30" customHeight="1" x14ac:dyDescent="0.15">
      <c r="A907" s="404">
        <v>5</v>
      </c>
      <c r="B907" s="404">
        <v>1</v>
      </c>
      <c r="C907" s="418" t="s">
        <v>637</v>
      </c>
      <c r="D907" s="418"/>
      <c r="E907" s="418"/>
      <c r="F907" s="418"/>
      <c r="G907" s="418"/>
      <c r="H907" s="418"/>
      <c r="I907" s="418"/>
      <c r="J907" s="419" t="s">
        <v>578</v>
      </c>
      <c r="K907" s="420"/>
      <c r="L907" s="420"/>
      <c r="M907" s="420"/>
      <c r="N907" s="420"/>
      <c r="O907" s="420"/>
      <c r="P907" s="317" t="s">
        <v>643</v>
      </c>
      <c r="Q907" s="317"/>
      <c r="R907" s="317"/>
      <c r="S907" s="317"/>
      <c r="T907" s="317"/>
      <c r="U907" s="317"/>
      <c r="V907" s="317"/>
      <c r="W907" s="317"/>
      <c r="X907" s="317"/>
      <c r="Y907" s="318">
        <v>0.17100000000000001</v>
      </c>
      <c r="Z907" s="319"/>
      <c r="AA907" s="319"/>
      <c r="AB907" s="320"/>
      <c r="AC907" s="328" t="s">
        <v>503</v>
      </c>
      <c r="AD907" s="423"/>
      <c r="AE907" s="423"/>
      <c r="AF907" s="423"/>
      <c r="AG907" s="423"/>
      <c r="AH907" s="323" t="s">
        <v>578</v>
      </c>
      <c r="AI907" s="324"/>
      <c r="AJ907" s="324"/>
      <c r="AK907" s="324"/>
      <c r="AL907" s="325" t="s">
        <v>578</v>
      </c>
      <c r="AM907" s="326"/>
      <c r="AN907" s="326"/>
      <c r="AO907" s="327"/>
      <c r="AP907" s="321"/>
      <c r="AQ907" s="321"/>
      <c r="AR907" s="321"/>
      <c r="AS907" s="321"/>
      <c r="AT907" s="321"/>
      <c r="AU907" s="321"/>
      <c r="AV907" s="321"/>
      <c r="AW907" s="321"/>
      <c r="AX907" s="321"/>
    </row>
    <row r="908" spans="1:50" ht="30" customHeight="1" x14ac:dyDescent="0.15">
      <c r="A908" s="404">
        <v>6</v>
      </c>
      <c r="B908" s="404">
        <v>1</v>
      </c>
      <c r="C908" s="418" t="s">
        <v>638</v>
      </c>
      <c r="D908" s="418"/>
      <c r="E908" s="418"/>
      <c r="F908" s="418"/>
      <c r="G908" s="418"/>
      <c r="H908" s="418"/>
      <c r="I908" s="418"/>
      <c r="J908" s="419" t="s">
        <v>578</v>
      </c>
      <c r="K908" s="420"/>
      <c r="L908" s="420"/>
      <c r="M908" s="420"/>
      <c r="N908" s="420"/>
      <c r="O908" s="420"/>
      <c r="P908" s="317" t="s">
        <v>643</v>
      </c>
      <c r="Q908" s="317"/>
      <c r="R908" s="317"/>
      <c r="S908" s="317"/>
      <c r="T908" s="317"/>
      <c r="U908" s="317"/>
      <c r="V908" s="317"/>
      <c r="W908" s="317"/>
      <c r="X908" s="317"/>
      <c r="Y908" s="318">
        <v>0.17100000000000001</v>
      </c>
      <c r="Z908" s="319"/>
      <c r="AA908" s="319"/>
      <c r="AB908" s="320"/>
      <c r="AC908" s="328" t="s">
        <v>503</v>
      </c>
      <c r="AD908" s="423"/>
      <c r="AE908" s="423"/>
      <c r="AF908" s="423"/>
      <c r="AG908" s="423"/>
      <c r="AH908" s="323" t="s">
        <v>578</v>
      </c>
      <c r="AI908" s="324"/>
      <c r="AJ908" s="324"/>
      <c r="AK908" s="324"/>
      <c r="AL908" s="325" t="s">
        <v>578</v>
      </c>
      <c r="AM908" s="326"/>
      <c r="AN908" s="326"/>
      <c r="AO908" s="327"/>
      <c r="AP908" s="321"/>
      <c r="AQ908" s="321"/>
      <c r="AR908" s="321"/>
      <c r="AS908" s="321"/>
      <c r="AT908" s="321"/>
      <c r="AU908" s="321"/>
      <c r="AV908" s="321"/>
      <c r="AW908" s="321"/>
      <c r="AX908" s="321"/>
    </row>
    <row r="909" spans="1:50" ht="30" customHeight="1" x14ac:dyDescent="0.15">
      <c r="A909" s="404">
        <v>7</v>
      </c>
      <c r="B909" s="404">
        <v>1</v>
      </c>
      <c r="C909" s="418" t="s">
        <v>639</v>
      </c>
      <c r="D909" s="418"/>
      <c r="E909" s="418"/>
      <c r="F909" s="418"/>
      <c r="G909" s="418"/>
      <c r="H909" s="418"/>
      <c r="I909" s="418"/>
      <c r="J909" s="419" t="s">
        <v>578</v>
      </c>
      <c r="K909" s="420"/>
      <c r="L909" s="420"/>
      <c r="M909" s="420"/>
      <c r="N909" s="420"/>
      <c r="O909" s="420"/>
      <c r="P909" s="317" t="s">
        <v>643</v>
      </c>
      <c r="Q909" s="317"/>
      <c r="R909" s="317"/>
      <c r="S909" s="317"/>
      <c r="T909" s="317"/>
      <c r="U909" s="317"/>
      <c r="V909" s="317"/>
      <c r="W909" s="317"/>
      <c r="X909" s="317"/>
      <c r="Y909" s="318">
        <v>0.17100000000000001</v>
      </c>
      <c r="Z909" s="319"/>
      <c r="AA909" s="319"/>
      <c r="AB909" s="320"/>
      <c r="AC909" s="328" t="s">
        <v>503</v>
      </c>
      <c r="AD909" s="423"/>
      <c r="AE909" s="423"/>
      <c r="AF909" s="423"/>
      <c r="AG909" s="423"/>
      <c r="AH909" s="323" t="s">
        <v>578</v>
      </c>
      <c r="AI909" s="324"/>
      <c r="AJ909" s="324"/>
      <c r="AK909" s="324"/>
      <c r="AL909" s="325" t="s">
        <v>578</v>
      </c>
      <c r="AM909" s="326"/>
      <c r="AN909" s="326"/>
      <c r="AO909" s="327"/>
      <c r="AP909" s="321"/>
      <c r="AQ909" s="321"/>
      <c r="AR909" s="321"/>
      <c r="AS909" s="321"/>
      <c r="AT909" s="321"/>
      <c r="AU909" s="321"/>
      <c r="AV909" s="321"/>
      <c r="AW909" s="321"/>
      <c r="AX909" s="321"/>
    </row>
    <row r="910" spans="1:50" ht="30" customHeight="1" x14ac:dyDescent="0.15">
      <c r="A910" s="404">
        <v>8</v>
      </c>
      <c r="B910" s="404">
        <v>1</v>
      </c>
      <c r="C910" s="418" t="s">
        <v>640</v>
      </c>
      <c r="D910" s="418"/>
      <c r="E910" s="418"/>
      <c r="F910" s="418"/>
      <c r="G910" s="418"/>
      <c r="H910" s="418"/>
      <c r="I910" s="418"/>
      <c r="J910" s="419" t="s">
        <v>578</v>
      </c>
      <c r="K910" s="420"/>
      <c r="L910" s="420"/>
      <c r="M910" s="420"/>
      <c r="N910" s="420"/>
      <c r="O910" s="420"/>
      <c r="P910" s="317" t="s">
        <v>643</v>
      </c>
      <c r="Q910" s="317"/>
      <c r="R910" s="317"/>
      <c r="S910" s="317"/>
      <c r="T910" s="317"/>
      <c r="U910" s="317"/>
      <c r="V910" s="317"/>
      <c r="W910" s="317"/>
      <c r="X910" s="317"/>
      <c r="Y910" s="318">
        <v>0.17100000000000001</v>
      </c>
      <c r="Z910" s="319"/>
      <c r="AA910" s="319"/>
      <c r="AB910" s="320"/>
      <c r="AC910" s="328" t="s">
        <v>503</v>
      </c>
      <c r="AD910" s="423"/>
      <c r="AE910" s="423"/>
      <c r="AF910" s="423"/>
      <c r="AG910" s="423"/>
      <c r="AH910" s="323" t="s">
        <v>578</v>
      </c>
      <c r="AI910" s="324"/>
      <c r="AJ910" s="324"/>
      <c r="AK910" s="324"/>
      <c r="AL910" s="325" t="s">
        <v>578</v>
      </c>
      <c r="AM910" s="326"/>
      <c r="AN910" s="326"/>
      <c r="AO910" s="327"/>
      <c r="AP910" s="321"/>
      <c r="AQ910" s="321"/>
      <c r="AR910" s="321"/>
      <c r="AS910" s="321"/>
      <c r="AT910" s="321"/>
      <c r="AU910" s="321"/>
      <c r="AV910" s="321"/>
      <c r="AW910" s="321"/>
      <c r="AX910" s="321"/>
    </row>
    <row r="911" spans="1:50" ht="30" customHeight="1" x14ac:dyDescent="0.15">
      <c r="A911" s="404">
        <v>9</v>
      </c>
      <c r="B911" s="404">
        <v>1</v>
      </c>
      <c r="C911" s="418" t="s">
        <v>641</v>
      </c>
      <c r="D911" s="418"/>
      <c r="E911" s="418"/>
      <c r="F911" s="418"/>
      <c r="G911" s="418"/>
      <c r="H911" s="418"/>
      <c r="I911" s="418"/>
      <c r="J911" s="419" t="s">
        <v>578</v>
      </c>
      <c r="K911" s="420"/>
      <c r="L911" s="420"/>
      <c r="M911" s="420"/>
      <c r="N911" s="420"/>
      <c r="O911" s="420"/>
      <c r="P911" s="317" t="s">
        <v>643</v>
      </c>
      <c r="Q911" s="317"/>
      <c r="R911" s="317"/>
      <c r="S911" s="317"/>
      <c r="T911" s="317"/>
      <c r="U911" s="317"/>
      <c r="V911" s="317"/>
      <c r="W911" s="317"/>
      <c r="X911" s="317"/>
      <c r="Y911" s="318">
        <v>0.17100000000000001</v>
      </c>
      <c r="Z911" s="319"/>
      <c r="AA911" s="319"/>
      <c r="AB911" s="320"/>
      <c r="AC911" s="328" t="s">
        <v>503</v>
      </c>
      <c r="AD911" s="423"/>
      <c r="AE911" s="423"/>
      <c r="AF911" s="423"/>
      <c r="AG911" s="423"/>
      <c r="AH911" s="323" t="s">
        <v>578</v>
      </c>
      <c r="AI911" s="324"/>
      <c r="AJ911" s="324"/>
      <c r="AK911" s="324"/>
      <c r="AL911" s="325" t="s">
        <v>578</v>
      </c>
      <c r="AM911" s="326"/>
      <c r="AN911" s="326"/>
      <c r="AO911" s="327"/>
      <c r="AP911" s="321"/>
      <c r="AQ911" s="321"/>
      <c r="AR911" s="321"/>
      <c r="AS911" s="321"/>
      <c r="AT911" s="321"/>
      <c r="AU911" s="321"/>
      <c r="AV911" s="321"/>
      <c r="AW911" s="321"/>
      <c r="AX911" s="321"/>
    </row>
    <row r="912" spans="1:50" ht="30" customHeight="1" x14ac:dyDescent="0.15">
      <c r="A912" s="404">
        <v>10</v>
      </c>
      <c r="B912" s="404">
        <v>1</v>
      </c>
      <c r="C912" s="418" t="s">
        <v>642</v>
      </c>
      <c r="D912" s="418"/>
      <c r="E912" s="418"/>
      <c r="F912" s="418"/>
      <c r="G912" s="418"/>
      <c r="H912" s="418"/>
      <c r="I912" s="418"/>
      <c r="J912" s="419" t="s">
        <v>578</v>
      </c>
      <c r="K912" s="420"/>
      <c r="L912" s="420"/>
      <c r="M912" s="420"/>
      <c r="N912" s="420"/>
      <c r="O912" s="420"/>
      <c r="P912" s="317" t="s">
        <v>643</v>
      </c>
      <c r="Q912" s="317"/>
      <c r="R912" s="317"/>
      <c r="S912" s="317"/>
      <c r="T912" s="317"/>
      <c r="U912" s="317"/>
      <c r="V912" s="317"/>
      <c r="W912" s="317"/>
      <c r="X912" s="317"/>
      <c r="Y912" s="318">
        <v>0.17100000000000001</v>
      </c>
      <c r="Z912" s="319"/>
      <c r="AA912" s="319"/>
      <c r="AB912" s="320"/>
      <c r="AC912" s="322" t="s">
        <v>503</v>
      </c>
      <c r="AD912" s="322"/>
      <c r="AE912" s="322"/>
      <c r="AF912" s="322"/>
      <c r="AG912" s="322"/>
      <c r="AH912" s="323" t="s">
        <v>578</v>
      </c>
      <c r="AI912" s="324"/>
      <c r="AJ912" s="324"/>
      <c r="AK912" s="324"/>
      <c r="AL912" s="325" t="s">
        <v>578</v>
      </c>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491</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491</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491</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491</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491</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88" t="s">
        <v>452</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x14ac:dyDescent="0.15">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453</v>
      </c>
      <c r="AQ1101" s="427"/>
      <c r="AR1101" s="427"/>
      <c r="AS1101" s="427"/>
      <c r="AT1101" s="427"/>
      <c r="AU1101" s="427"/>
      <c r="AV1101" s="427"/>
      <c r="AW1101" s="427"/>
      <c r="AX1101" s="427"/>
    </row>
    <row r="1102" spans="1:50" ht="30" hidden="1" customHeight="1" x14ac:dyDescent="0.15">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x14ac:dyDescent="0.15">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9" priority="14015">
      <formula>IF(RIGHT(TEXT(P14,"0.#"),1)=".",FALSE,TRUE)</formula>
    </cfRule>
    <cfRule type="expression" dxfId="2798" priority="14016">
      <formula>IF(RIGHT(TEXT(P14,"0.#"),1)=".",TRUE,FALSE)</formula>
    </cfRule>
  </conditionalFormatting>
  <conditionalFormatting sqref="AE32">
    <cfRule type="expression" dxfId="2797" priority="14005">
      <formula>IF(RIGHT(TEXT(AE32,"0.#"),1)=".",FALSE,TRUE)</formula>
    </cfRule>
    <cfRule type="expression" dxfId="2796" priority="14006">
      <formula>IF(RIGHT(TEXT(AE32,"0.#"),1)=".",TRUE,FALSE)</formula>
    </cfRule>
  </conditionalFormatting>
  <conditionalFormatting sqref="P18:AX18">
    <cfRule type="expression" dxfId="2795" priority="13891">
      <formula>IF(RIGHT(TEXT(P18,"0.#"),1)=".",FALSE,TRUE)</formula>
    </cfRule>
    <cfRule type="expression" dxfId="2794" priority="13892">
      <formula>IF(RIGHT(TEXT(P18,"0.#"),1)=".",TRUE,FALSE)</formula>
    </cfRule>
  </conditionalFormatting>
  <conditionalFormatting sqref="Y782">
    <cfRule type="expression" dxfId="2793" priority="13887">
      <formula>IF(RIGHT(TEXT(Y782,"0.#"),1)=".",FALSE,TRUE)</formula>
    </cfRule>
    <cfRule type="expression" dxfId="2792" priority="13888">
      <formula>IF(RIGHT(TEXT(Y782,"0.#"),1)=".",TRUE,FALSE)</formula>
    </cfRule>
  </conditionalFormatting>
  <conditionalFormatting sqref="Y791">
    <cfRule type="expression" dxfId="2791" priority="13883">
      <formula>IF(RIGHT(TEXT(Y791,"0.#"),1)=".",FALSE,TRUE)</formula>
    </cfRule>
    <cfRule type="expression" dxfId="2790" priority="13884">
      <formula>IF(RIGHT(TEXT(Y791,"0.#"),1)=".",TRUE,FALSE)</formula>
    </cfRule>
  </conditionalFormatting>
  <conditionalFormatting sqref="Y822:Y829 Y820 Y809:Y816 Y807 Y796:Y803 Y794">
    <cfRule type="expression" dxfId="2789" priority="13665">
      <formula>IF(RIGHT(TEXT(Y794,"0.#"),1)=".",FALSE,TRUE)</formula>
    </cfRule>
    <cfRule type="expression" dxfId="2788" priority="13666">
      <formula>IF(RIGHT(TEXT(Y794,"0.#"),1)=".",TRUE,FALSE)</formula>
    </cfRule>
  </conditionalFormatting>
  <conditionalFormatting sqref="P16:AQ17 P13:AX13 P15:AX15">
    <cfRule type="expression" dxfId="2787" priority="13713">
      <formula>IF(RIGHT(TEXT(P13,"0.#"),1)=".",FALSE,TRUE)</formula>
    </cfRule>
    <cfRule type="expression" dxfId="2786" priority="13714">
      <formula>IF(RIGHT(TEXT(P13,"0.#"),1)=".",TRUE,FALSE)</formula>
    </cfRule>
  </conditionalFormatting>
  <conditionalFormatting sqref="P19:AJ19">
    <cfRule type="expression" dxfId="2785" priority="13711">
      <formula>IF(RIGHT(TEXT(P19,"0.#"),1)=".",FALSE,TRUE)</formula>
    </cfRule>
    <cfRule type="expression" dxfId="2784" priority="13712">
      <formula>IF(RIGHT(TEXT(P19,"0.#"),1)=".",TRUE,FALSE)</formula>
    </cfRule>
  </conditionalFormatting>
  <conditionalFormatting sqref="AE101 AQ101">
    <cfRule type="expression" dxfId="2783" priority="13703">
      <formula>IF(RIGHT(TEXT(AE101,"0.#"),1)=".",FALSE,TRUE)</formula>
    </cfRule>
    <cfRule type="expression" dxfId="2782" priority="13704">
      <formula>IF(RIGHT(TEXT(AE101,"0.#"),1)=".",TRUE,FALSE)</formula>
    </cfRule>
  </conditionalFormatting>
  <conditionalFormatting sqref="Y783:Y790 Y781">
    <cfRule type="expression" dxfId="2781" priority="13689">
      <formula>IF(RIGHT(TEXT(Y781,"0.#"),1)=".",FALSE,TRUE)</formula>
    </cfRule>
    <cfRule type="expression" dxfId="2780" priority="13690">
      <formula>IF(RIGHT(TEXT(Y781,"0.#"),1)=".",TRUE,FALSE)</formula>
    </cfRule>
  </conditionalFormatting>
  <conditionalFormatting sqref="AU782">
    <cfRule type="expression" dxfId="2779" priority="13687">
      <formula>IF(RIGHT(TEXT(AU782,"0.#"),1)=".",FALSE,TRUE)</formula>
    </cfRule>
    <cfRule type="expression" dxfId="2778" priority="13688">
      <formula>IF(RIGHT(TEXT(AU782,"0.#"),1)=".",TRUE,FALSE)</formula>
    </cfRule>
  </conditionalFormatting>
  <conditionalFormatting sqref="AU791">
    <cfRule type="expression" dxfId="2777" priority="13685">
      <formula>IF(RIGHT(TEXT(AU791,"0.#"),1)=".",FALSE,TRUE)</formula>
    </cfRule>
    <cfRule type="expression" dxfId="2776" priority="13686">
      <formula>IF(RIGHT(TEXT(AU791,"0.#"),1)=".",TRUE,FALSE)</formula>
    </cfRule>
  </conditionalFormatting>
  <conditionalFormatting sqref="AU783:AU790 AU781">
    <cfRule type="expression" dxfId="2775" priority="13683">
      <formula>IF(RIGHT(TEXT(AU781,"0.#"),1)=".",FALSE,TRUE)</formula>
    </cfRule>
    <cfRule type="expression" dxfId="2774" priority="13684">
      <formula>IF(RIGHT(TEXT(AU781,"0.#"),1)=".",TRUE,FALSE)</formula>
    </cfRule>
  </conditionalFormatting>
  <conditionalFormatting sqref="Y821 Y808 Y795">
    <cfRule type="expression" dxfId="2773" priority="13669">
      <formula>IF(RIGHT(TEXT(Y795,"0.#"),1)=".",FALSE,TRUE)</formula>
    </cfRule>
    <cfRule type="expression" dxfId="2772" priority="13670">
      <formula>IF(RIGHT(TEXT(Y795,"0.#"),1)=".",TRUE,FALSE)</formula>
    </cfRule>
  </conditionalFormatting>
  <conditionalFormatting sqref="Y830 Y817 Y804">
    <cfRule type="expression" dxfId="2771" priority="13667">
      <formula>IF(RIGHT(TEXT(Y804,"0.#"),1)=".",FALSE,TRUE)</formula>
    </cfRule>
    <cfRule type="expression" dxfId="2770" priority="13668">
      <formula>IF(RIGHT(TEXT(Y804,"0.#"),1)=".",TRUE,FALSE)</formula>
    </cfRule>
  </conditionalFormatting>
  <conditionalFormatting sqref="AU821 AU808 AU795">
    <cfRule type="expression" dxfId="2769" priority="13663">
      <formula>IF(RIGHT(TEXT(AU795,"0.#"),1)=".",FALSE,TRUE)</formula>
    </cfRule>
    <cfRule type="expression" dxfId="2768" priority="13664">
      <formula>IF(RIGHT(TEXT(AU795,"0.#"),1)=".",TRUE,FALSE)</formula>
    </cfRule>
  </conditionalFormatting>
  <conditionalFormatting sqref="AU830 AU817 AU804">
    <cfRule type="expression" dxfId="2767" priority="13661">
      <formula>IF(RIGHT(TEXT(AU804,"0.#"),1)=".",FALSE,TRUE)</formula>
    </cfRule>
    <cfRule type="expression" dxfId="2766" priority="13662">
      <formula>IF(RIGHT(TEXT(AU804,"0.#"),1)=".",TRUE,FALSE)</formula>
    </cfRule>
  </conditionalFormatting>
  <conditionalFormatting sqref="AU822:AU829 AU820 AU809:AU816 AU807 AU796:AU803 AU794">
    <cfRule type="expression" dxfId="2765" priority="13659">
      <formula>IF(RIGHT(TEXT(AU794,"0.#"),1)=".",FALSE,TRUE)</formula>
    </cfRule>
    <cfRule type="expression" dxfId="2764" priority="13660">
      <formula>IF(RIGHT(TEXT(AU794,"0.#"),1)=".",TRUE,FALSE)</formula>
    </cfRule>
  </conditionalFormatting>
  <conditionalFormatting sqref="AM87">
    <cfRule type="expression" dxfId="2763" priority="13313">
      <formula>IF(RIGHT(TEXT(AM87,"0.#"),1)=".",FALSE,TRUE)</formula>
    </cfRule>
    <cfRule type="expression" dxfId="2762" priority="13314">
      <formula>IF(RIGHT(TEXT(AM87,"0.#"),1)=".",TRUE,FALSE)</formula>
    </cfRule>
  </conditionalFormatting>
  <conditionalFormatting sqref="AE55">
    <cfRule type="expression" dxfId="2761" priority="13381">
      <formula>IF(RIGHT(TEXT(AE55,"0.#"),1)=".",FALSE,TRUE)</formula>
    </cfRule>
    <cfRule type="expression" dxfId="2760" priority="13382">
      <formula>IF(RIGHT(TEXT(AE55,"0.#"),1)=".",TRUE,FALSE)</formula>
    </cfRule>
  </conditionalFormatting>
  <conditionalFormatting sqref="AI55">
    <cfRule type="expression" dxfId="2759" priority="13379">
      <formula>IF(RIGHT(TEXT(AI55,"0.#"),1)=".",FALSE,TRUE)</formula>
    </cfRule>
    <cfRule type="expression" dxfId="2758" priority="13380">
      <formula>IF(RIGHT(TEXT(AI55,"0.#"),1)=".",TRUE,FALSE)</formula>
    </cfRule>
  </conditionalFormatting>
  <conditionalFormatting sqref="AM34">
    <cfRule type="expression" dxfId="2757" priority="13459">
      <formula>IF(RIGHT(TEXT(AM34,"0.#"),1)=".",FALSE,TRUE)</formula>
    </cfRule>
    <cfRule type="expression" dxfId="2756" priority="13460">
      <formula>IF(RIGHT(TEXT(AM34,"0.#"),1)=".",TRUE,FALSE)</formula>
    </cfRule>
  </conditionalFormatting>
  <conditionalFormatting sqref="AE33">
    <cfRule type="expression" dxfId="2755" priority="13473">
      <formula>IF(RIGHT(TEXT(AE33,"0.#"),1)=".",FALSE,TRUE)</formula>
    </cfRule>
    <cfRule type="expression" dxfId="2754" priority="13474">
      <formula>IF(RIGHT(TEXT(AE33,"0.#"),1)=".",TRUE,FALSE)</formula>
    </cfRule>
  </conditionalFormatting>
  <conditionalFormatting sqref="AE34">
    <cfRule type="expression" dxfId="2753" priority="13471">
      <formula>IF(RIGHT(TEXT(AE34,"0.#"),1)=".",FALSE,TRUE)</formula>
    </cfRule>
    <cfRule type="expression" dxfId="2752" priority="13472">
      <formula>IF(RIGHT(TEXT(AE34,"0.#"),1)=".",TRUE,FALSE)</formula>
    </cfRule>
  </conditionalFormatting>
  <conditionalFormatting sqref="AI34">
    <cfRule type="expression" dxfId="2751" priority="13469">
      <formula>IF(RIGHT(TEXT(AI34,"0.#"),1)=".",FALSE,TRUE)</formula>
    </cfRule>
    <cfRule type="expression" dxfId="2750" priority="13470">
      <formula>IF(RIGHT(TEXT(AI34,"0.#"),1)=".",TRUE,FALSE)</formula>
    </cfRule>
  </conditionalFormatting>
  <conditionalFormatting sqref="AI33">
    <cfRule type="expression" dxfId="2749" priority="13467">
      <formula>IF(RIGHT(TEXT(AI33,"0.#"),1)=".",FALSE,TRUE)</formula>
    </cfRule>
    <cfRule type="expression" dxfId="2748" priority="13468">
      <formula>IF(RIGHT(TEXT(AI33,"0.#"),1)=".",TRUE,FALSE)</formula>
    </cfRule>
  </conditionalFormatting>
  <conditionalFormatting sqref="AI32">
    <cfRule type="expression" dxfId="2747" priority="13465">
      <formula>IF(RIGHT(TEXT(AI32,"0.#"),1)=".",FALSE,TRUE)</formula>
    </cfRule>
    <cfRule type="expression" dxfId="2746" priority="13466">
      <formula>IF(RIGHT(TEXT(AI32,"0.#"),1)=".",TRUE,FALSE)</formula>
    </cfRule>
  </conditionalFormatting>
  <conditionalFormatting sqref="AM32">
    <cfRule type="expression" dxfId="2745" priority="13463">
      <formula>IF(RIGHT(TEXT(AM32,"0.#"),1)=".",FALSE,TRUE)</formula>
    </cfRule>
    <cfRule type="expression" dxfId="2744" priority="13464">
      <formula>IF(RIGHT(TEXT(AM32,"0.#"),1)=".",TRUE,FALSE)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E107">
    <cfRule type="expression" dxfId="2633" priority="13209">
      <formula>IF(RIGHT(TEXT(AE107,"0.#"),1)=".",FALSE,TRUE)</formula>
    </cfRule>
    <cfRule type="expression" dxfId="2632" priority="13210">
      <formula>IF(RIGHT(TEXT(AE107,"0.#"),1)=".",TRUE,FALSE)</formula>
    </cfRule>
  </conditionalFormatting>
  <conditionalFormatting sqref="AI107">
    <cfRule type="expression" dxfId="2631" priority="13207">
      <formula>IF(RIGHT(TEXT(AI107,"0.#"),1)=".",FALSE,TRUE)</formula>
    </cfRule>
    <cfRule type="expression" dxfId="2630" priority="13208">
      <formula>IF(RIGHT(TEXT(AI107,"0.#"),1)=".",TRUE,FALSE)</formula>
    </cfRule>
  </conditionalFormatting>
  <conditionalFormatting sqref="AM107">
    <cfRule type="expression" dxfId="2629" priority="13205">
      <formula>IF(RIGHT(TEXT(AM107,"0.#"),1)=".",FALSE,TRUE)</formula>
    </cfRule>
    <cfRule type="expression" dxfId="2628" priority="13206">
      <formula>IF(RIGHT(TEXT(AM107,"0.#"),1)=".",TRUE,FALSE)</formula>
    </cfRule>
  </conditionalFormatting>
  <conditionalFormatting sqref="AE108">
    <cfRule type="expression" dxfId="2627" priority="13203">
      <formula>IF(RIGHT(TEXT(AE108,"0.#"),1)=".",FALSE,TRUE)</formula>
    </cfRule>
    <cfRule type="expression" dxfId="2626" priority="13204">
      <formula>IF(RIGHT(TEXT(AE108,"0.#"),1)=".",TRUE,FALSE)</formula>
    </cfRule>
  </conditionalFormatting>
  <conditionalFormatting sqref="AI108">
    <cfRule type="expression" dxfId="2625" priority="13201">
      <formula>IF(RIGHT(TEXT(AI108,"0.#"),1)=".",FALSE,TRUE)</formula>
    </cfRule>
    <cfRule type="expression" dxfId="2624" priority="13202">
      <formula>IF(RIGHT(TEXT(AI108,"0.#"),1)=".",TRUE,FALSE)</formula>
    </cfRule>
  </conditionalFormatting>
  <conditionalFormatting sqref="AM108">
    <cfRule type="expression" dxfId="2623" priority="13199">
      <formula>IF(RIGHT(TEXT(AM108,"0.#"),1)=".",FALSE,TRUE)</formula>
    </cfRule>
    <cfRule type="expression" dxfId="2622" priority="13200">
      <formula>IF(RIGHT(TEXT(AM108,"0.#"),1)=".",TRUE,FALSE)</formula>
    </cfRule>
  </conditionalFormatting>
  <conditionalFormatting sqref="AE110">
    <cfRule type="expression" dxfId="2621" priority="13195">
      <formula>IF(RIGHT(TEXT(AE110,"0.#"),1)=".",FALSE,TRUE)</formula>
    </cfRule>
    <cfRule type="expression" dxfId="2620" priority="13196">
      <formula>IF(RIGHT(TEXT(AE110,"0.#"),1)=".",TRUE,FALSE)</formula>
    </cfRule>
  </conditionalFormatting>
  <conditionalFormatting sqref="AI110">
    <cfRule type="expression" dxfId="2619" priority="13193">
      <formula>IF(RIGHT(TEXT(AI110,"0.#"),1)=".",FALSE,TRUE)</formula>
    </cfRule>
    <cfRule type="expression" dxfId="2618" priority="13194">
      <formula>IF(RIGHT(TEXT(AI110,"0.#"),1)=".",TRUE,FALSE)</formula>
    </cfRule>
  </conditionalFormatting>
  <conditionalFormatting sqref="AM110">
    <cfRule type="expression" dxfId="2617" priority="13191">
      <formula>IF(RIGHT(TEXT(AM110,"0.#"),1)=".",FALSE,TRUE)</formula>
    </cfRule>
    <cfRule type="expression" dxfId="2616" priority="13192">
      <formula>IF(RIGHT(TEXT(AM110,"0.#"),1)=".",TRUE,FALSE)</formula>
    </cfRule>
  </conditionalFormatting>
  <conditionalFormatting sqref="AE111">
    <cfRule type="expression" dxfId="2615" priority="13189">
      <formula>IF(RIGHT(TEXT(AE111,"0.#"),1)=".",FALSE,TRUE)</formula>
    </cfRule>
    <cfRule type="expression" dxfId="2614" priority="13190">
      <formula>IF(RIGHT(TEXT(AE111,"0.#"),1)=".",TRUE,FALSE)</formula>
    </cfRule>
  </conditionalFormatting>
  <conditionalFormatting sqref="AI111">
    <cfRule type="expression" dxfId="2613" priority="13187">
      <formula>IF(RIGHT(TEXT(AI111,"0.#"),1)=".",FALSE,TRUE)</formula>
    </cfRule>
    <cfRule type="expression" dxfId="2612" priority="13188">
      <formula>IF(RIGHT(TEXT(AI111,"0.#"),1)=".",TRUE,FALSE)</formula>
    </cfRule>
  </conditionalFormatting>
  <conditionalFormatting sqref="AM111">
    <cfRule type="expression" dxfId="2611" priority="13185">
      <formula>IF(RIGHT(TEXT(AM111,"0.#"),1)=".",FALSE,TRUE)</formula>
    </cfRule>
    <cfRule type="expression" dxfId="2610" priority="13186">
      <formula>IF(RIGHT(TEXT(AM111,"0.#"),1)=".",TRUE,FALSE)</formula>
    </cfRule>
  </conditionalFormatting>
  <conditionalFormatting sqref="AE113">
    <cfRule type="expression" dxfId="2609" priority="13181">
      <formula>IF(RIGHT(TEXT(AE113,"0.#"),1)=".",FALSE,TRUE)</formula>
    </cfRule>
    <cfRule type="expression" dxfId="2608" priority="13182">
      <formula>IF(RIGHT(TEXT(AE113,"0.#"),1)=".",TRUE,FALSE)</formula>
    </cfRule>
  </conditionalFormatting>
  <conditionalFormatting sqref="AI113">
    <cfRule type="expression" dxfId="2607" priority="13179">
      <formula>IF(RIGHT(TEXT(AI113,"0.#"),1)=".",FALSE,TRUE)</formula>
    </cfRule>
    <cfRule type="expression" dxfId="2606" priority="13180">
      <formula>IF(RIGHT(TEXT(AI113,"0.#"),1)=".",TRUE,FALSE)</formula>
    </cfRule>
  </conditionalFormatting>
  <conditionalFormatting sqref="AM113">
    <cfRule type="expression" dxfId="2605" priority="13177">
      <formula>IF(RIGHT(TEXT(AM113,"0.#"),1)=".",FALSE,TRUE)</formula>
    </cfRule>
    <cfRule type="expression" dxfId="2604" priority="13178">
      <formula>IF(RIGHT(TEXT(AM113,"0.#"),1)=".",TRUE,FALSE)</formula>
    </cfRule>
  </conditionalFormatting>
  <conditionalFormatting sqref="AE114">
    <cfRule type="expression" dxfId="2603" priority="13175">
      <formula>IF(RIGHT(TEXT(AE114,"0.#"),1)=".",FALSE,TRUE)</formula>
    </cfRule>
    <cfRule type="expression" dxfId="2602" priority="13176">
      <formula>IF(RIGHT(TEXT(AE114,"0.#"),1)=".",TRUE,FALSE)</formula>
    </cfRule>
  </conditionalFormatting>
  <conditionalFormatting sqref="AI114">
    <cfRule type="expression" dxfId="2601" priority="13173">
      <formula>IF(RIGHT(TEXT(AI114,"0.#"),1)=".",FALSE,TRUE)</formula>
    </cfRule>
    <cfRule type="expression" dxfId="2600" priority="13174">
      <formula>IF(RIGHT(TEXT(AI114,"0.#"),1)=".",TRUE,FALSE)</formula>
    </cfRule>
  </conditionalFormatting>
  <conditionalFormatting sqref="AM114">
    <cfRule type="expression" dxfId="2599" priority="13171">
      <formula>IF(RIGHT(TEXT(AM114,"0.#"),1)=".",FALSE,TRUE)</formula>
    </cfRule>
    <cfRule type="expression" dxfId="2598" priority="13172">
      <formula>IF(RIGHT(TEXT(AM114,"0.#"),1)=".",TRUE,FALSE)</formula>
    </cfRule>
  </conditionalFormatting>
  <conditionalFormatting sqref="AE116 AQ116">
    <cfRule type="expression" dxfId="2597" priority="13167">
      <formula>IF(RIGHT(TEXT(AE116,"0.#"),1)=".",FALSE,TRUE)</formula>
    </cfRule>
    <cfRule type="expression" dxfId="2596" priority="13168">
      <formula>IF(RIGHT(TEXT(AE116,"0.#"),1)=".",TRUE,FALSE)</formula>
    </cfRule>
  </conditionalFormatting>
  <conditionalFormatting sqref="AI116">
    <cfRule type="expression" dxfId="2595" priority="13165">
      <formula>IF(RIGHT(TEXT(AI116,"0.#"),1)=".",FALSE,TRUE)</formula>
    </cfRule>
    <cfRule type="expression" dxfId="2594" priority="13166">
      <formula>IF(RIGHT(TEXT(AI116,"0.#"),1)=".",TRUE,FALSE)</formula>
    </cfRule>
  </conditionalFormatting>
  <conditionalFormatting sqref="AE117">
    <cfRule type="expression" dxfId="2593" priority="13161">
      <formula>IF(RIGHT(TEXT(AE117,"0.#"),1)=".",FALSE,TRUE)</formula>
    </cfRule>
    <cfRule type="expression" dxfId="2592" priority="13162">
      <formula>IF(RIGHT(TEXT(AE117,"0.#"),1)=".",TRUE,FALSE)</formula>
    </cfRule>
  </conditionalFormatting>
  <conditionalFormatting sqref="AI117">
    <cfRule type="expression" dxfId="2591" priority="13159">
      <formula>IF(RIGHT(TEXT(AI117,"0.#"),1)=".",FALSE,TRUE)</formula>
    </cfRule>
    <cfRule type="expression" dxfId="2590" priority="13160">
      <formula>IF(RIGHT(TEXT(AI117,"0.#"),1)=".",TRUE,FALSE)</formula>
    </cfRule>
  </conditionalFormatting>
  <conditionalFormatting sqref="AQ117">
    <cfRule type="expression" dxfId="2589" priority="13155">
      <formula>IF(RIGHT(TEXT(AQ117,"0.#"),1)=".",FALSE,TRUE)</formula>
    </cfRule>
    <cfRule type="expression" dxfId="2588" priority="13156">
      <formula>IF(RIGHT(TEXT(AQ117,"0.#"),1)=".",TRUE,FALSE)</formula>
    </cfRule>
  </conditionalFormatting>
  <conditionalFormatting sqref="AE119 AQ119">
    <cfRule type="expression" dxfId="2587" priority="13153">
      <formula>IF(RIGHT(TEXT(AE119,"0.#"),1)=".",FALSE,TRUE)</formula>
    </cfRule>
    <cfRule type="expression" dxfId="2586" priority="13154">
      <formula>IF(RIGHT(TEXT(AE119,"0.#"),1)=".",TRUE,FALSE)</formula>
    </cfRule>
  </conditionalFormatting>
  <conditionalFormatting sqref="AI119">
    <cfRule type="expression" dxfId="2585" priority="13151">
      <formula>IF(RIGHT(TEXT(AI119,"0.#"),1)=".",FALSE,TRUE)</formula>
    </cfRule>
    <cfRule type="expression" dxfId="2584" priority="13152">
      <formula>IF(RIGHT(TEXT(AI119,"0.#"),1)=".",TRUE,FALSE)</formula>
    </cfRule>
  </conditionalFormatting>
  <conditionalFormatting sqref="AM119">
    <cfRule type="expression" dxfId="2583" priority="13149">
      <formula>IF(RIGHT(TEXT(AM119,"0.#"),1)=".",FALSE,TRUE)</formula>
    </cfRule>
    <cfRule type="expression" dxfId="2582" priority="13150">
      <formula>IF(RIGHT(TEXT(AM119,"0.#"),1)=".",TRUE,FALSE)</formula>
    </cfRule>
  </conditionalFormatting>
  <conditionalFormatting sqref="AQ120">
    <cfRule type="expression" dxfId="2581" priority="13141">
      <formula>IF(RIGHT(TEXT(AQ120,"0.#"),1)=".",FALSE,TRUE)</formula>
    </cfRule>
    <cfRule type="expression" dxfId="2580" priority="13142">
      <formula>IF(RIGHT(TEXT(AQ120,"0.#"),1)=".",TRUE,FALSE)</formula>
    </cfRule>
  </conditionalFormatting>
  <conditionalFormatting sqref="AE122 AQ122">
    <cfRule type="expression" dxfId="2579" priority="13139">
      <formula>IF(RIGHT(TEXT(AE122,"0.#"),1)=".",FALSE,TRUE)</formula>
    </cfRule>
    <cfRule type="expression" dxfId="2578" priority="13140">
      <formula>IF(RIGHT(TEXT(AE122,"0.#"),1)=".",TRUE,FALSE)</formula>
    </cfRule>
  </conditionalFormatting>
  <conditionalFormatting sqref="AI122">
    <cfRule type="expression" dxfId="2577" priority="13137">
      <formula>IF(RIGHT(TEXT(AI122,"0.#"),1)=".",FALSE,TRUE)</formula>
    </cfRule>
    <cfRule type="expression" dxfId="2576" priority="13138">
      <formula>IF(RIGHT(TEXT(AI122,"0.#"),1)=".",TRUE,FALSE)</formula>
    </cfRule>
  </conditionalFormatting>
  <conditionalFormatting sqref="AM122">
    <cfRule type="expression" dxfId="2575" priority="13135">
      <formula>IF(RIGHT(TEXT(AM122,"0.#"),1)=".",FALSE,TRUE)</formula>
    </cfRule>
    <cfRule type="expression" dxfId="2574" priority="13136">
      <formula>IF(RIGHT(TEXT(AM122,"0.#"),1)=".",TRUE,FALSE)</formula>
    </cfRule>
  </conditionalFormatting>
  <conditionalFormatting sqref="AQ123">
    <cfRule type="expression" dxfId="2573" priority="13127">
      <formula>IF(RIGHT(TEXT(AQ123,"0.#"),1)=".",FALSE,TRUE)</formula>
    </cfRule>
    <cfRule type="expression" dxfId="2572" priority="13128">
      <formula>IF(RIGHT(TEXT(AQ123,"0.#"),1)=".",TRUE,FALSE)</formula>
    </cfRule>
  </conditionalFormatting>
  <conditionalFormatting sqref="AE125 AQ125">
    <cfRule type="expression" dxfId="2571" priority="13125">
      <formula>IF(RIGHT(TEXT(AE125,"0.#"),1)=".",FALSE,TRUE)</formula>
    </cfRule>
    <cfRule type="expression" dxfId="2570" priority="13126">
      <formula>IF(RIGHT(TEXT(AE125,"0.#"),1)=".",TRUE,FALSE)</formula>
    </cfRule>
  </conditionalFormatting>
  <conditionalFormatting sqref="AI125">
    <cfRule type="expression" dxfId="2569" priority="13123">
      <formula>IF(RIGHT(TEXT(AI125,"0.#"),1)=".",FALSE,TRUE)</formula>
    </cfRule>
    <cfRule type="expression" dxfId="2568" priority="13124">
      <formula>IF(RIGHT(TEXT(AI125,"0.#"),1)=".",TRUE,FALSE)</formula>
    </cfRule>
  </conditionalFormatting>
  <conditionalFormatting sqref="AM125">
    <cfRule type="expression" dxfId="2567" priority="13121">
      <formula>IF(RIGHT(TEXT(AM125,"0.#"),1)=".",FALSE,TRUE)</formula>
    </cfRule>
    <cfRule type="expression" dxfId="2566" priority="13122">
      <formula>IF(RIGHT(TEXT(AM125,"0.#"),1)=".",TRUE,FALSE)</formula>
    </cfRule>
  </conditionalFormatting>
  <conditionalFormatting sqref="AQ126">
    <cfRule type="expression" dxfId="2565" priority="13113">
      <formula>IF(RIGHT(TEXT(AQ126,"0.#"),1)=".",FALSE,TRUE)</formula>
    </cfRule>
    <cfRule type="expression" dxfId="2564" priority="13114">
      <formula>IF(RIGHT(TEXT(AQ126,"0.#"),1)=".",TRUE,FALSE)</formula>
    </cfRule>
  </conditionalFormatting>
  <conditionalFormatting sqref="AE128 AQ128">
    <cfRule type="expression" dxfId="2563" priority="13111">
      <formula>IF(RIGHT(TEXT(AE128,"0.#"),1)=".",FALSE,TRUE)</formula>
    </cfRule>
    <cfRule type="expression" dxfId="2562" priority="13112">
      <formula>IF(RIGHT(TEXT(AE128,"0.#"),1)=".",TRUE,FALSE)</formula>
    </cfRule>
  </conditionalFormatting>
  <conditionalFormatting sqref="AI128">
    <cfRule type="expression" dxfId="2561" priority="13109">
      <formula>IF(RIGHT(TEXT(AI128,"0.#"),1)=".",FALSE,TRUE)</formula>
    </cfRule>
    <cfRule type="expression" dxfId="2560" priority="13110">
      <formula>IF(RIGHT(TEXT(AI128,"0.#"),1)=".",TRUE,FALSE)</formula>
    </cfRule>
  </conditionalFormatting>
  <conditionalFormatting sqref="AM128">
    <cfRule type="expression" dxfId="2559" priority="13107">
      <formula>IF(RIGHT(TEXT(AM128,"0.#"),1)=".",FALSE,TRUE)</formula>
    </cfRule>
    <cfRule type="expression" dxfId="2558" priority="13108">
      <formula>IF(RIGHT(TEXT(AM128,"0.#"),1)=".",TRUE,FALSE)</formula>
    </cfRule>
  </conditionalFormatting>
  <conditionalFormatting sqref="AQ129">
    <cfRule type="expression" dxfId="2557" priority="13099">
      <formula>IF(RIGHT(TEXT(AQ129,"0.#"),1)=".",FALSE,TRUE)</formula>
    </cfRule>
    <cfRule type="expression" dxfId="2556" priority="13100">
      <formula>IF(RIGHT(TEXT(AQ129,"0.#"),1)=".",TRUE,FALSE)</formula>
    </cfRule>
  </conditionalFormatting>
  <conditionalFormatting sqref="AE75">
    <cfRule type="expression" dxfId="2555" priority="13097">
      <formula>IF(RIGHT(TEXT(AE75,"0.#"),1)=".",FALSE,TRUE)</formula>
    </cfRule>
    <cfRule type="expression" dxfId="2554" priority="13098">
      <formula>IF(RIGHT(TEXT(AE75,"0.#"),1)=".",TRUE,FALSE)</formula>
    </cfRule>
  </conditionalFormatting>
  <conditionalFormatting sqref="AE76">
    <cfRule type="expression" dxfId="2553" priority="13095">
      <formula>IF(RIGHT(TEXT(AE76,"0.#"),1)=".",FALSE,TRUE)</formula>
    </cfRule>
    <cfRule type="expression" dxfId="2552" priority="13096">
      <formula>IF(RIGHT(TEXT(AE76,"0.#"),1)=".",TRUE,FALSE)</formula>
    </cfRule>
  </conditionalFormatting>
  <conditionalFormatting sqref="AE77">
    <cfRule type="expression" dxfId="2551" priority="13093">
      <formula>IF(RIGHT(TEXT(AE77,"0.#"),1)=".",FALSE,TRUE)</formula>
    </cfRule>
    <cfRule type="expression" dxfId="2550" priority="13094">
      <formula>IF(RIGHT(TEXT(AE77,"0.#"),1)=".",TRUE,FALSE)</formula>
    </cfRule>
  </conditionalFormatting>
  <conditionalFormatting sqref="AI77">
    <cfRule type="expression" dxfId="2549" priority="13091">
      <formula>IF(RIGHT(TEXT(AI77,"0.#"),1)=".",FALSE,TRUE)</formula>
    </cfRule>
    <cfRule type="expression" dxfId="2548" priority="13092">
      <formula>IF(RIGHT(TEXT(AI77,"0.#"),1)=".",TRUE,FALSE)</formula>
    </cfRule>
  </conditionalFormatting>
  <conditionalFormatting sqref="AI76">
    <cfRule type="expression" dxfId="2547" priority="13089">
      <formula>IF(RIGHT(TEXT(AI76,"0.#"),1)=".",FALSE,TRUE)</formula>
    </cfRule>
    <cfRule type="expression" dxfId="2546" priority="13090">
      <formula>IF(RIGHT(TEXT(AI76,"0.#"),1)=".",TRUE,FALSE)</formula>
    </cfRule>
  </conditionalFormatting>
  <conditionalFormatting sqref="AI75">
    <cfRule type="expression" dxfId="2545" priority="13087">
      <formula>IF(RIGHT(TEXT(AI75,"0.#"),1)=".",FALSE,TRUE)</formula>
    </cfRule>
    <cfRule type="expression" dxfId="2544" priority="13088">
      <formula>IF(RIGHT(TEXT(AI75,"0.#"),1)=".",TRUE,FALSE)</formula>
    </cfRule>
  </conditionalFormatting>
  <conditionalFormatting sqref="AM75">
    <cfRule type="expression" dxfId="2543" priority="13085">
      <formula>IF(RIGHT(TEXT(AM75,"0.#"),1)=".",FALSE,TRUE)</formula>
    </cfRule>
    <cfRule type="expression" dxfId="2542" priority="13086">
      <formula>IF(RIGHT(TEXT(AM75,"0.#"),1)=".",TRUE,FALSE)</formula>
    </cfRule>
  </conditionalFormatting>
  <conditionalFormatting sqref="AM76">
    <cfRule type="expression" dxfId="2541" priority="13083">
      <formula>IF(RIGHT(TEXT(AM76,"0.#"),1)=".",FALSE,TRUE)</formula>
    </cfRule>
    <cfRule type="expression" dxfId="2540" priority="13084">
      <formula>IF(RIGHT(TEXT(AM76,"0.#"),1)=".",TRUE,FALSE)</formula>
    </cfRule>
  </conditionalFormatting>
  <conditionalFormatting sqref="AM77">
    <cfRule type="expression" dxfId="2539" priority="13081">
      <formula>IF(RIGHT(TEXT(AM77,"0.#"),1)=".",FALSE,TRUE)</formula>
    </cfRule>
    <cfRule type="expression" dxfId="2538" priority="13082">
      <formula>IF(RIGHT(TEXT(AM77,"0.#"),1)=".",TRUE,FALSE)</formula>
    </cfRule>
  </conditionalFormatting>
  <conditionalFormatting sqref="AE134:AE135 AI134:AI135 AM134:AM135 AQ134:AQ135 AU134:AU135">
    <cfRule type="expression" dxfId="2537" priority="13067">
      <formula>IF(RIGHT(TEXT(AE134,"0.#"),1)=".",FALSE,TRUE)</formula>
    </cfRule>
    <cfRule type="expression" dxfId="2536" priority="13068">
      <formula>IF(RIGHT(TEXT(AE134,"0.#"),1)=".",TRUE,FALSE)</formula>
    </cfRule>
  </conditionalFormatting>
  <conditionalFormatting sqref="AE433">
    <cfRule type="expression" dxfId="2535" priority="13037">
      <formula>IF(RIGHT(TEXT(AE433,"0.#"),1)=".",FALSE,TRUE)</formula>
    </cfRule>
    <cfRule type="expression" dxfId="2534" priority="13038">
      <formula>IF(RIGHT(TEXT(AE433,"0.#"),1)=".",TRUE,FALSE)</formula>
    </cfRule>
  </conditionalFormatting>
  <conditionalFormatting sqref="AM435">
    <cfRule type="expression" dxfId="2533" priority="13021">
      <formula>IF(RIGHT(TEXT(AM435,"0.#"),1)=".",FALSE,TRUE)</formula>
    </cfRule>
    <cfRule type="expression" dxfId="2532" priority="13022">
      <formula>IF(RIGHT(TEXT(AM435,"0.#"),1)=".",TRUE,FALSE)</formula>
    </cfRule>
  </conditionalFormatting>
  <conditionalFormatting sqref="AE434">
    <cfRule type="expression" dxfId="2531" priority="13035">
      <formula>IF(RIGHT(TEXT(AE434,"0.#"),1)=".",FALSE,TRUE)</formula>
    </cfRule>
    <cfRule type="expression" dxfId="2530" priority="13036">
      <formula>IF(RIGHT(TEXT(AE434,"0.#"),1)=".",TRUE,FALSE)</formula>
    </cfRule>
  </conditionalFormatting>
  <conditionalFormatting sqref="AE435">
    <cfRule type="expression" dxfId="2529" priority="13033">
      <formula>IF(RIGHT(TEXT(AE435,"0.#"),1)=".",FALSE,TRUE)</formula>
    </cfRule>
    <cfRule type="expression" dxfId="2528" priority="13034">
      <formula>IF(RIGHT(TEXT(AE435,"0.#"),1)=".",TRUE,FALSE)</formula>
    </cfRule>
  </conditionalFormatting>
  <conditionalFormatting sqref="AM433">
    <cfRule type="expression" dxfId="2527" priority="13025">
      <formula>IF(RIGHT(TEXT(AM433,"0.#"),1)=".",FALSE,TRUE)</formula>
    </cfRule>
    <cfRule type="expression" dxfId="2526" priority="13026">
      <formula>IF(RIGHT(TEXT(AM433,"0.#"),1)=".",TRUE,FALSE)</formula>
    </cfRule>
  </conditionalFormatting>
  <conditionalFormatting sqref="AM434">
    <cfRule type="expression" dxfId="2525" priority="13023">
      <formula>IF(RIGHT(TEXT(AM434,"0.#"),1)=".",FALSE,TRUE)</formula>
    </cfRule>
    <cfRule type="expression" dxfId="2524" priority="13024">
      <formula>IF(RIGHT(TEXT(AM434,"0.#"),1)=".",TRUE,FALSE)</formula>
    </cfRule>
  </conditionalFormatting>
  <conditionalFormatting sqref="AU433">
    <cfRule type="expression" dxfId="2523" priority="13013">
      <formula>IF(RIGHT(TEXT(AU433,"0.#"),1)=".",FALSE,TRUE)</formula>
    </cfRule>
    <cfRule type="expression" dxfId="2522" priority="13014">
      <formula>IF(RIGHT(TEXT(AU433,"0.#"),1)=".",TRUE,FALSE)</formula>
    </cfRule>
  </conditionalFormatting>
  <conditionalFormatting sqref="AU434">
    <cfRule type="expression" dxfId="2521" priority="13011">
      <formula>IF(RIGHT(TEXT(AU434,"0.#"),1)=".",FALSE,TRUE)</formula>
    </cfRule>
    <cfRule type="expression" dxfId="2520" priority="13012">
      <formula>IF(RIGHT(TEXT(AU434,"0.#"),1)=".",TRUE,FALSE)</formula>
    </cfRule>
  </conditionalFormatting>
  <conditionalFormatting sqref="AU435">
    <cfRule type="expression" dxfId="2519" priority="13009">
      <formula>IF(RIGHT(TEXT(AU435,"0.#"),1)=".",FALSE,TRUE)</formula>
    </cfRule>
    <cfRule type="expression" dxfId="2518" priority="13010">
      <formula>IF(RIGHT(TEXT(AU435,"0.#"),1)=".",TRUE,FALSE)</formula>
    </cfRule>
  </conditionalFormatting>
  <conditionalFormatting sqref="AI435">
    <cfRule type="expression" dxfId="2517" priority="12943">
      <formula>IF(RIGHT(TEXT(AI435,"0.#"),1)=".",FALSE,TRUE)</formula>
    </cfRule>
    <cfRule type="expression" dxfId="2516" priority="12944">
      <formula>IF(RIGHT(TEXT(AI435,"0.#"),1)=".",TRUE,FALSE)</formula>
    </cfRule>
  </conditionalFormatting>
  <conditionalFormatting sqref="AI433">
    <cfRule type="expression" dxfId="2515" priority="12947">
      <formula>IF(RIGHT(TEXT(AI433,"0.#"),1)=".",FALSE,TRUE)</formula>
    </cfRule>
    <cfRule type="expression" dxfId="2514" priority="12948">
      <formula>IF(RIGHT(TEXT(AI433,"0.#"),1)=".",TRUE,FALSE)</formula>
    </cfRule>
  </conditionalFormatting>
  <conditionalFormatting sqref="AI434">
    <cfRule type="expression" dxfId="2513" priority="12945">
      <formula>IF(RIGHT(TEXT(AI434,"0.#"),1)=".",FALSE,TRUE)</formula>
    </cfRule>
    <cfRule type="expression" dxfId="2512" priority="12946">
      <formula>IF(RIGHT(TEXT(AI434,"0.#"),1)=".",TRUE,FALSE)</formula>
    </cfRule>
  </conditionalFormatting>
  <conditionalFormatting sqref="AQ434">
    <cfRule type="expression" dxfId="2511" priority="12929">
      <formula>IF(RIGHT(TEXT(AQ434,"0.#"),1)=".",FALSE,TRUE)</formula>
    </cfRule>
    <cfRule type="expression" dxfId="2510" priority="12930">
      <formula>IF(RIGHT(TEXT(AQ434,"0.#"),1)=".",TRUE,FALSE)</formula>
    </cfRule>
  </conditionalFormatting>
  <conditionalFormatting sqref="AQ435">
    <cfRule type="expression" dxfId="2509" priority="12915">
      <formula>IF(RIGHT(TEXT(AQ435,"0.#"),1)=".",FALSE,TRUE)</formula>
    </cfRule>
    <cfRule type="expression" dxfId="2508" priority="12916">
      <formula>IF(RIGHT(TEXT(AQ435,"0.#"),1)=".",TRUE,FALSE)</formula>
    </cfRule>
  </conditionalFormatting>
  <conditionalFormatting sqref="AQ433">
    <cfRule type="expression" dxfId="2507" priority="12913">
      <formula>IF(RIGHT(TEXT(AQ433,"0.#"),1)=".",FALSE,TRUE)</formula>
    </cfRule>
    <cfRule type="expression" dxfId="2506" priority="12914">
      <formula>IF(RIGHT(TEXT(AQ433,"0.#"),1)=".",TRUE,FALSE)</formula>
    </cfRule>
  </conditionalFormatting>
  <conditionalFormatting sqref="AL839:AO866">
    <cfRule type="expression" dxfId="2505" priority="6637">
      <formula>IF(AND(AL839&gt;=0, RIGHT(TEXT(AL839,"0.#"),1)&lt;&gt;"."),TRUE,FALSE)</formula>
    </cfRule>
    <cfRule type="expression" dxfId="2504" priority="6638">
      <formula>IF(AND(AL839&gt;=0, RIGHT(TEXT(AL839,"0.#"),1)="."),TRUE,FALSE)</formula>
    </cfRule>
    <cfRule type="expression" dxfId="2503" priority="6639">
      <formula>IF(AND(AL839&lt;0, RIGHT(TEXT(AL839,"0.#"),1)&lt;&gt;"."),TRUE,FALSE)</formula>
    </cfRule>
    <cfRule type="expression" dxfId="2502" priority="6640">
      <formula>IF(AND(AL839&lt;0, RIGHT(TEXT(AL839,"0.#"),1)="."),TRUE,FALSE)</formula>
    </cfRule>
  </conditionalFormatting>
  <conditionalFormatting sqref="AQ53:AQ55">
    <cfRule type="expression" dxfId="2501" priority="4659">
      <formula>IF(RIGHT(TEXT(AQ53,"0.#"),1)=".",FALSE,TRUE)</formula>
    </cfRule>
    <cfRule type="expression" dxfId="2500" priority="4660">
      <formula>IF(RIGHT(TEXT(AQ53,"0.#"),1)=".",TRUE,FALSE)</formula>
    </cfRule>
  </conditionalFormatting>
  <conditionalFormatting sqref="AU53:AU55">
    <cfRule type="expression" dxfId="2499" priority="4657">
      <formula>IF(RIGHT(TEXT(AU53,"0.#"),1)=".",FALSE,TRUE)</formula>
    </cfRule>
    <cfRule type="expression" dxfId="2498" priority="4658">
      <formula>IF(RIGHT(TEXT(AU53,"0.#"),1)=".",TRUE,FALSE)</formula>
    </cfRule>
  </conditionalFormatting>
  <conditionalFormatting sqref="AQ60:AQ62">
    <cfRule type="expression" dxfId="2497" priority="4655">
      <formula>IF(RIGHT(TEXT(AQ60,"0.#"),1)=".",FALSE,TRUE)</formula>
    </cfRule>
    <cfRule type="expression" dxfId="2496" priority="4656">
      <formula>IF(RIGHT(TEXT(AQ60,"0.#"),1)=".",TRUE,FALSE)</formula>
    </cfRule>
  </conditionalFormatting>
  <conditionalFormatting sqref="AU60:AU62">
    <cfRule type="expression" dxfId="2495" priority="4653">
      <formula>IF(RIGHT(TEXT(AU60,"0.#"),1)=".",FALSE,TRUE)</formula>
    </cfRule>
    <cfRule type="expression" dxfId="2494" priority="4654">
      <formula>IF(RIGHT(TEXT(AU60,"0.#"),1)=".",TRUE,FALSE)</formula>
    </cfRule>
  </conditionalFormatting>
  <conditionalFormatting sqref="AQ75:AQ77">
    <cfRule type="expression" dxfId="2493" priority="4651">
      <formula>IF(RIGHT(TEXT(AQ75,"0.#"),1)=".",FALSE,TRUE)</formula>
    </cfRule>
    <cfRule type="expression" dxfId="2492" priority="4652">
      <formula>IF(RIGHT(TEXT(AQ75,"0.#"),1)=".",TRUE,FALSE)</formula>
    </cfRule>
  </conditionalFormatting>
  <conditionalFormatting sqref="AU75:AU77">
    <cfRule type="expression" dxfId="2491" priority="4649">
      <formula>IF(RIGHT(TEXT(AU75,"0.#"),1)=".",FALSE,TRUE)</formula>
    </cfRule>
    <cfRule type="expression" dxfId="2490" priority="4650">
      <formula>IF(RIGHT(TEXT(AU75,"0.#"),1)=".",TRUE,FALSE)</formula>
    </cfRule>
  </conditionalFormatting>
  <conditionalFormatting sqref="AQ87:AQ89">
    <cfRule type="expression" dxfId="2489" priority="4647">
      <formula>IF(RIGHT(TEXT(AQ87,"0.#"),1)=".",FALSE,TRUE)</formula>
    </cfRule>
    <cfRule type="expression" dxfId="2488" priority="4648">
      <formula>IF(RIGHT(TEXT(AQ87,"0.#"),1)=".",TRUE,FALSE)</formula>
    </cfRule>
  </conditionalFormatting>
  <conditionalFormatting sqref="AU87:AU89">
    <cfRule type="expression" dxfId="2487" priority="4645">
      <formula>IF(RIGHT(TEXT(AU87,"0.#"),1)=".",FALSE,TRUE)</formula>
    </cfRule>
    <cfRule type="expression" dxfId="2486" priority="4646">
      <formula>IF(RIGHT(TEXT(AU87,"0.#"),1)=".",TRUE,FALSE)</formula>
    </cfRule>
  </conditionalFormatting>
  <conditionalFormatting sqref="AQ92:AQ94">
    <cfRule type="expression" dxfId="2485" priority="4643">
      <formula>IF(RIGHT(TEXT(AQ92,"0.#"),1)=".",FALSE,TRUE)</formula>
    </cfRule>
    <cfRule type="expression" dxfId="2484" priority="4644">
      <formula>IF(RIGHT(TEXT(AQ92,"0.#"),1)=".",TRUE,FALSE)</formula>
    </cfRule>
  </conditionalFormatting>
  <conditionalFormatting sqref="AU92:AU94">
    <cfRule type="expression" dxfId="2483" priority="4641">
      <formula>IF(RIGHT(TEXT(AU92,"0.#"),1)=".",FALSE,TRUE)</formula>
    </cfRule>
    <cfRule type="expression" dxfId="2482" priority="4642">
      <formula>IF(RIGHT(TEXT(AU92,"0.#"),1)=".",TRUE,FALSE)</formula>
    </cfRule>
  </conditionalFormatting>
  <conditionalFormatting sqref="AQ97:AQ99">
    <cfRule type="expression" dxfId="2481" priority="4639">
      <formula>IF(RIGHT(TEXT(AQ97,"0.#"),1)=".",FALSE,TRUE)</formula>
    </cfRule>
    <cfRule type="expression" dxfId="2480" priority="4640">
      <formula>IF(RIGHT(TEXT(AQ97,"0.#"),1)=".",TRUE,FALSE)</formula>
    </cfRule>
  </conditionalFormatting>
  <conditionalFormatting sqref="AU97:AU99">
    <cfRule type="expression" dxfId="2479" priority="4637">
      <formula>IF(RIGHT(TEXT(AU97,"0.#"),1)=".",FALSE,TRUE)</formula>
    </cfRule>
    <cfRule type="expression" dxfId="2478" priority="4638">
      <formula>IF(RIGHT(TEXT(AU97,"0.#"),1)=".",TRUE,FALSE)</formula>
    </cfRule>
  </conditionalFormatting>
  <conditionalFormatting sqref="AE458">
    <cfRule type="expression" dxfId="2477" priority="4331">
      <formula>IF(RIGHT(TEXT(AE458,"0.#"),1)=".",FALSE,TRUE)</formula>
    </cfRule>
    <cfRule type="expression" dxfId="2476" priority="4332">
      <formula>IF(RIGHT(TEXT(AE458,"0.#"),1)=".",TRUE,FALSE)</formula>
    </cfRule>
  </conditionalFormatting>
  <conditionalFormatting sqref="AM460">
    <cfRule type="expression" dxfId="2475" priority="4321">
      <formula>IF(RIGHT(TEXT(AM460,"0.#"),1)=".",FALSE,TRUE)</formula>
    </cfRule>
    <cfRule type="expression" dxfId="2474" priority="4322">
      <formula>IF(RIGHT(TEXT(AM460,"0.#"),1)=".",TRUE,FALSE)</formula>
    </cfRule>
  </conditionalFormatting>
  <conditionalFormatting sqref="AE459">
    <cfRule type="expression" dxfId="2473" priority="4329">
      <formula>IF(RIGHT(TEXT(AE459,"0.#"),1)=".",FALSE,TRUE)</formula>
    </cfRule>
    <cfRule type="expression" dxfId="2472" priority="4330">
      <formula>IF(RIGHT(TEXT(AE459,"0.#"),1)=".",TRUE,FALSE)</formula>
    </cfRule>
  </conditionalFormatting>
  <conditionalFormatting sqref="AE460">
    <cfRule type="expression" dxfId="2471" priority="4327">
      <formula>IF(RIGHT(TEXT(AE460,"0.#"),1)=".",FALSE,TRUE)</formula>
    </cfRule>
    <cfRule type="expression" dxfId="2470" priority="4328">
      <formula>IF(RIGHT(TEXT(AE460,"0.#"),1)=".",TRUE,FALSE)</formula>
    </cfRule>
  </conditionalFormatting>
  <conditionalFormatting sqref="AM458">
    <cfRule type="expression" dxfId="2469" priority="4325">
      <formula>IF(RIGHT(TEXT(AM458,"0.#"),1)=".",FALSE,TRUE)</formula>
    </cfRule>
    <cfRule type="expression" dxfId="2468" priority="4326">
      <formula>IF(RIGHT(TEXT(AM458,"0.#"),1)=".",TRUE,FALSE)</formula>
    </cfRule>
  </conditionalFormatting>
  <conditionalFormatting sqref="AM459">
    <cfRule type="expression" dxfId="2467" priority="4323">
      <formula>IF(RIGHT(TEXT(AM459,"0.#"),1)=".",FALSE,TRUE)</formula>
    </cfRule>
    <cfRule type="expression" dxfId="2466" priority="4324">
      <formula>IF(RIGHT(TEXT(AM459,"0.#"),1)=".",TRUE,FALSE)</formula>
    </cfRule>
  </conditionalFormatting>
  <conditionalFormatting sqref="AU458">
    <cfRule type="expression" dxfId="2465" priority="4319">
      <formula>IF(RIGHT(TEXT(AU458,"0.#"),1)=".",FALSE,TRUE)</formula>
    </cfRule>
    <cfRule type="expression" dxfId="2464" priority="4320">
      <formula>IF(RIGHT(TEXT(AU458,"0.#"),1)=".",TRUE,FALSE)</formula>
    </cfRule>
  </conditionalFormatting>
  <conditionalFormatting sqref="AU459">
    <cfRule type="expression" dxfId="2463" priority="4317">
      <formula>IF(RIGHT(TEXT(AU459,"0.#"),1)=".",FALSE,TRUE)</formula>
    </cfRule>
    <cfRule type="expression" dxfId="2462" priority="4318">
      <formula>IF(RIGHT(TEXT(AU459,"0.#"),1)=".",TRUE,FALSE)</formula>
    </cfRule>
  </conditionalFormatting>
  <conditionalFormatting sqref="AU460">
    <cfRule type="expression" dxfId="2461" priority="4315">
      <formula>IF(RIGHT(TEXT(AU460,"0.#"),1)=".",FALSE,TRUE)</formula>
    </cfRule>
    <cfRule type="expression" dxfId="2460" priority="4316">
      <formula>IF(RIGHT(TEXT(AU460,"0.#"),1)=".",TRUE,FALSE)</formula>
    </cfRule>
  </conditionalFormatting>
  <conditionalFormatting sqref="AI460">
    <cfRule type="expression" dxfId="2459" priority="4309">
      <formula>IF(RIGHT(TEXT(AI460,"0.#"),1)=".",FALSE,TRUE)</formula>
    </cfRule>
    <cfRule type="expression" dxfId="2458" priority="4310">
      <formula>IF(RIGHT(TEXT(AI460,"0.#"),1)=".",TRUE,FALSE)</formula>
    </cfRule>
  </conditionalFormatting>
  <conditionalFormatting sqref="AI458">
    <cfRule type="expression" dxfId="2457" priority="4313">
      <formula>IF(RIGHT(TEXT(AI458,"0.#"),1)=".",FALSE,TRUE)</formula>
    </cfRule>
    <cfRule type="expression" dxfId="2456" priority="4314">
      <formula>IF(RIGHT(TEXT(AI458,"0.#"),1)=".",TRUE,FALSE)</formula>
    </cfRule>
  </conditionalFormatting>
  <conditionalFormatting sqref="AI459">
    <cfRule type="expression" dxfId="2455" priority="4311">
      <formula>IF(RIGHT(TEXT(AI459,"0.#"),1)=".",FALSE,TRUE)</formula>
    </cfRule>
    <cfRule type="expression" dxfId="2454" priority="4312">
      <formula>IF(RIGHT(TEXT(AI459,"0.#"),1)=".",TRUE,FALSE)</formula>
    </cfRule>
  </conditionalFormatting>
  <conditionalFormatting sqref="AQ459">
    <cfRule type="expression" dxfId="2453" priority="4307">
      <formula>IF(RIGHT(TEXT(AQ459,"0.#"),1)=".",FALSE,TRUE)</formula>
    </cfRule>
    <cfRule type="expression" dxfId="2452" priority="4308">
      <formula>IF(RIGHT(TEXT(AQ459,"0.#"),1)=".",TRUE,FALSE)</formula>
    </cfRule>
  </conditionalFormatting>
  <conditionalFormatting sqref="AQ460">
    <cfRule type="expression" dxfId="2451" priority="4305">
      <formula>IF(RIGHT(TEXT(AQ460,"0.#"),1)=".",FALSE,TRUE)</formula>
    </cfRule>
    <cfRule type="expression" dxfId="2450" priority="4306">
      <formula>IF(RIGHT(TEXT(AQ460,"0.#"),1)=".",TRUE,FALSE)</formula>
    </cfRule>
  </conditionalFormatting>
  <conditionalFormatting sqref="AQ458">
    <cfRule type="expression" dxfId="2449" priority="4303">
      <formula>IF(RIGHT(TEXT(AQ458,"0.#"),1)=".",FALSE,TRUE)</formula>
    </cfRule>
    <cfRule type="expression" dxfId="2448" priority="4304">
      <formula>IF(RIGHT(TEXT(AQ458,"0.#"),1)=".",TRUE,FALSE)</formula>
    </cfRule>
  </conditionalFormatting>
  <conditionalFormatting sqref="AE120 AM120">
    <cfRule type="expression" dxfId="2447" priority="2981">
      <formula>IF(RIGHT(TEXT(AE120,"0.#"),1)=".",FALSE,TRUE)</formula>
    </cfRule>
    <cfRule type="expression" dxfId="2446" priority="2982">
      <formula>IF(RIGHT(TEXT(AE120,"0.#"),1)=".",TRUE,FALSE)</formula>
    </cfRule>
  </conditionalFormatting>
  <conditionalFormatting sqref="AI126">
    <cfRule type="expression" dxfId="2445" priority="2971">
      <formula>IF(RIGHT(TEXT(AI126,"0.#"),1)=".",FALSE,TRUE)</formula>
    </cfRule>
    <cfRule type="expression" dxfId="2444" priority="2972">
      <formula>IF(RIGHT(TEXT(AI126,"0.#"),1)=".",TRUE,FALSE)</formula>
    </cfRule>
  </conditionalFormatting>
  <conditionalFormatting sqref="AI120">
    <cfRule type="expression" dxfId="2443" priority="2979">
      <formula>IF(RIGHT(TEXT(AI120,"0.#"),1)=".",FALSE,TRUE)</formula>
    </cfRule>
    <cfRule type="expression" dxfId="2442" priority="2980">
      <formula>IF(RIGHT(TEXT(AI120,"0.#"),1)=".",TRUE,FALSE)</formula>
    </cfRule>
  </conditionalFormatting>
  <conditionalFormatting sqref="AE123 AM123">
    <cfRule type="expression" dxfId="2441" priority="2977">
      <formula>IF(RIGHT(TEXT(AE123,"0.#"),1)=".",FALSE,TRUE)</formula>
    </cfRule>
    <cfRule type="expression" dxfId="2440" priority="2978">
      <formula>IF(RIGHT(TEXT(AE123,"0.#"),1)=".",TRUE,FALSE)</formula>
    </cfRule>
  </conditionalFormatting>
  <conditionalFormatting sqref="AI123">
    <cfRule type="expression" dxfId="2439" priority="2975">
      <formula>IF(RIGHT(TEXT(AI123,"0.#"),1)=".",FALSE,TRUE)</formula>
    </cfRule>
    <cfRule type="expression" dxfId="2438" priority="2976">
      <formula>IF(RIGHT(TEXT(AI123,"0.#"),1)=".",TRUE,FALSE)</formula>
    </cfRule>
  </conditionalFormatting>
  <conditionalFormatting sqref="AE126 AM126">
    <cfRule type="expression" dxfId="2437" priority="2973">
      <formula>IF(RIGHT(TEXT(AE126,"0.#"),1)=".",FALSE,TRUE)</formula>
    </cfRule>
    <cfRule type="expression" dxfId="2436" priority="2974">
      <formula>IF(RIGHT(TEXT(AE126,"0.#"),1)=".",TRUE,FALSE)</formula>
    </cfRule>
  </conditionalFormatting>
  <conditionalFormatting sqref="AE129 AM129">
    <cfRule type="expression" dxfId="2435" priority="2969">
      <formula>IF(RIGHT(TEXT(AE129,"0.#"),1)=".",FALSE,TRUE)</formula>
    </cfRule>
    <cfRule type="expression" dxfId="2434" priority="2970">
      <formula>IF(RIGHT(TEXT(AE129,"0.#"),1)=".",TRUE,FALSE)</formula>
    </cfRule>
  </conditionalFormatting>
  <conditionalFormatting sqref="AI129">
    <cfRule type="expression" dxfId="2433" priority="2967">
      <formula>IF(RIGHT(TEXT(AI129,"0.#"),1)=".",FALSE,TRUE)</formula>
    </cfRule>
    <cfRule type="expression" dxfId="2432" priority="2968">
      <formula>IF(RIGHT(TEXT(AI129,"0.#"),1)=".",TRUE,FALSE)</formula>
    </cfRule>
  </conditionalFormatting>
  <conditionalFormatting sqref="Y839:Y866">
    <cfRule type="expression" dxfId="2431" priority="2965">
      <formula>IF(RIGHT(TEXT(Y839,"0.#"),1)=".",FALSE,TRUE)</formula>
    </cfRule>
    <cfRule type="expression" dxfId="2430" priority="2966">
      <formula>IF(RIGHT(TEXT(Y839,"0.#"),1)=".",TRUE,FALSE)</formula>
    </cfRule>
  </conditionalFormatting>
  <conditionalFormatting sqref="AU518">
    <cfRule type="expression" dxfId="2429" priority="1475">
      <formula>IF(RIGHT(TEXT(AU518,"0.#"),1)=".",FALSE,TRUE)</formula>
    </cfRule>
    <cfRule type="expression" dxfId="2428" priority="1476">
      <formula>IF(RIGHT(TEXT(AU518,"0.#"),1)=".",TRUE,FALSE)</formula>
    </cfRule>
  </conditionalFormatting>
  <conditionalFormatting sqref="AQ551">
    <cfRule type="expression" dxfId="2427" priority="1251">
      <formula>IF(RIGHT(TEXT(AQ551,"0.#"),1)=".",FALSE,TRUE)</formula>
    </cfRule>
    <cfRule type="expression" dxfId="2426" priority="1252">
      <formula>IF(RIGHT(TEXT(AQ551,"0.#"),1)=".",TRUE,FALSE)</formula>
    </cfRule>
  </conditionalFormatting>
  <conditionalFormatting sqref="AE556">
    <cfRule type="expression" dxfId="2425" priority="1249">
      <formula>IF(RIGHT(TEXT(AE556,"0.#"),1)=".",FALSE,TRUE)</formula>
    </cfRule>
    <cfRule type="expression" dxfId="2424" priority="1250">
      <formula>IF(RIGHT(TEXT(AE556,"0.#"),1)=".",TRUE,FALSE)</formula>
    </cfRule>
  </conditionalFormatting>
  <conditionalFormatting sqref="AE557">
    <cfRule type="expression" dxfId="2423" priority="1247">
      <formula>IF(RIGHT(TEXT(AE557,"0.#"),1)=".",FALSE,TRUE)</formula>
    </cfRule>
    <cfRule type="expression" dxfId="2422" priority="1248">
      <formula>IF(RIGHT(TEXT(AE557,"0.#"),1)=".",TRUE,FALSE)</formula>
    </cfRule>
  </conditionalFormatting>
  <conditionalFormatting sqref="AE558">
    <cfRule type="expression" dxfId="2421" priority="1245">
      <formula>IF(RIGHT(TEXT(AE558,"0.#"),1)=".",FALSE,TRUE)</formula>
    </cfRule>
    <cfRule type="expression" dxfId="2420" priority="1246">
      <formula>IF(RIGHT(TEXT(AE558,"0.#"),1)=".",TRUE,FALSE)</formula>
    </cfRule>
  </conditionalFormatting>
  <conditionalFormatting sqref="AU556">
    <cfRule type="expression" dxfId="2419" priority="1237">
      <formula>IF(RIGHT(TEXT(AU556,"0.#"),1)=".",FALSE,TRUE)</formula>
    </cfRule>
    <cfRule type="expression" dxfId="2418" priority="1238">
      <formula>IF(RIGHT(TEXT(AU556,"0.#"),1)=".",TRUE,FALSE)</formula>
    </cfRule>
  </conditionalFormatting>
  <conditionalFormatting sqref="AU557">
    <cfRule type="expression" dxfId="2417" priority="1235">
      <formula>IF(RIGHT(TEXT(AU557,"0.#"),1)=".",FALSE,TRUE)</formula>
    </cfRule>
    <cfRule type="expression" dxfId="2416" priority="1236">
      <formula>IF(RIGHT(TEXT(AU557,"0.#"),1)=".",TRUE,FALSE)</formula>
    </cfRule>
  </conditionalFormatting>
  <conditionalFormatting sqref="AU558">
    <cfRule type="expression" dxfId="2415" priority="1233">
      <formula>IF(RIGHT(TEXT(AU558,"0.#"),1)=".",FALSE,TRUE)</formula>
    </cfRule>
    <cfRule type="expression" dxfId="2414" priority="1234">
      <formula>IF(RIGHT(TEXT(AU558,"0.#"),1)=".",TRUE,FALSE)</formula>
    </cfRule>
  </conditionalFormatting>
  <conditionalFormatting sqref="AQ557">
    <cfRule type="expression" dxfId="2413" priority="1225">
      <formula>IF(RIGHT(TEXT(AQ557,"0.#"),1)=".",FALSE,TRUE)</formula>
    </cfRule>
    <cfRule type="expression" dxfId="2412" priority="1226">
      <formula>IF(RIGHT(TEXT(AQ557,"0.#"),1)=".",TRUE,FALSE)</formula>
    </cfRule>
  </conditionalFormatting>
  <conditionalFormatting sqref="AQ558">
    <cfRule type="expression" dxfId="2411" priority="1223">
      <formula>IF(RIGHT(TEXT(AQ558,"0.#"),1)=".",FALSE,TRUE)</formula>
    </cfRule>
    <cfRule type="expression" dxfId="2410" priority="1224">
      <formula>IF(RIGHT(TEXT(AQ558,"0.#"),1)=".",TRUE,FALSE)</formula>
    </cfRule>
  </conditionalFormatting>
  <conditionalFormatting sqref="AQ556">
    <cfRule type="expression" dxfId="2409" priority="1221">
      <formula>IF(RIGHT(TEXT(AQ556,"0.#"),1)=".",FALSE,TRUE)</formula>
    </cfRule>
    <cfRule type="expression" dxfId="2408" priority="1222">
      <formula>IF(RIGHT(TEXT(AQ556,"0.#"),1)=".",TRUE,FALSE)</formula>
    </cfRule>
  </conditionalFormatting>
  <conditionalFormatting sqref="AE561">
    <cfRule type="expression" dxfId="2407" priority="1219">
      <formula>IF(RIGHT(TEXT(AE561,"0.#"),1)=".",FALSE,TRUE)</formula>
    </cfRule>
    <cfRule type="expression" dxfId="2406" priority="1220">
      <formula>IF(RIGHT(TEXT(AE561,"0.#"),1)=".",TRUE,FALSE)</formula>
    </cfRule>
  </conditionalFormatting>
  <conditionalFormatting sqref="AE562">
    <cfRule type="expression" dxfId="2405" priority="1217">
      <formula>IF(RIGHT(TEXT(AE562,"0.#"),1)=".",FALSE,TRUE)</formula>
    </cfRule>
    <cfRule type="expression" dxfId="2404" priority="1218">
      <formula>IF(RIGHT(TEXT(AE562,"0.#"),1)=".",TRUE,FALSE)</formula>
    </cfRule>
  </conditionalFormatting>
  <conditionalFormatting sqref="AE563">
    <cfRule type="expression" dxfId="2403" priority="1215">
      <formula>IF(RIGHT(TEXT(AE563,"0.#"),1)=".",FALSE,TRUE)</formula>
    </cfRule>
    <cfRule type="expression" dxfId="2402" priority="1216">
      <formula>IF(RIGHT(TEXT(AE563,"0.#"),1)=".",TRUE,FALSE)</formula>
    </cfRule>
  </conditionalFormatting>
  <conditionalFormatting sqref="AL1102:AO1131">
    <cfRule type="expression" dxfId="2401" priority="2871">
      <formula>IF(AND(AL1102&gt;=0, RIGHT(TEXT(AL1102,"0.#"),1)&lt;&gt;"."),TRUE,FALSE)</formula>
    </cfRule>
    <cfRule type="expression" dxfId="2400" priority="2872">
      <formula>IF(AND(AL1102&gt;=0, RIGHT(TEXT(AL1102,"0.#"),1)="."),TRUE,FALSE)</formula>
    </cfRule>
    <cfRule type="expression" dxfId="2399" priority="2873">
      <formula>IF(AND(AL1102&lt;0, RIGHT(TEXT(AL1102,"0.#"),1)&lt;&gt;"."),TRUE,FALSE)</formula>
    </cfRule>
    <cfRule type="expression" dxfId="2398" priority="2874">
      <formula>IF(AND(AL1102&lt;0, RIGHT(TEXT(AL1102,"0.#"),1)="."),TRUE,FALSE)</formula>
    </cfRule>
  </conditionalFormatting>
  <conditionalFormatting sqref="Y1102:Y1131">
    <cfRule type="expression" dxfId="2397" priority="2869">
      <formula>IF(RIGHT(TEXT(Y1102,"0.#"),1)=".",FALSE,TRUE)</formula>
    </cfRule>
    <cfRule type="expression" dxfId="2396" priority="2870">
      <formula>IF(RIGHT(TEXT(Y1102,"0.#"),1)=".",TRUE,FALSE)</formula>
    </cfRule>
  </conditionalFormatting>
  <conditionalFormatting sqref="AQ553">
    <cfRule type="expression" dxfId="2395" priority="1253">
      <formula>IF(RIGHT(TEXT(AQ553,"0.#"),1)=".",FALSE,TRUE)</formula>
    </cfRule>
    <cfRule type="expression" dxfId="2394" priority="1254">
      <formula>IF(RIGHT(TEXT(AQ553,"0.#"),1)=".",TRUE,FALSE)</formula>
    </cfRule>
  </conditionalFormatting>
  <conditionalFormatting sqref="AU552">
    <cfRule type="expression" dxfId="2393" priority="1265">
      <formula>IF(RIGHT(TEXT(AU552,"0.#"),1)=".",FALSE,TRUE)</formula>
    </cfRule>
    <cfRule type="expression" dxfId="2392" priority="1266">
      <formula>IF(RIGHT(TEXT(AU552,"0.#"),1)=".",TRUE,FALSE)</formula>
    </cfRule>
  </conditionalFormatting>
  <conditionalFormatting sqref="AE552">
    <cfRule type="expression" dxfId="2391" priority="1277">
      <formula>IF(RIGHT(TEXT(AE552,"0.#"),1)=".",FALSE,TRUE)</formula>
    </cfRule>
    <cfRule type="expression" dxfId="2390" priority="1278">
      <formula>IF(RIGHT(TEXT(AE552,"0.#"),1)=".",TRUE,FALSE)</formula>
    </cfRule>
  </conditionalFormatting>
  <conditionalFormatting sqref="AQ548">
    <cfRule type="expression" dxfId="2389" priority="1283">
      <formula>IF(RIGHT(TEXT(AQ548,"0.#"),1)=".",FALSE,TRUE)</formula>
    </cfRule>
    <cfRule type="expression" dxfId="2388" priority="1284">
      <formula>IF(RIGHT(TEXT(AQ548,"0.#"),1)=".",TRUE,FALSE)</formula>
    </cfRule>
  </conditionalFormatting>
  <conditionalFormatting sqref="AL837:AO838">
    <cfRule type="expression" dxfId="2387" priority="2823">
      <formula>IF(AND(AL837&gt;=0, RIGHT(TEXT(AL837,"0.#"),1)&lt;&gt;"."),TRUE,FALSE)</formula>
    </cfRule>
    <cfRule type="expression" dxfId="2386" priority="2824">
      <formula>IF(AND(AL837&gt;=0, RIGHT(TEXT(AL837,"0.#"),1)="."),TRUE,FALSE)</formula>
    </cfRule>
    <cfRule type="expression" dxfId="2385" priority="2825">
      <formula>IF(AND(AL837&lt;0, RIGHT(TEXT(AL837,"0.#"),1)&lt;&gt;"."),TRUE,FALSE)</formula>
    </cfRule>
    <cfRule type="expression" dxfId="2384" priority="2826">
      <formula>IF(AND(AL837&lt;0, RIGHT(TEXT(AL837,"0.#"),1)="."),TRUE,FALSE)</formula>
    </cfRule>
  </conditionalFormatting>
  <conditionalFormatting sqref="Y837:Y838">
    <cfRule type="expression" dxfId="2383" priority="2821">
      <formula>IF(RIGHT(TEXT(Y837,"0.#"),1)=".",FALSE,TRUE)</formula>
    </cfRule>
    <cfRule type="expression" dxfId="2382" priority="2822">
      <formula>IF(RIGHT(TEXT(Y837,"0.#"),1)=".",TRUE,FALSE)</formula>
    </cfRule>
  </conditionalFormatting>
  <conditionalFormatting sqref="AE492">
    <cfRule type="expression" dxfId="2381" priority="1609">
      <formula>IF(RIGHT(TEXT(AE492,"0.#"),1)=".",FALSE,TRUE)</formula>
    </cfRule>
    <cfRule type="expression" dxfId="2380" priority="1610">
      <formula>IF(RIGHT(TEXT(AE492,"0.#"),1)=".",TRUE,FALSE)</formula>
    </cfRule>
  </conditionalFormatting>
  <conditionalFormatting sqref="AE493">
    <cfRule type="expression" dxfId="2379" priority="1607">
      <formula>IF(RIGHT(TEXT(AE493,"0.#"),1)=".",FALSE,TRUE)</formula>
    </cfRule>
    <cfRule type="expression" dxfId="2378" priority="1608">
      <formula>IF(RIGHT(TEXT(AE493,"0.#"),1)=".",TRUE,FALSE)</formula>
    </cfRule>
  </conditionalFormatting>
  <conditionalFormatting sqref="AE494">
    <cfRule type="expression" dxfId="2377" priority="1605">
      <formula>IF(RIGHT(TEXT(AE494,"0.#"),1)=".",FALSE,TRUE)</formula>
    </cfRule>
    <cfRule type="expression" dxfId="2376" priority="1606">
      <formula>IF(RIGHT(TEXT(AE494,"0.#"),1)=".",TRUE,FALSE)</formula>
    </cfRule>
  </conditionalFormatting>
  <conditionalFormatting sqref="AQ493">
    <cfRule type="expression" dxfId="2375" priority="1585">
      <formula>IF(RIGHT(TEXT(AQ493,"0.#"),1)=".",FALSE,TRUE)</formula>
    </cfRule>
    <cfRule type="expression" dxfId="2374" priority="1586">
      <formula>IF(RIGHT(TEXT(AQ493,"0.#"),1)=".",TRUE,FALSE)</formula>
    </cfRule>
  </conditionalFormatting>
  <conditionalFormatting sqref="AQ494">
    <cfRule type="expression" dxfId="2373" priority="1583">
      <formula>IF(RIGHT(TEXT(AQ494,"0.#"),1)=".",FALSE,TRUE)</formula>
    </cfRule>
    <cfRule type="expression" dxfId="2372" priority="1584">
      <formula>IF(RIGHT(TEXT(AQ494,"0.#"),1)=".",TRUE,FALSE)</formula>
    </cfRule>
  </conditionalFormatting>
  <conditionalFormatting sqref="AQ492">
    <cfRule type="expression" dxfId="2371" priority="1581">
      <formula>IF(RIGHT(TEXT(AQ492,"0.#"),1)=".",FALSE,TRUE)</formula>
    </cfRule>
    <cfRule type="expression" dxfId="2370" priority="1582">
      <formula>IF(RIGHT(TEXT(AQ492,"0.#"),1)=".",TRUE,FALSE)</formula>
    </cfRule>
  </conditionalFormatting>
  <conditionalFormatting sqref="AU494">
    <cfRule type="expression" dxfId="2369" priority="1593">
      <formula>IF(RIGHT(TEXT(AU494,"0.#"),1)=".",FALSE,TRUE)</formula>
    </cfRule>
    <cfRule type="expression" dxfId="2368" priority="1594">
      <formula>IF(RIGHT(TEXT(AU494,"0.#"),1)=".",TRUE,FALSE)</formula>
    </cfRule>
  </conditionalFormatting>
  <conditionalFormatting sqref="AU492">
    <cfRule type="expression" dxfId="2367" priority="1597">
      <formula>IF(RIGHT(TEXT(AU492,"0.#"),1)=".",FALSE,TRUE)</formula>
    </cfRule>
    <cfRule type="expression" dxfId="2366" priority="1598">
      <formula>IF(RIGHT(TEXT(AU492,"0.#"),1)=".",TRUE,FALSE)</formula>
    </cfRule>
  </conditionalFormatting>
  <conditionalFormatting sqref="AU493">
    <cfRule type="expression" dxfId="2365" priority="1595">
      <formula>IF(RIGHT(TEXT(AU493,"0.#"),1)=".",FALSE,TRUE)</formula>
    </cfRule>
    <cfRule type="expression" dxfId="2364" priority="1596">
      <formula>IF(RIGHT(TEXT(AU493,"0.#"),1)=".",TRUE,FALSE)</formula>
    </cfRule>
  </conditionalFormatting>
  <conditionalFormatting sqref="AU583">
    <cfRule type="expression" dxfId="2363" priority="1113">
      <formula>IF(RIGHT(TEXT(AU583,"0.#"),1)=".",FALSE,TRUE)</formula>
    </cfRule>
    <cfRule type="expression" dxfId="2362" priority="1114">
      <formula>IF(RIGHT(TEXT(AU583,"0.#"),1)=".",TRUE,FALSE)</formula>
    </cfRule>
  </conditionalFormatting>
  <conditionalFormatting sqref="AU582">
    <cfRule type="expression" dxfId="2361" priority="1115">
      <formula>IF(RIGHT(TEXT(AU582,"0.#"),1)=".",FALSE,TRUE)</formula>
    </cfRule>
    <cfRule type="expression" dxfId="2360" priority="1116">
      <formula>IF(RIGHT(TEXT(AU582,"0.#"),1)=".",TRUE,FALSE)</formula>
    </cfRule>
  </conditionalFormatting>
  <conditionalFormatting sqref="AE499">
    <cfRule type="expression" dxfId="2359" priority="1575">
      <formula>IF(RIGHT(TEXT(AE499,"0.#"),1)=".",FALSE,TRUE)</formula>
    </cfRule>
    <cfRule type="expression" dxfId="2358" priority="1576">
      <formula>IF(RIGHT(TEXT(AE499,"0.#"),1)=".",TRUE,FALSE)</formula>
    </cfRule>
  </conditionalFormatting>
  <conditionalFormatting sqref="AE497">
    <cfRule type="expression" dxfId="2357" priority="1579">
      <formula>IF(RIGHT(TEXT(AE497,"0.#"),1)=".",FALSE,TRUE)</formula>
    </cfRule>
    <cfRule type="expression" dxfId="2356" priority="1580">
      <formula>IF(RIGHT(TEXT(AE497,"0.#"),1)=".",TRUE,FALSE)</formula>
    </cfRule>
  </conditionalFormatting>
  <conditionalFormatting sqref="AE498">
    <cfRule type="expression" dxfId="2355" priority="1577">
      <formula>IF(RIGHT(TEXT(AE498,"0.#"),1)=".",FALSE,TRUE)</formula>
    </cfRule>
    <cfRule type="expression" dxfId="2354" priority="1578">
      <formula>IF(RIGHT(TEXT(AE498,"0.#"),1)=".",TRUE,FALSE)</formula>
    </cfRule>
  </conditionalFormatting>
  <conditionalFormatting sqref="AU499">
    <cfRule type="expression" dxfId="2353" priority="1563">
      <formula>IF(RIGHT(TEXT(AU499,"0.#"),1)=".",FALSE,TRUE)</formula>
    </cfRule>
    <cfRule type="expression" dxfId="2352" priority="1564">
      <formula>IF(RIGHT(TEXT(AU499,"0.#"),1)=".",TRUE,FALSE)</formula>
    </cfRule>
  </conditionalFormatting>
  <conditionalFormatting sqref="AU497">
    <cfRule type="expression" dxfId="2351" priority="1567">
      <formula>IF(RIGHT(TEXT(AU497,"0.#"),1)=".",FALSE,TRUE)</formula>
    </cfRule>
    <cfRule type="expression" dxfId="2350" priority="1568">
      <formula>IF(RIGHT(TEXT(AU497,"0.#"),1)=".",TRUE,FALSE)</formula>
    </cfRule>
  </conditionalFormatting>
  <conditionalFormatting sqref="AU498">
    <cfRule type="expression" dxfId="2349" priority="1565">
      <formula>IF(RIGHT(TEXT(AU498,"0.#"),1)=".",FALSE,TRUE)</formula>
    </cfRule>
    <cfRule type="expression" dxfId="2348" priority="1566">
      <formula>IF(RIGHT(TEXT(AU498,"0.#"),1)=".",TRUE,FALSE)</formula>
    </cfRule>
  </conditionalFormatting>
  <conditionalFormatting sqref="AQ497">
    <cfRule type="expression" dxfId="2347" priority="1551">
      <formula>IF(RIGHT(TEXT(AQ497,"0.#"),1)=".",FALSE,TRUE)</formula>
    </cfRule>
    <cfRule type="expression" dxfId="2346" priority="1552">
      <formula>IF(RIGHT(TEXT(AQ497,"0.#"),1)=".",TRUE,FALSE)</formula>
    </cfRule>
  </conditionalFormatting>
  <conditionalFormatting sqref="AQ498">
    <cfRule type="expression" dxfId="2345" priority="1555">
      <formula>IF(RIGHT(TEXT(AQ498,"0.#"),1)=".",FALSE,TRUE)</formula>
    </cfRule>
    <cfRule type="expression" dxfId="2344" priority="1556">
      <formula>IF(RIGHT(TEXT(AQ498,"0.#"),1)=".",TRUE,FALSE)</formula>
    </cfRule>
  </conditionalFormatting>
  <conditionalFormatting sqref="AQ499">
    <cfRule type="expression" dxfId="2343" priority="1553">
      <formula>IF(RIGHT(TEXT(AQ499,"0.#"),1)=".",FALSE,TRUE)</formula>
    </cfRule>
    <cfRule type="expression" dxfId="2342" priority="1554">
      <formula>IF(RIGHT(TEXT(AQ499,"0.#"),1)=".",TRUE,FALSE)</formula>
    </cfRule>
  </conditionalFormatting>
  <conditionalFormatting sqref="AE504">
    <cfRule type="expression" dxfId="2341" priority="1545">
      <formula>IF(RIGHT(TEXT(AE504,"0.#"),1)=".",FALSE,TRUE)</formula>
    </cfRule>
    <cfRule type="expression" dxfId="2340" priority="1546">
      <formula>IF(RIGHT(TEXT(AE504,"0.#"),1)=".",TRUE,FALSE)</formula>
    </cfRule>
  </conditionalFormatting>
  <conditionalFormatting sqref="AE502">
    <cfRule type="expression" dxfId="2339" priority="1549">
      <formula>IF(RIGHT(TEXT(AE502,"0.#"),1)=".",FALSE,TRUE)</formula>
    </cfRule>
    <cfRule type="expression" dxfId="2338" priority="1550">
      <formula>IF(RIGHT(TEXT(AE502,"0.#"),1)=".",TRUE,FALSE)</formula>
    </cfRule>
  </conditionalFormatting>
  <conditionalFormatting sqref="AE503">
    <cfRule type="expression" dxfId="2337" priority="1547">
      <formula>IF(RIGHT(TEXT(AE503,"0.#"),1)=".",FALSE,TRUE)</formula>
    </cfRule>
    <cfRule type="expression" dxfId="2336" priority="1548">
      <formula>IF(RIGHT(TEXT(AE503,"0.#"),1)=".",TRUE,FALSE)</formula>
    </cfRule>
  </conditionalFormatting>
  <conditionalFormatting sqref="AU504">
    <cfRule type="expression" dxfId="2335" priority="1533">
      <formula>IF(RIGHT(TEXT(AU504,"0.#"),1)=".",FALSE,TRUE)</formula>
    </cfRule>
    <cfRule type="expression" dxfId="2334" priority="1534">
      <formula>IF(RIGHT(TEXT(AU504,"0.#"),1)=".",TRUE,FALSE)</formula>
    </cfRule>
  </conditionalFormatting>
  <conditionalFormatting sqref="AU502">
    <cfRule type="expression" dxfId="2333" priority="1537">
      <formula>IF(RIGHT(TEXT(AU502,"0.#"),1)=".",FALSE,TRUE)</formula>
    </cfRule>
    <cfRule type="expression" dxfId="2332" priority="1538">
      <formula>IF(RIGHT(TEXT(AU502,"0.#"),1)=".",TRUE,FALSE)</formula>
    </cfRule>
  </conditionalFormatting>
  <conditionalFormatting sqref="AU503">
    <cfRule type="expression" dxfId="2331" priority="1535">
      <formula>IF(RIGHT(TEXT(AU503,"0.#"),1)=".",FALSE,TRUE)</formula>
    </cfRule>
    <cfRule type="expression" dxfId="2330" priority="1536">
      <formula>IF(RIGHT(TEXT(AU503,"0.#"),1)=".",TRUE,FALSE)</formula>
    </cfRule>
  </conditionalFormatting>
  <conditionalFormatting sqref="AQ502">
    <cfRule type="expression" dxfId="2329" priority="1521">
      <formula>IF(RIGHT(TEXT(AQ502,"0.#"),1)=".",FALSE,TRUE)</formula>
    </cfRule>
    <cfRule type="expression" dxfId="2328" priority="1522">
      <formula>IF(RIGHT(TEXT(AQ502,"0.#"),1)=".",TRUE,FALSE)</formula>
    </cfRule>
  </conditionalFormatting>
  <conditionalFormatting sqref="AQ503">
    <cfRule type="expression" dxfId="2327" priority="1525">
      <formula>IF(RIGHT(TEXT(AQ503,"0.#"),1)=".",FALSE,TRUE)</formula>
    </cfRule>
    <cfRule type="expression" dxfId="2326" priority="1526">
      <formula>IF(RIGHT(TEXT(AQ503,"0.#"),1)=".",TRUE,FALSE)</formula>
    </cfRule>
  </conditionalFormatting>
  <conditionalFormatting sqref="AQ504">
    <cfRule type="expression" dxfId="2325" priority="1523">
      <formula>IF(RIGHT(TEXT(AQ504,"0.#"),1)=".",FALSE,TRUE)</formula>
    </cfRule>
    <cfRule type="expression" dxfId="2324" priority="1524">
      <formula>IF(RIGHT(TEXT(AQ504,"0.#"),1)=".",TRUE,FALSE)</formula>
    </cfRule>
  </conditionalFormatting>
  <conditionalFormatting sqref="AE509">
    <cfRule type="expression" dxfId="2323" priority="1515">
      <formula>IF(RIGHT(TEXT(AE509,"0.#"),1)=".",FALSE,TRUE)</formula>
    </cfRule>
    <cfRule type="expression" dxfId="2322" priority="1516">
      <formula>IF(RIGHT(TEXT(AE509,"0.#"),1)=".",TRUE,FALSE)</formula>
    </cfRule>
  </conditionalFormatting>
  <conditionalFormatting sqref="AE507">
    <cfRule type="expression" dxfId="2321" priority="1519">
      <formula>IF(RIGHT(TEXT(AE507,"0.#"),1)=".",FALSE,TRUE)</formula>
    </cfRule>
    <cfRule type="expression" dxfId="2320" priority="1520">
      <formula>IF(RIGHT(TEXT(AE507,"0.#"),1)=".",TRUE,FALSE)</formula>
    </cfRule>
  </conditionalFormatting>
  <conditionalFormatting sqref="AE508">
    <cfRule type="expression" dxfId="2319" priority="1517">
      <formula>IF(RIGHT(TEXT(AE508,"0.#"),1)=".",FALSE,TRUE)</formula>
    </cfRule>
    <cfRule type="expression" dxfId="2318" priority="1518">
      <formula>IF(RIGHT(TEXT(AE508,"0.#"),1)=".",TRUE,FALSE)</formula>
    </cfRule>
  </conditionalFormatting>
  <conditionalFormatting sqref="AU509">
    <cfRule type="expression" dxfId="2317" priority="1503">
      <formula>IF(RIGHT(TEXT(AU509,"0.#"),1)=".",FALSE,TRUE)</formula>
    </cfRule>
    <cfRule type="expression" dxfId="2316" priority="1504">
      <formula>IF(RIGHT(TEXT(AU509,"0.#"),1)=".",TRUE,FALSE)</formula>
    </cfRule>
  </conditionalFormatting>
  <conditionalFormatting sqref="AU507">
    <cfRule type="expression" dxfId="2315" priority="1507">
      <formula>IF(RIGHT(TEXT(AU507,"0.#"),1)=".",FALSE,TRUE)</formula>
    </cfRule>
    <cfRule type="expression" dxfId="2314" priority="1508">
      <formula>IF(RIGHT(TEXT(AU507,"0.#"),1)=".",TRUE,FALSE)</formula>
    </cfRule>
  </conditionalFormatting>
  <conditionalFormatting sqref="AU508">
    <cfRule type="expression" dxfId="2313" priority="1505">
      <formula>IF(RIGHT(TEXT(AU508,"0.#"),1)=".",FALSE,TRUE)</formula>
    </cfRule>
    <cfRule type="expression" dxfId="2312" priority="1506">
      <formula>IF(RIGHT(TEXT(AU508,"0.#"),1)=".",TRUE,FALSE)</formula>
    </cfRule>
  </conditionalFormatting>
  <conditionalFormatting sqref="AQ507">
    <cfRule type="expression" dxfId="2311" priority="1491">
      <formula>IF(RIGHT(TEXT(AQ507,"0.#"),1)=".",FALSE,TRUE)</formula>
    </cfRule>
    <cfRule type="expression" dxfId="2310" priority="1492">
      <formula>IF(RIGHT(TEXT(AQ507,"0.#"),1)=".",TRUE,FALSE)</formula>
    </cfRule>
  </conditionalFormatting>
  <conditionalFormatting sqref="AQ508">
    <cfRule type="expression" dxfId="2309" priority="1495">
      <formula>IF(RIGHT(TEXT(AQ508,"0.#"),1)=".",FALSE,TRUE)</formula>
    </cfRule>
    <cfRule type="expression" dxfId="2308" priority="1496">
      <formula>IF(RIGHT(TEXT(AQ508,"0.#"),1)=".",TRUE,FALSE)</formula>
    </cfRule>
  </conditionalFormatting>
  <conditionalFormatting sqref="AQ509">
    <cfRule type="expression" dxfId="2307" priority="1493">
      <formula>IF(RIGHT(TEXT(AQ509,"0.#"),1)=".",FALSE,TRUE)</formula>
    </cfRule>
    <cfRule type="expression" dxfId="2306" priority="1494">
      <formula>IF(RIGHT(TEXT(AQ509,"0.#"),1)=".",TRUE,FALSE)</formula>
    </cfRule>
  </conditionalFormatting>
  <conditionalFormatting sqref="AE465">
    <cfRule type="expression" dxfId="2305" priority="1785">
      <formula>IF(RIGHT(TEXT(AE465,"0.#"),1)=".",FALSE,TRUE)</formula>
    </cfRule>
    <cfRule type="expression" dxfId="2304" priority="1786">
      <formula>IF(RIGHT(TEXT(AE465,"0.#"),1)=".",TRUE,FALSE)</formula>
    </cfRule>
  </conditionalFormatting>
  <conditionalFormatting sqref="AE463">
    <cfRule type="expression" dxfId="2303" priority="1789">
      <formula>IF(RIGHT(TEXT(AE463,"0.#"),1)=".",FALSE,TRUE)</formula>
    </cfRule>
    <cfRule type="expression" dxfId="2302" priority="1790">
      <formula>IF(RIGHT(TEXT(AE463,"0.#"),1)=".",TRUE,FALSE)</formula>
    </cfRule>
  </conditionalFormatting>
  <conditionalFormatting sqref="AE464">
    <cfRule type="expression" dxfId="2301" priority="1787">
      <formula>IF(RIGHT(TEXT(AE464,"0.#"),1)=".",FALSE,TRUE)</formula>
    </cfRule>
    <cfRule type="expression" dxfId="2300" priority="1788">
      <formula>IF(RIGHT(TEXT(AE464,"0.#"),1)=".",TRUE,FALSE)</formula>
    </cfRule>
  </conditionalFormatting>
  <conditionalFormatting sqref="AM465">
    <cfRule type="expression" dxfId="2299" priority="1779">
      <formula>IF(RIGHT(TEXT(AM465,"0.#"),1)=".",FALSE,TRUE)</formula>
    </cfRule>
    <cfRule type="expression" dxfId="2298" priority="1780">
      <formula>IF(RIGHT(TEXT(AM465,"0.#"),1)=".",TRUE,FALSE)</formula>
    </cfRule>
  </conditionalFormatting>
  <conditionalFormatting sqref="AM463">
    <cfRule type="expression" dxfId="2297" priority="1783">
      <formula>IF(RIGHT(TEXT(AM463,"0.#"),1)=".",FALSE,TRUE)</formula>
    </cfRule>
    <cfRule type="expression" dxfId="2296" priority="1784">
      <formula>IF(RIGHT(TEXT(AM463,"0.#"),1)=".",TRUE,FALSE)</formula>
    </cfRule>
  </conditionalFormatting>
  <conditionalFormatting sqref="AM464">
    <cfRule type="expression" dxfId="2295" priority="1781">
      <formula>IF(RIGHT(TEXT(AM464,"0.#"),1)=".",FALSE,TRUE)</formula>
    </cfRule>
    <cfRule type="expression" dxfId="2294" priority="1782">
      <formula>IF(RIGHT(TEXT(AM464,"0.#"),1)=".",TRUE,FALSE)</formula>
    </cfRule>
  </conditionalFormatting>
  <conditionalFormatting sqref="AU465">
    <cfRule type="expression" dxfId="2293" priority="1773">
      <formula>IF(RIGHT(TEXT(AU465,"0.#"),1)=".",FALSE,TRUE)</formula>
    </cfRule>
    <cfRule type="expression" dxfId="2292" priority="1774">
      <formula>IF(RIGHT(TEXT(AU465,"0.#"),1)=".",TRUE,FALSE)</formula>
    </cfRule>
  </conditionalFormatting>
  <conditionalFormatting sqref="AU463">
    <cfRule type="expression" dxfId="2291" priority="1777">
      <formula>IF(RIGHT(TEXT(AU463,"0.#"),1)=".",FALSE,TRUE)</formula>
    </cfRule>
    <cfRule type="expression" dxfId="2290" priority="1778">
      <formula>IF(RIGHT(TEXT(AU463,"0.#"),1)=".",TRUE,FALSE)</formula>
    </cfRule>
  </conditionalFormatting>
  <conditionalFormatting sqref="AU464">
    <cfRule type="expression" dxfId="2289" priority="1775">
      <formula>IF(RIGHT(TEXT(AU464,"0.#"),1)=".",FALSE,TRUE)</formula>
    </cfRule>
    <cfRule type="expression" dxfId="2288" priority="1776">
      <formula>IF(RIGHT(TEXT(AU464,"0.#"),1)=".",TRUE,FALSE)</formula>
    </cfRule>
  </conditionalFormatting>
  <conditionalFormatting sqref="AI465">
    <cfRule type="expression" dxfId="2287" priority="1767">
      <formula>IF(RIGHT(TEXT(AI465,"0.#"),1)=".",FALSE,TRUE)</formula>
    </cfRule>
    <cfRule type="expression" dxfId="2286" priority="1768">
      <formula>IF(RIGHT(TEXT(AI465,"0.#"),1)=".",TRUE,FALSE)</formula>
    </cfRule>
  </conditionalFormatting>
  <conditionalFormatting sqref="AI463">
    <cfRule type="expression" dxfId="2285" priority="1771">
      <formula>IF(RIGHT(TEXT(AI463,"0.#"),1)=".",FALSE,TRUE)</formula>
    </cfRule>
    <cfRule type="expression" dxfId="2284" priority="1772">
      <formula>IF(RIGHT(TEXT(AI463,"0.#"),1)=".",TRUE,FALSE)</formula>
    </cfRule>
  </conditionalFormatting>
  <conditionalFormatting sqref="AI464">
    <cfRule type="expression" dxfId="2283" priority="1769">
      <formula>IF(RIGHT(TEXT(AI464,"0.#"),1)=".",FALSE,TRUE)</formula>
    </cfRule>
    <cfRule type="expression" dxfId="2282" priority="1770">
      <formula>IF(RIGHT(TEXT(AI464,"0.#"),1)=".",TRUE,FALSE)</formula>
    </cfRule>
  </conditionalFormatting>
  <conditionalFormatting sqref="AQ463">
    <cfRule type="expression" dxfId="2281" priority="1761">
      <formula>IF(RIGHT(TEXT(AQ463,"0.#"),1)=".",FALSE,TRUE)</formula>
    </cfRule>
    <cfRule type="expression" dxfId="2280" priority="1762">
      <formula>IF(RIGHT(TEXT(AQ463,"0.#"),1)=".",TRUE,FALSE)</formula>
    </cfRule>
  </conditionalFormatting>
  <conditionalFormatting sqref="AQ464">
    <cfRule type="expression" dxfId="2279" priority="1765">
      <formula>IF(RIGHT(TEXT(AQ464,"0.#"),1)=".",FALSE,TRUE)</formula>
    </cfRule>
    <cfRule type="expression" dxfId="2278" priority="1766">
      <formula>IF(RIGHT(TEXT(AQ464,"0.#"),1)=".",TRUE,FALSE)</formula>
    </cfRule>
  </conditionalFormatting>
  <conditionalFormatting sqref="AQ465">
    <cfRule type="expression" dxfId="2277" priority="1763">
      <formula>IF(RIGHT(TEXT(AQ465,"0.#"),1)=".",FALSE,TRUE)</formula>
    </cfRule>
    <cfRule type="expression" dxfId="2276" priority="1764">
      <formula>IF(RIGHT(TEXT(AQ465,"0.#"),1)=".",TRUE,FALSE)</formula>
    </cfRule>
  </conditionalFormatting>
  <conditionalFormatting sqref="AE470">
    <cfRule type="expression" dxfId="2275" priority="1755">
      <formula>IF(RIGHT(TEXT(AE470,"0.#"),1)=".",FALSE,TRUE)</formula>
    </cfRule>
    <cfRule type="expression" dxfId="2274" priority="1756">
      <formula>IF(RIGHT(TEXT(AE470,"0.#"),1)=".",TRUE,FALSE)</formula>
    </cfRule>
  </conditionalFormatting>
  <conditionalFormatting sqref="AE468">
    <cfRule type="expression" dxfId="2273" priority="1759">
      <formula>IF(RIGHT(TEXT(AE468,"0.#"),1)=".",FALSE,TRUE)</formula>
    </cfRule>
    <cfRule type="expression" dxfId="2272" priority="1760">
      <formula>IF(RIGHT(TEXT(AE468,"0.#"),1)=".",TRUE,FALSE)</formula>
    </cfRule>
  </conditionalFormatting>
  <conditionalFormatting sqref="AE469">
    <cfRule type="expression" dxfId="2271" priority="1757">
      <formula>IF(RIGHT(TEXT(AE469,"0.#"),1)=".",FALSE,TRUE)</formula>
    </cfRule>
    <cfRule type="expression" dxfId="2270" priority="1758">
      <formula>IF(RIGHT(TEXT(AE469,"0.#"),1)=".",TRUE,FALSE)</formula>
    </cfRule>
  </conditionalFormatting>
  <conditionalFormatting sqref="AM470">
    <cfRule type="expression" dxfId="2269" priority="1749">
      <formula>IF(RIGHT(TEXT(AM470,"0.#"),1)=".",FALSE,TRUE)</formula>
    </cfRule>
    <cfRule type="expression" dxfId="2268" priority="1750">
      <formula>IF(RIGHT(TEXT(AM470,"0.#"),1)=".",TRUE,FALSE)</formula>
    </cfRule>
  </conditionalFormatting>
  <conditionalFormatting sqref="AM468">
    <cfRule type="expression" dxfId="2267" priority="1753">
      <formula>IF(RIGHT(TEXT(AM468,"0.#"),1)=".",FALSE,TRUE)</formula>
    </cfRule>
    <cfRule type="expression" dxfId="2266" priority="1754">
      <formula>IF(RIGHT(TEXT(AM468,"0.#"),1)=".",TRUE,FALSE)</formula>
    </cfRule>
  </conditionalFormatting>
  <conditionalFormatting sqref="AM469">
    <cfRule type="expression" dxfId="2265" priority="1751">
      <formula>IF(RIGHT(TEXT(AM469,"0.#"),1)=".",FALSE,TRUE)</formula>
    </cfRule>
    <cfRule type="expression" dxfId="2264" priority="1752">
      <formula>IF(RIGHT(TEXT(AM469,"0.#"),1)=".",TRUE,FALSE)</formula>
    </cfRule>
  </conditionalFormatting>
  <conditionalFormatting sqref="AU470">
    <cfRule type="expression" dxfId="2263" priority="1743">
      <formula>IF(RIGHT(TEXT(AU470,"0.#"),1)=".",FALSE,TRUE)</formula>
    </cfRule>
    <cfRule type="expression" dxfId="2262" priority="1744">
      <formula>IF(RIGHT(TEXT(AU470,"0.#"),1)=".",TRUE,FALSE)</formula>
    </cfRule>
  </conditionalFormatting>
  <conditionalFormatting sqref="AU468">
    <cfRule type="expression" dxfId="2261" priority="1747">
      <formula>IF(RIGHT(TEXT(AU468,"0.#"),1)=".",FALSE,TRUE)</formula>
    </cfRule>
    <cfRule type="expression" dxfId="2260" priority="1748">
      <formula>IF(RIGHT(TEXT(AU468,"0.#"),1)=".",TRUE,FALSE)</formula>
    </cfRule>
  </conditionalFormatting>
  <conditionalFormatting sqref="AU469">
    <cfRule type="expression" dxfId="2259" priority="1745">
      <formula>IF(RIGHT(TEXT(AU469,"0.#"),1)=".",FALSE,TRUE)</formula>
    </cfRule>
    <cfRule type="expression" dxfId="2258" priority="1746">
      <formula>IF(RIGHT(TEXT(AU469,"0.#"),1)=".",TRUE,FALSE)</formula>
    </cfRule>
  </conditionalFormatting>
  <conditionalFormatting sqref="AI470">
    <cfRule type="expression" dxfId="2257" priority="1737">
      <formula>IF(RIGHT(TEXT(AI470,"0.#"),1)=".",FALSE,TRUE)</formula>
    </cfRule>
    <cfRule type="expression" dxfId="2256" priority="1738">
      <formula>IF(RIGHT(TEXT(AI470,"0.#"),1)=".",TRUE,FALSE)</formula>
    </cfRule>
  </conditionalFormatting>
  <conditionalFormatting sqref="AI468">
    <cfRule type="expression" dxfId="2255" priority="1741">
      <formula>IF(RIGHT(TEXT(AI468,"0.#"),1)=".",FALSE,TRUE)</formula>
    </cfRule>
    <cfRule type="expression" dxfId="2254" priority="1742">
      <formula>IF(RIGHT(TEXT(AI468,"0.#"),1)=".",TRUE,FALSE)</formula>
    </cfRule>
  </conditionalFormatting>
  <conditionalFormatting sqref="AI469">
    <cfRule type="expression" dxfId="2253" priority="1739">
      <formula>IF(RIGHT(TEXT(AI469,"0.#"),1)=".",FALSE,TRUE)</formula>
    </cfRule>
    <cfRule type="expression" dxfId="2252" priority="1740">
      <formula>IF(RIGHT(TEXT(AI469,"0.#"),1)=".",TRUE,FALSE)</formula>
    </cfRule>
  </conditionalFormatting>
  <conditionalFormatting sqref="AQ468">
    <cfRule type="expression" dxfId="2251" priority="1731">
      <formula>IF(RIGHT(TEXT(AQ468,"0.#"),1)=".",FALSE,TRUE)</formula>
    </cfRule>
    <cfRule type="expression" dxfId="2250" priority="1732">
      <formula>IF(RIGHT(TEXT(AQ468,"0.#"),1)=".",TRUE,FALSE)</formula>
    </cfRule>
  </conditionalFormatting>
  <conditionalFormatting sqref="AQ469">
    <cfRule type="expression" dxfId="2249" priority="1735">
      <formula>IF(RIGHT(TEXT(AQ469,"0.#"),1)=".",FALSE,TRUE)</formula>
    </cfRule>
    <cfRule type="expression" dxfId="2248" priority="1736">
      <formula>IF(RIGHT(TEXT(AQ469,"0.#"),1)=".",TRUE,FALSE)</formula>
    </cfRule>
  </conditionalFormatting>
  <conditionalFormatting sqref="AQ470">
    <cfRule type="expression" dxfId="2247" priority="1733">
      <formula>IF(RIGHT(TEXT(AQ470,"0.#"),1)=".",FALSE,TRUE)</formula>
    </cfRule>
    <cfRule type="expression" dxfId="2246" priority="1734">
      <formula>IF(RIGHT(TEXT(AQ470,"0.#"),1)=".",TRUE,FALSE)</formula>
    </cfRule>
  </conditionalFormatting>
  <conditionalFormatting sqref="AE475">
    <cfRule type="expression" dxfId="2245" priority="1725">
      <formula>IF(RIGHT(TEXT(AE475,"0.#"),1)=".",FALSE,TRUE)</formula>
    </cfRule>
    <cfRule type="expression" dxfId="2244" priority="1726">
      <formula>IF(RIGHT(TEXT(AE475,"0.#"),1)=".",TRUE,FALSE)</formula>
    </cfRule>
  </conditionalFormatting>
  <conditionalFormatting sqref="AE473">
    <cfRule type="expression" dxfId="2243" priority="1729">
      <formula>IF(RIGHT(TEXT(AE473,"0.#"),1)=".",FALSE,TRUE)</formula>
    </cfRule>
    <cfRule type="expression" dxfId="2242" priority="1730">
      <formula>IF(RIGHT(TEXT(AE473,"0.#"),1)=".",TRUE,FALSE)</formula>
    </cfRule>
  </conditionalFormatting>
  <conditionalFormatting sqref="AE474">
    <cfRule type="expression" dxfId="2241" priority="1727">
      <formula>IF(RIGHT(TEXT(AE474,"0.#"),1)=".",FALSE,TRUE)</formula>
    </cfRule>
    <cfRule type="expression" dxfId="2240" priority="1728">
      <formula>IF(RIGHT(TEXT(AE474,"0.#"),1)=".",TRUE,FALSE)</formula>
    </cfRule>
  </conditionalFormatting>
  <conditionalFormatting sqref="AM475">
    <cfRule type="expression" dxfId="2239" priority="1719">
      <formula>IF(RIGHT(TEXT(AM475,"0.#"),1)=".",FALSE,TRUE)</formula>
    </cfRule>
    <cfRule type="expression" dxfId="2238" priority="1720">
      <formula>IF(RIGHT(TEXT(AM475,"0.#"),1)=".",TRUE,FALSE)</formula>
    </cfRule>
  </conditionalFormatting>
  <conditionalFormatting sqref="AM473">
    <cfRule type="expression" dxfId="2237" priority="1723">
      <formula>IF(RIGHT(TEXT(AM473,"0.#"),1)=".",FALSE,TRUE)</formula>
    </cfRule>
    <cfRule type="expression" dxfId="2236" priority="1724">
      <formula>IF(RIGHT(TEXT(AM473,"0.#"),1)=".",TRUE,FALSE)</formula>
    </cfRule>
  </conditionalFormatting>
  <conditionalFormatting sqref="AM474">
    <cfRule type="expression" dxfId="2235" priority="1721">
      <formula>IF(RIGHT(TEXT(AM474,"0.#"),1)=".",FALSE,TRUE)</formula>
    </cfRule>
    <cfRule type="expression" dxfId="2234" priority="1722">
      <formula>IF(RIGHT(TEXT(AM474,"0.#"),1)=".",TRUE,FALSE)</formula>
    </cfRule>
  </conditionalFormatting>
  <conditionalFormatting sqref="AU475">
    <cfRule type="expression" dxfId="2233" priority="1713">
      <formula>IF(RIGHT(TEXT(AU475,"0.#"),1)=".",FALSE,TRUE)</formula>
    </cfRule>
    <cfRule type="expression" dxfId="2232" priority="1714">
      <formula>IF(RIGHT(TEXT(AU475,"0.#"),1)=".",TRUE,FALSE)</formula>
    </cfRule>
  </conditionalFormatting>
  <conditionalFormatting sqref="AU473">
    <cfRule type="expression" dxfId="2231" priority="1717">
      <formula>IF(RIGHT(TEXT(AU473,"0.#"),1)=".",FALSE,TRUE)</formula>
    </cfRule>
    <cfRule type="expression" dxfId="2230" priority="1718">
      <formula>IF(RIGHT(TEXT(AU473,"0.#"),1)=".",TRUE,FALSE)</formula>
    </cfRule>
  </conditionalFormatting>
  <conditionalFormatting sqref="AU474">
    <cfRule type="expression" dxfId="2229" priority="1715">
      <formula>IF(RIGHT(TEXT(AU474,"0.#"),1)=".",FALSE,TRUE)</formula>
    </cfRule>
    <cfRule type="expression" dxfId="2228" priority="1716">
      <formula>IF(RIGHT(TEXT(AU474,"0.#"),1)=".",TRUE,FALSE)</formula>
    </cfRule>
  </conditionalFormatting>
  <conditionalFormatting sqref="AI475">
    <cfRule type="expression" dxfId="2227" priority="1707">
      <formula>IF(RIGHT(TEXT(AI475,"0.#"),1)=".",FALSE,TRUE)</formula>
    </cfRule>
    <cfRule type="expression" dxfId="2226" priority="1708">
      <formula>IF(RIGHT(TEXT(AI475,"0.#"),1)=".",TRUE,FALSE)</formula>
    </cfRule>
  </conditionalFormatting>
  <conditionalFormatting sqref="AI473">
    <cfRule type="expression" dxfId="2225" priority="1711">
      <formula>IF(RIGHT(TEXT(AI473,"0.#"),1)=".",FALSE,TRUE)</formula>
    </cfRule>
    <cfRule type="expression" dxfId="2224" priority="1712">
      <formula>IF(RIGHT(TEXT(AI473,"0.#"),1)=".",TRUE,FALSE)</formula>
    </cfRule>
  </conditionalFormatting>
  <conditionalFormatting sqref="AI474">
    <cfRule type="expression" dxfId="2223" priority="1709">
      <formula>IF(RIGHT(TEXT(AI474,"0.#"),1)=".",FALSE,TRUE)</formula>
    </cfRule>
    <cfRule type="expression" dxfId="2222" priority="1710">
      <formula>IF(RIGHT(TEXT(AI474,"0.#"),1)=".",TRUE,FALSE)</formula>
    </cfRule>
  </conditionalFormatting>
  <conditionalFormatting sqref="AQ473">
    <cfRule type="expression" dxfId="2221" priority="1701">
      <formula>IF(RIGHT(TEXT(AQ473,"0.#"),1)=".",FALSE,TRUE)</formula>
    </cfRule>
    <cfRule type="expression" dxfId="2220" priority="1702">
      <formula>IF(RIGHT(TEXT(AQ473,"0.#"),1)=".",TRUE,FALSE)</formula>
    </cfRule>
  </conditionalFormatting>
  <conditionalFormatting sqref="AQ474">
    <cfRule type="expression" dxfId="2219" priority="1705">
      <formula>IF(RIGHT(TEXT(AQ474,"0.#"),1)=".",FALSE,TRUE)</formula>
    </cfRule>
    <cfRule type="expression" dxfId="2218" priority="1706">
      <formula>IF(RIGHT(TEXT(AQ474,"0.#"),1)=".",TRUE,FALSE)</formula>
    </cfRule>
  </conditionalFormatting>
  <conditionalFormatting sqref="AQ475">
    <cfRule type="expression" dxfId="2217" priority="1703">
      <formula>IF(RIGHT(TEXT(AQ475,"0.#"),1)=".",FALSE,TRUE)</formula>
    </cfRule>
    <cfRule type="expression" dxfId="2216" priority="1704">
      <formula>IF(RIGHT(TEXT(AQ475,"0.#"),1)=".",TRUE,FALSE)</formula>
    </cfRule>
  </conditionalFormatting>
  <conditionalFormatting sqref="AE480">
    <cfRule type="expression" dxfId="2215" priority="1695">
      <formula>IF(RIGHT(TEXT(AE480,"0.#"),1)=".",FALSE,TRUE)</formula>
    </cfRule>
    <cfRule type="expression" dxfId="2214" priority="1696">
      <formula>IF(RIGHT(TEXT(AE480,"0.#"),1)=".",TRUE,FALSE)</formula>
    </cfRule>
  </conditionalFormatting>
  <conditionalFormatting sqref="AE478">
    <cfRule type="expression" dxfId="2213" priority="1699">
      <formula>IF(RIGHT(TEXT(AE478,"0.#"),1)=".",FALSE,TRUE)</formula>
    </cfRule>
    <cfRule type="expression" dxfId="2212" priority="1700">
      <formula>IF(RIGHT(TEXT(AE478,"0.#"),1)=".",TRUE,FALSE)</formula>
    </cfRule>
  </conditionalFormatting>
  <conditionalFormatting sqref="AE479">
    <cfRule type="expression" dxfId="2211" priority="1697">
      <formula>IF(RIGHT(TEXT(AE479,"0.#"),1)=".",FALSE,TRUE)</formula>
    </cfRule>
    <cfRule type="expression" dxfId="2210" priority="1698">
      <formula>IF(RIGHT(TEXT(AE479,"0.#"),1)=".",TRUE,FALSE)</formula>
    </cfRule>
  </conditionalFormatting>
  <conditionalFormatting sqref="AM480">
    <cfRule type="expression" dxfId="2209" priority="1689">
      <formula>IF(RIGHT(TEXT(AM480,"0.#"),1)=".",FALSE,TRUE)</formula>
    </cfRule>
    <cfRule type="expression" dxfId="2208" priority="1690">
      <formula>IF(RIGHT(TEXT(AM480,"0.#"),1)=".",TRUE,FALSE)</formula>
    </cfRule>
  </conditionalFormatting>
  <conditionalFormatting sqref="AM478">
    <cfRule type="expression" dxfId="2207" priority="1693">
      <formula>IF(RIGHT(TEXT(AM478,"0.#"),1)=".",FALSE,TRUE)</formula>
    </cfRule>
    <cfRule type="expression" dxfId="2206" priority="1694">
      <formula>IF(RIGHT(TEXT(AM478,"0.#"),1)=".",TRUE,FALSE)</formula>
    </cfRule>
  </conditionalFormatting>
  <conditionalFormatting sqref="AM479">
    <cfRule type="expression" dxfId="2205" priority="1691">
      <formula>IF(RIGHT(TEXT(AM479,"0.#"),1)=".",FALSE,TRUE)</formula>
    </cfRule>
    <cfRule type="expression" dxfId="2204" priority="1692">
      <formula>IF(RIGHT(TEXT(AM479,"0.#"),1)=".",TRUE,FALSE)</formula>
    </cfRule>
  </conditionalFormatting>
  <conditionalFormatting sqref="AU480">
    <cfRule type="expression" dxfId="2203" priority="1683">
      <formula>IF(RIGHT(TEXT(AU480,"0.#"),1)=".",FALSE,TRUE)</formula>
    </cfRule>
    <cfRule type="expression" dxfId="2202" priority="1684">
      <formula>IF(RIGHT(TEXT(AU480,"0.#"),1)=".",TRUE,FALSE)</formula>
    </cfRule>
  </conditionalFormatting>
  <conditionalFormatting sqref="AU478">
    <cfRule type="expression" dxfId="2201" priority="1687">
      <formula>IF(RIGHT(TEXT(AU478,"0.#"),1)=".",FALSE,TRUE)</formula>
    </cfRule>
    <cfRule type="expression" dxfId="2200" priority="1688">
      <formula>IF(RIGHT(TEXT(AU478,"0.#"),1)=".",TRUE,FALSE)</formula>
    </cfRule>
  </conditionalFormatting>
  <conditionalFormatting sqref="AU479">
    <cfRule type="expression" dxfId="2199" priority="1685">
      <formula>IF(RIGHT(TEXT(AU479,"0.#"),1)=".",FALSE,TRUE)</formula>
    </cfRule>
    <cfRule type="expression" dxfId="2198" priority="1686">
      <formula>IF(RIGHT(TEXT(AU479,"0.#"),1)=".",TRUE,FALSE)</formula>
    </cfRule>
  </conditionalFormatting>
  <conditionalFormatting sqref="AI480">
    <cfRule type="expression" dxfId="2197" priority="1677">
      <formula>IF(RIGHT(TEXT(AI480,"0.#"),1)=".",FALSE,TRUE)</formula>
    </cfRule>
    <cfRule type="expression" dxfId="2196" priority="1678">
      <formula>IF(RIGHT(TEXT(AI480,"0.#"),1)=".",TRUE,FALSE)</formula>
    </cfRule>
  </conditionalFormatting>
  <conditionalFormatting sqref="AI478">
    <cfRule type="expression" dxfId="2195" priority="1681">
      <formula>IF(RIGHT(TEXT(AI478,"0.#"),1)=".",FALSE,TRUE)</formula>
    </cfRule>
    <cfRule type="expression" dxfId="2194" priority="1682">
      <formula>IF(RIGHT(TEXT(AI478,"0.#"),1)=".",TRUE,FALSE)</formula>
    </cfRule>
  </conditionalFormatting>
  <conditionalFormatting sqref="AI479">
    <cfRule type="expression" dxfId="2193" priority="1679">
      <formula>IF(RIGHT(TEXT(AI479,"0.#"),1)=".",FALSE,TRUE)</formula>
    </cfRule>
    <cfRule type="expression" dxfId="2192" priority="1680">
      <formula>IF(RIGHT(TEXT(AI479,"0.#"),1)=".",TRUE,FALSE)</formula>
    </cfRule>
  </conditionalFormatting>
  <conditionalFormatting sqref="AQ478">
    <cfRule type="expression" dxfId="2191" priority="1671">
      <formula>IF(RIGHT(TEXT(AQ478,"0.#"),1)=".",FALSE,TRUE)</formula>
    </cfRule>
    <cfRule type="expression" dxfId="2190" priority="1672">
      <formula>IF(RIGHT(TEXT(AQ478,"0.#"),1)=".",TRUE,FALSE)</formula>
    </cfRule>
  </conditionalFormatting>
  <conditionalFormatting sqref="AQ479">
    <cfRule type="expression" dxfId="2189" priority="1675">
      <formula>IF(RIGHT(TEXT(AQ479,"0.#"),1)=".",FALSE,TRUE)</formula>
    </cfRule>
    <cfRule type="expression" dxfId="2188" priority="1676">
      <formula>IF(RIGHT(TEXT(AQ479,"0.#"),1)=".",TRUE,FALSE)</formula>
    </cfRule>
  </conditionalFormatting>
  <conditionalFormatting sqref="AQ480">
    <cfRule type="expression" dxfId="2187" priority="1673">
      <formula>IF(RIGHT(TEXT(AQ480,"0.#"),1)=".",FALSE,TRUE)</formula>
    </cfRule>
    <cfRule type="expression" dxfId="2186" priority="1674">
      <formula>IF(RIGHT(TEXT(AQ480,"0.#"),1)=".",TRUE,FALSE)</formula>
    </cfRule>
  </conditionalFormatting>
  <conditionalFormatting sqref="AM47">
    <cfRule type="expression" dxfId="2185" priority="1965">
      <formula>IF(RIGHT(TEXT(AM47,"0.#"),1)=".",FALSE,TRUE)</formula>
    </cfRule>
    <cfRule type="expression" dxfId="2184" priority="1966">
      <formula>IF(RIGHT(TEXT(AM47,"0.#"),1)=".",TRUE,FALSE)</formula>
    </cfRule>
  </conditionalFormatting>
  <conditionalFormatting sqref="AI46">
    <cfRule type="expression" dxfId="2183" priority="1969">
      <formula>IF(RIGHT(TEXT(AI46,"0.#"),1)=".",FALSE,TRUE)</formula>
    </cfRule>
    <cfRule type="expression" dxfId="2182" priority="1970">
      <formula>IF(RIGHT(TEXT(AI46,"0.#"),1)=".",TRUE,FALSE)</formula>
    </cfRule>
  </conditionalFormatting>
  <conditionalFormatting sqref="AM46">
    <cfRule type="expression" dxfId="2181" priority="1967">
      <formula>IF(RIGHT(TEXT(AM46,"0.#"),1)=".",FALSE,TRUE)</formula>
    </cfRule>
    <cfRule type="expression" dxfId="2180" priority="1968">
      <formula>IF(RIGHT(TEXT(AM46,"0.#"),1)=".",TRUE,FALSE)</formula>
    </cfRule>
  </conditionalFormatting>
  <conditionalFormatting sqref="AU46:AU48">
    <cfRule type="expression" dxfId="2179" priority="1959">
      <formula>IF(RIGHT(TEXT(AU46,"0.#"),1)=".",FALSE,TRUE)</formula>
    </cfRule>
    <cfRule type="expression" dxfId="2178" priority="1960">
      <formula>IF(RIGHT(TEXT(AU46,"0.#"),1)=".",TRUE,FALSE)</formula>
    </cfRule>
  </conditionalFormatting>
  <conditionalFormatting sqref="AM48">
    <cfRule type="expression" dxfId="2177" priority="1963">
      <formula>IF(RIGHT(TEXT(AM48,"0.#"),1)=".",FALSE,TRUE)</formula>
    </cfRule>
    <cfRule type="expression" dxfId="2176" priority="1964">
      <formula>IF(RIGHT(TEXT(AM48,"0.#"),1)=".",TRUE,FALSE)</formula>
    </cfRule>
  </conditionalFormatting>
  <conditionalFormatting sqref="AQ46:AQ48">
    <cfRule type="expression" dxfId="2175" priority="1961">
      <formula>IF(RIGHT(TEXT(AQ46,"0.#"),1)=".",FALSE,TRUE)</formula>
    </cfRule>
    <cfRule type="expression" dxfId="2174" priority="1962">
      <formula>IF(RIGHT(TEXT(AQ46,"0.#"),1)=".",TRUE,FALSE)</formula>
    </cfRule>
  </conditionalFormatting>
  <conditionalFormatting sqref="AE146:AE147 AI146:AI147 AM146:AM147 AQ146:AQ147 AU146:AU147">
    <cfRule type="expression" dxfId="2173" priority="1953">
      <formula>IF(RIGHT(TEXT(AE146,"0.#"),1)=".",FALSE,TRUE)</formula>
    </cfRule>
    <cfRule type="expression" dxfId="2172" priority="1954">
      <formula>IF(RIGHT(TEXT(AE146,"0.#"),1)=".",TRUE,FALSE)</formula>
    </cfRule>
  </conditionalFormatting>
  <conditionalFormatting sqref="AE138:AE139 AI138:AI139 AM138:AM139 AQ138:AQ139 AU138:AU139">
    <cfRule type="expression" dxfId="2171" priority="1957">
      <formula>IF(RIGHT(TEXT(AE138,"0.#"),1)=".",FALSE,TRUE)</formula>
    </cfRule>
    <cfRule type="expression" dxfId="2170" priority="1958">
      <formula>IF(RIGHT(TEXT(AE138,"0.#"),1)=".",TRUE,FALSE)</formula>
    </cfRule>
  </conditionalFormatting>
  <conditionalFormatting sqref="AE142:AE143 AI142:AI143 AM142:AM143 AQ142:AQ143 AU142:AU143">
    <cfRule type="expression" dxfId="2169" priority="1955">
      <formula>IF(RIGHT(TEXT(AE142,"0.#"),1)=".",FALSE,TRUE)</formula>
    </cfRule>
    <cfRule type="expression" dxfId="2168" priority="1956">
      <formula>IF(RIGHT(TEXT(AE142,"0.#"),1)=".",TRUE,FALSE)</formula>
    </cfRule>
  </conditionalFormatting>
  <conditionalFormatting sqref="AE198:AE199 AI198:AI199 AM198:AM199 AQ198:AQ199 AU198:AU199">
    <cfRule type="expression" dxfId="2167" priority="1947">
      <formula>IF(RIGHT(TEXT(AE198,"0.#"),1)=".",FALSE,TRUE)</formula>
    </cfRule>
    <cfRule type="expression" dxfId="2166" priority="1948">
      <formula>IF(RIGHT(TEXT(AE198,"0.#"),1)=".",TRUE,FALSE)</formula>
    </cfRule>
  </conditionalFormatting>
  <conditionalFormatting sqref="AE150:AE151 AI150:AI151 AM150:AM151 AQ150:AQ151 AU150:AU151">
    <cfRule type="expression" dxfId="2165" priority="1951">
      <formula>IF(RIGHT(TEXT(AE150,"0.#"),1)=".",FALSE,TRUE)</formula>
    </cfRule>
    <cfRule type="expression" dxfId="2164" priority="1952">
      <formula>IF(RIGHT(TEXT(AE150,"0.#"),1)=".",TRUE,FALSE)</formula>
    </cfRule>
  </conditionalFormatting>
  <conditionalFormatting sqref="AE194:AE195 AI194:AI195 AM194:AM195 AQ194:AQ195 AU194:AU195">
    <cfRule type="expression" dxfId="2163" priority="1949">
      <formula>IF(RIGHT(TEXT(AE194,"0.#"),1)=".",FALSE,TRUE)</formula>
    </cfRule>
    <cfRule type="expression" dxfId="2162" priority="1950">
      <formula>IF(RIGHT(TEXT(AE194,"0.#"),1)=".",TRUE,FALSE)</formula>
    </cfRule>
  </conditionalFormatting>
  <conditionalFormatting sqref="AE210:AE211 AI210:AI211 AM210:AM211 AQ210:AQ211 AU210:AU211">
    <cfRule type="expression" dxfId="2161" priority="1941">
      <formula>IF(RIGHT(TEXT(AE210,"0.#"),1)=".",FALSE,TRUE)</formula>
    </cfRule>
    <cfRule type="expression" dxfId="2160" priority="1942">
      <formula>IF(RIGHT(TEXT(AE210,"0.#"),1)=".",TRUE,FALSE)</formula>
    </cfRule>
  </conditionalFormatting>
  <conditionalFormatting sqref="AE202:AE203 AI202:AI203 AM202:AM203 AQ202:AQ203 AU202:AU203">
    <cfRule type="expression" dxfId="2159" priority="1945">
      <formula>IF(RIGHT(TEXT(AE202,"0.#"),1)=".",FALSE,TRUE)</formula>
    </cfRule>
    <cfRule type="expression" dxfId="2158" priority="1946">
      <formula>IF(RIGHT(TEXT(AE202,"0.#"),1)=".",TRUE,FALSE)</formula>
    </cfRule>
  </conditionalFormatting>
  <conditionalFormatting sqref="AE206:AE207 AI206:AI207 AM206:AM207 AQ206:AQ207 AU206:AU207">
    <cfRule type="expression" dxfId="2157" priority="1943">
      <formula>IF(RIGHT(TEXT(AE206,"0.#"),1)=".",FALSE,TRUE)</formula>
    </cfRule>
    <cfRule type="expression" dxfId="2156" priority="1944">
      <formula>IF(RIGHT(TEXT(AE206,"0.#"),1)=".",TRUE,FALSE)</formula>
    </cfRule>
  </conditionalFormatting>
  <conditionalFormatting sqref="AE262:AE263 AI262:AI263 AM262:AM263 AQ262:AQ263 AU262:AU263">
    <cfRule type="expression" dxfId="2155" priority="1935">
      <formula>IF(RIGHT(TEXT(AE262,"0.#"),1)=".",FALSE,TRUE)</formula>
    </cfRule>
    <cfRule type="expression" dxfId="2154" priority="1936">
      <formula>IF(RIGHT(TEXT(AE262,"0.#"),1)=".",TRUE,FALSE)</formula>
    </cfRule>
  </conditionalFormatting>
  <conditionalFormatting sqref="AE254:AE255 AI254:AI255 AM254:AM255 AQ254:AQ255 AU254:AU255">
    <cfRule type="expression" dxfId="2153" priority="1939">
      <formula>IF(RIGHT(TEXT(AE254,"0.#"),1)=".",FALSE,TRUE)</formula>
    </cfRule>
    <cfRule type="expression" dxfId="2152" priority="1940">
      <formula>IF(RIGHT(TEXT(AE254,"0.#"),1)=".",TRUE,FALSE)</formula>
    </cfRule>
  </conditionalFormatting>
  <conditionalFormatting sqref="AE258:AE259 AI258:AI259 AM258:AM259 AQ258:AQ259 AU258:AU259">
    <cfRule type="expression" dxfId="2151" priority="1937">
      <formula>IF(RIGHT(TEXT(AE258,"0.#"),1)=".",FALSE,TRUE)</formula>
    </cfRule>
    <cfRule type="expression" dxfId="2150" priority="1938">
      <formula>IF(RIGHT(TEXT(AE258,"0.#"),1)=".",TRUE,FALSE)</formula>
    </cfRule>
  </conditionalFormatting>
  <conditionalFormatting sqref="AE314:AE315 AI314:AI315 AM314:AM315 AQ314:AQ315 AU314:AU315">
    <cfRule type="expression" dxfId="2149" priority="1929">
      <formula>IF(RIGHT(TEXT(AE314,"0.#"),1)=".",FALSE,TRUE)</formula>
    </cfRule>
    <cfRule type="expression" dxfId="2148" priority="1930">
      <formula>IF(RIGHT(TEXT(AE314,"0.#"),1)=".",TRUE,FALSE)</formula>
    </cfRule>
  </conditionalFormatting>
  <conditionalFormatting sqref="AE266:AE267 AI266:AI267 AM266:AM267 AQ266:AQ267 AU266:AU267">
    <cfRule type="expression" dxfId="2147" priority="1933">
      <formula>IF(RIGHT(TEXT(AE266,"0.#"),1)=".",FALSE,TRUE)</formula>
    </cfRule>
    <cfRule type="expression" dxfId="2146" priority="1934">
      <formula>IF(RIGHT(TEXT(AE266,"0.#"),1)=".",TRUE,FALSE)</formula>
    </cfRule>
  </conditionalFormatting>
  <conditionalFormatting sqref="AE270:AE271 AI270:AI271 AM270:AM271 AQ270:AQ271 AU270:AU271">
    <cfRule type="expression" dxfId="2145" priority="1931">
      <formula>IF(RIGHT(TEXT(AE270,"0.#"),1)=".",FALSE,TRUE)</formula>
    </cfRule>
    <cfRule type="expression" dxfId="2144" priority="1932">
      <formula>IF(RIGHT(TEXT(AE270,"0.#"),1)=".",TRUE,FALSE)</formula>
    </cfRule>
  </conditionalFormatting>
  <conditionalFormatting sqref="AE326:AE327 AI326:AI327 AM326:AM327 AQ326:AQ327 AU326:AU327">
    <cfRule type="expression" dxfId="2143" priority="1923">
      <formula>IF(RIGHT(TEXT(AE326,"0.#"),1)=".",FALSE,TRUE)</formula>
    </cfRule>
    <cfRule type="expression" dxfId="2142" priority="1924">
      <formula>IF(RIGHT(TEXT(AE326,"0.#"),1)=".",TRUE,FALSE)</formula>
    </cfRule>
  </conditionalFormatting>
  <conditionalFormatting sqref="AE318:AE319 AI318:AI319 AM318:AM319 AQ318:AQ319 AU318:AU319">
    <cfRule type="expression" dxfId="2141" priority="1927">
      <formula>IF(RIGHT(TEXT(AE318,"0.#"),1)=".",FALSE,TRUE)</formula>
    </cfRule>
    <cfRule type="expression" dxfId="2140" priority="1928">
      <formula>IF(RIGHT(TEXT(AE318,"0.#"),1)=".",TRUE,FALSE)</formula>
    </cfRule>
  </conditionalFormatting>
  <conditionalFormatting sqref="AE322:AE323 AI322:AI323 AM322:AM323 AQ322:AQ323 AU322:AU323">
    <cfRule type="expression" dxfId="2139" priority="1925">
      <formula>IF(RIGHT(TEXT(AE322,"0.#"),1)=".",FALSE,TRUE)</formula>
    </cfRule>
    <cfRule type="expression" dxfId="2138" priority="1926">
      <formula>IF(RIGHT(TEXT(AE322,"0.#"),1)=".",TRUE,FALSE)</formula>
    </cfRule>
  </conditionalFormatting>
  <conditionalFormatting sqref="AE378:AE379 AI378:AI379 AM378:AM379 AQ378:AQ379 AU378:AU379">
    <cfRule type="expression" dxfId="2137" priority="1917">
      <formula>IF(RIGHT(TEXT(AE378,"0.#"),1)=".",FALSE,TRUE)</formula>
    </cfRule>
    <cfRule type="expression" dxfId="2136" priority="1918">
      <formula>IF(RIGHT(TEXT(AE378,"0.#"),1)=".",TRUE,FALSE)</formula>
    </cfRule>
  </conditionalFormatting>
  <conditionalFormatting sqref="AE330:AE331 AI330:AI331 AM330:AM331 AQ330:AQ331 AU330:AU331">
    <cfRule type="expression" dxfId="2135" priority="1921">
      <formula>IF(RIGHT(TEXT(AE330,"0.#"),1)=".",FALSE,TRUE)</formula>
    </cfRule>
    <cfRule type="expression" dxfId="2134" priority="1922">
      <formula>IF(RIGHT(TEXT(AE330,"0.#"),1)=".",TRUE,FALSE)</formula>
    </cfRule>
  </conditionalFormatting>
  <conditionalFormatting sqref="AE374:AE375 AI374:AI375 AM374:AM375 AQ374:AQ375 AU374:AU375">
    <cfRule type="expression" dxfId="2133" priority="1919">
      <formula>IF(RIGHT(TEXT(AE374,"0.#"),1)=".",FALSE,TRUE)</formula>
    </cfRule>
    <cfRule type="expression" dxfId="2132" priority="1920">
      <formula>IF(RIGHT(TEXT(AE374,"0.#"),1)=".",TRUE,FALSE)</formula>
    </cfRule>
  </conditionalFormatting>
  <conditionalFormatting sqref="AE390:AE391 AI390:AI391 AM390:AM391 AQ390:AQ391 AU390:AU391">
    <cfRule type="expression" dxfId="2131" priority="1911">
      <formula>IF(RIGHT(TEXT(AE390,"0.#"),1)=".",FALSE,TRUE)</formula>
    </cfRule>
    <cfRule type="expression" dxfId="2130" priority="1912">
      <formula>IF(RIGHT(TEXT(AE390,"0.#"),1)=".",TRUE,FALSE)</formula>
    </cfRule>
  </conditionalFormatting>
  <conditionalFormatting sqref="AE382:AE383 AI382:AI383 AM382:AM383 AQ382:AQ383 AU382:AU383">
    <cfRule type="expression" dxfId="2129" priority="1915">
      <formula>IF(RIGHT(TEXT(AE382,"0.#"),1)=".",FALSE,TRUE)</formula>
    </cfRule>
    <cfRule type="expression" dxfId="2128" priority="1916">
      <formula>IF(RIGHT(TEXT(AE382,"0.#"),1)=".",TRUE,FALSE)</formula>
    </cfRule>
  </conditionalFormatting>
  <conditionalFormatting sqref="AE386:AE387 AI386:AI387 AM386:AM387 AQ386:AQ387 AU386:AU387">
    <cfRule type="expression" dxfId="2127" priority="1913">
      <formula>IF(RIGHT(TEXT(AE386,"0.#"),1)=".",FALSE,TRUE)</formula>
    </cfRule>
    <cfRule type="expression" dxfId="2126" priority="1914">
      <formula>IF(RIGHT(TEXT(AE386,"0.#"),1)=".",TRUE,FALSE)</formula>
    </cfRule>
  </conditionalFormatting>
  <conditionalFormatting sqref="AE440">
    <cfRule type="expression" dxfId="2125" priority="1905">
      <formula>IF(RIGHT(TEXT(AE440,"0.#"),1)=".",FALSE,TRUE)</formula>
    </cfRule>
    <cfRule type="expression" dxfId="2124" priority="1906">
      <formula>IF(RIGHT(TEXT(AE440,"0.#"),1)=".",TRUE,FALSE)</formula>
    </cfRule>
  </conditionalFormatting>
  <conditionalFormatting sqref="AE438">
    <cfRule type="expression" dxfId="2123" priority="1909">
      <formula>IF(RIGHT(TEXT(AE438,"0.#"),1)=".",FALSE,TRUE)</formula>
    </cfRule>
    <cfRule type="expression" dxfId="2122" priority="1910">
      <formula>IF(RIGHT(TEXT(AE438,"0.#"),1)=".",TRUE,FALSE)</formula>
    </cfRule>
  </conditionalFormatting>
  <conditionalFormatting sqref="AE439">
    <cfRule type="expression" dxfId="2121" priority="1907">
      <formula>IF(RIGHT(TEXT(AE439,"0.#"),1)=".",FALSE,TRUE)</formula>
    </cfRule>
    <cfRule type="expression" dxfId="2120" priority="1908">
      <formula>IF(RIGHT(TEXT(AE439,"0.#"),1)=".",TRUE,FALSE)</formula>
    </cfRule>
  </conditionalFormatting>
  <conditionalFormatting sqref="AM440">
    <cfRule type="expression" dxfId="2119" priority="1899">
      <formula>IF(RIGHT(TEXT(AM440,"0.#"),1)=".",FALSE,TRUE)</formula>
    </cfRule>
    <cfRule type="expression" dxfId="2118" priority="1900">
      <formula>IF(RIGHT(TEXT(AM440,"0.#"),1)=".",TRUE,FALSE)</formula>
    </cfRule>
  </conditionalFormatting>
  <conditionalFormatting sqref="AM438">
    <cfRule type="expression" dxfId="2117" priority="1903">
      <formula>IF(RIGHT(TEXT(AM438,"0.#"),1)=".",FALSE,TRUE)</formula>
    </cfRule>
    <cfRule type="expression" dxfId="2116" priority="1904">
      <formula>IF(RIGHT(TEXT(AM438,"0.#"),1)=".",TRUE,FALSE)</formula>
    </cfRule>
  </conditionalFormatting>
  <conditionalFormatting sqref="AM439">
    <cfRule type="expression" dxfId="2115" priority="1901">
      <formula>IF(RIGHT(TEXT(AM439,"0.#"),1)=".",FALSE,TRUE)</formula>
    </cfRule>
    <cfRule type="expression" dxfId="2114" priority="1902">
      <formula>IF(RIGHT(TEXT(AM439,"0.#"),1)=".",TRUE,FALSE)</formula>
    </cfRule>
  </conditionalFormatting>
  <conditionalFormatting sqref="AU440">
    <cfRule type="expression" dxfId="2113" priority="1893">
      <formula>IF(RIGHT(TEXT(AU440,"0.#"),1)=".",FALSE,TRUE)</formula>
    </cfRule>
    <cfRule type="expression" dxfId="2112" priority="1894">
      <formula>IF(RIGHT(TEXT(AU440,"0.#"),1)=".",TRUE,FALSE)</formula>
    </cfRule>
  </conditionalFormatting>
  <conditionalFormatting sqref="AU438">
    <cfRule type="expression" dxfId="2111" priority="1897">
      <formula>IF(RIGHT(TEXT(AU438,"0.#"),1)=".",FALSE,TRUE)</formula>
    </cfRule>
    <cfRule type="expression" dxfId="2110" priority="1898">
      <formula>IF(RIGHT(TEXT(AU438,"0.#"),1)=".",TRUE,FALSE)</formula>
    </cfRule>
  </conditionalFormatting>
  <conditionalFormatting sqref="AU439">
    <cfRule type="expression" dxfId="2109" priority="1895">
      <formula>IF(RIGHT(TEXT(AU439,"0.#"),1)=".",FALSE,TRUE)</formula>
    </cfRule>
    <cfRule type="expression" dxfId="2108" priority="1896">
      <formula>IF(RIGHT(TEXT(AU439,"0.#"),1)=".",TRUE,FALSE)</formula>
    </cfRule>
  </conditionalFormatting>
  <conditionalFormatting sqref="AI440">
    <cfRule type="expression" dxfId="2107" priority="1887">
      <formula>IF(RIGHT(TEXT(AI440,"0.#"),1)=".",FALSE,TRUE)</formula>
    </cfRule>
    <cfRule type="expression" dxfId="2106" priority="1888">
      <formula>IF(RIGHT(TEXT(AI440,"0.#"),1)=".",TRUE,FALSE)</formula>
    </cfRule>
  </conditionalFormatting>
  <conditionalFormatting sqref="AI438">
    <cfRule type="expression" dxfId="2105" priority="1891">
      <formula>IF(RIGHT(TEXT(AI438,"0.#"),1)=".",FALSE,TRUE)</formula>
    </cfRule>
    <cfRule type="expression" dxfId="2104" priority="1892">
      <formula>IF(RIGHT(TEXT(AI438,"0.#"),1)=".",TRUE,FALSE)</formula>
    </cfRule>
  </conditionalFormatting>
  <conditionalFormatting sqref="AI439">
    <cfRule type="expression" dxfId="2103" priority="1889">
      <formula>IF(RIGHT(TEXT(AI439,"0.#"),1)=".",FALSE,TRUE)</formula>
    </cfRule>
    <cfRule type="expression" dxfId="2102" priority="1890">
      <formula>IF(RIGHT(TEXT(AI439,"0.#"),1)=".",TRUE,FALSE)</formula>
    </cfRule>
  </conditionalFormatting>
  <conditionalFormatting sqref="AQ438">
    <cfRule type="expression" dxfId="2101" priority="1881">
      <formula>IF(RIGHT(TEXT(AQ438,"0.#"),1)=".",FALSE,TRUE)</formula>
    </cfRule>
    <cfRule type="expression" dxfId="2100" priority="1882">
      <formula>IF(RIGHT(TEXT(AQ438,"0.#"),1)=".",TRUE,FALSE)</formula>
    </cfRule>
  </conditionalFormatting>
  <conditionalFormatting sqref="AQ439">
    <cfRule type="expression" dxfId="2099" priority="1885">
      <formula>IF(RIGHT(TEXT(AQ439,"0.#"),1)=".",FALSE,TRUE)</formula>
    </cfRule>
    <cfRule type="expression" dxfId="2098" priority="1886">
      <formula>IF(RIGHT(TEXT(AQ439,"0.#"),1)=".",TRUE,FALSE)</formula>
    </cfRule>
  </conditionalFormatting>
  <conditionalFormatting sqref="AQ440">
    <cfRule type="expression" dxfId="2097" priority="1883">
      <formula>IF(RIGHT(TEXT(AQ440,"0.#"),1)=".",FALSE,TRUE)</formula>
    </cfRule>
    <cfRule type="expression" dxfId="2096" priority="1884">
      <formula>IF(RIGHT(TEXT(AQ440,"0.#"),1)=".",TRUE,FALSE)</formula>
    </cfRule>
  </conditionalFormatting>
  <conditionalFormatting sqref="AE445">
    <cfRule type="expression" dxfId="2095" priority="1875">
      <formula>IF(RIGHT(TEXT(AE445,"0.#"),1)=".",FALSE,TRUE)</formula>
    </cfRule>
    <cfRule type="expression" dxfId="2094" priority="1876">
      <formula>IF(RIGHT(TEXT(AE445,"0.#"),1)=".",TRUE,FALSE)</formula>
    </cfRule>
  </conditionalFormatting>
  <conditionalFormatting sqref="AE443">
    <cfRule type="expression" dxfId="2093" priority="1879">
      <formula>IF(RIGHT(TEXT(AE443,"0.#"),1)=".",FALSE,TRUE)</formula>
    </cfRule>
    <cfRule type="expression" dxfId="2092" priority="1880">
      <formula>IF(RIGHT(TEXT(AE443,"0.#"),1)=".",TRUE,FALSE)</formula>
    </cfRule>
  </conditionalFormatting>
  <conditionalFormatting sqref="AE444">
    <cfRule type="expression" dxfId="2091" priority="1877">
      <formula>IF(RIGHT(TEXT(AE444,"0.#"),1)=".",FALSE,TRUE)</formula>
    </cfRule>
    <cfRule type="expression" dxfId="2090" priority="1878">
      <formula>IF(RIGHT(TEXT(AE444,"0.#"),1)=".",TRUE,FALSE)</formula>
    </cfRule>
  </conditionalFormatting>
  <conditionalFormatting sqref="AM445">
    <cfRule type="expression" dxfId="2089" priority="1869">
      <formula>IF(RIGHT(TEXT(AM445,"0.#"),1)=".",FALSE,TRUE)</formula>
    </cfRule>
    <cfRule type="expression" dxfId="2088" priority="1870">
      <formula>IF(RIGHT(TEXT(AM445,"0.#"),1)=".",TRUE,FALSE)</formula>
    </cfRule>
  </conditionalFormatting>
  <conditionalFormatting sqref="AM443">
    <cfRule type="expression" dxfId="2087" priority="1873">
      <formula>IF(RIGHT(TEXT(AM443,"0.#"),1)=".",FALSE,TRUE)</formula>
    </cfRule>
    <cfRule type="expression" dxfId="2086" priority="1874">
      <formula>IF(RIGHT(TEXT(AM443,"0.#"),1)=".",TRUE,FALSE)</formula>
    </cfRule>
  </conditionalFormatting>
  <conditionalFormatting sqref="AM444">
    <cfRule type="expression" dxfId="2085" priority="1871">
      <formula>IF(RIGHT(TEXT(AM444,"0.#"),1)=".",FALSE,TRUE)</formula>
    </cfRule>
    <cfRule type="expression" dxfId="2084" priority="1872">
      <formula>IF(RIGHT(TEXT(AM444,"0.#"),1)=".",TRUE,FALSE)</formula>
    </cfRule>
  </conditionalFormatting>
  <conditionalFormatting sqref="AU445">
    <cfRule type="expression" dxfId="2083" priority="1863">
      <formula>IF(RIGHT(TEXT(AU445,"0.#"),1)=".",FALSE,TRUE)</formula>
    </cfRule>
    <cfRule type="expression" dxfId="2082" priority="1864">
      <formula>IF(RIGHT(TEXT(AU445,"0.#"),1)=".",TRUE,FALSE)</formula>
    </cfRule>
  </conditionalFormatting>
  <conditionalFormatting sqref="AU443">
    <cfRule type="expression" dxfId="2081" priority="1867">
      <formula>IF(RIGHT(TEXT(AU443,"0.#"),1)=".",FALSE,TRUE)</formula>
    </cfRule>
    <cfRule type="expression" dxfId="2080" priority="1868">
      <formula>IF(RIGHT(TEXT(AU443,"0.#"),1)=".",TRUE,FALSE)</formula>
    </cfRule>
  </conditionalFormatting>
  <conditionalFormatting sqref="AU444">
    <cfRule type="expression" dxfId="2079" priority="1865">
      <formula>IF(RIGHT(TEXT(AU444,"0.#"),1)=".",FALSE,TRUE)</formula>
    </cfRule>
    <cfRule type="expression" dxfId="2078" priority="1866">
      <formula>IF(RIGHT(TEXT(AU444,"0.#"),1)=".",TRUE,FALSE)</formula>
    </cfRule>
  </conditionalFormatting>
  <conditionalFormatting sqref="AI445">
    <cfRule type="expression" dxfId="2077" priority="1857">
      <formula>IF(RIGHT(TEXT(AI445,"0.#"),1)=".",FALSE,TRUE)</formula>
    </cfRule>
    <cfRule type="expression" dxfId="2076" priority="1858">
      <formula>IF(RIGHT(TEXT(AI445,"0.#"),1)=".",TRUE,FALSE)</formula>
    </cfRule>
  </conditionalFormatting>
  <conditionalFormatting sqref="AI443">
    <cfRule type="expression" dxfId="2075" priority="1861">
      <formula>IF(RIGHT(TEXT(AI443,"0.#"),1)=".",FALSE,TRUE)</formula>
    </cfRule>
    <cfRule type="expression" dxfId="2074" priority="1862">
      <formula>IF(RIGHT(TEXT(AI443,"0.#"),1)=".",TRUE,FALSE)</formula>
    </cfRule>
  </conditionalFormatting>
  <conditionalFormatting sqref="AI444">
    <cfRule type="expression" dxfId="2073" priority="1859">
      <formula>IF(RIGHT(TEXT(AI444,"0.#"),1)=".",FALSE,TRUE)</formula>
    </cfRule>
    <cfRule type="expression" dxfId="2072" priority="1860">
      <formula>IF(RIGHT(TEXT(AI444,"0.#"),1)=".",TRUE,FALSE)</formula>
    </cfRule>
  </conditionalFormatting>
  <conditionalFormatting sqref="AQ443">
    <cfRule type="expression" dxfId="2071" priority="1851">
      <formula>IF(RIGHT(TEXT(AQ443,"0.#"),1)=".",FALSE,TRUE)</formula>
    </cfRule>
    <cfRule type="expression" dxfId="2070" priority="1852">
      <formula>IF(RIGHT(TEXT(AQ443,"0.#"),1)=".",TRUE,FALSE)</formula>
    </cfRule>
  </conditionalFormatting>
  <conditionalFormatting sqref="AQ444">
    <cfRule type="expression" dxfId="2069" priority="1855">
      <formula>IF(RIGHT(TEXT(AQ444,"0.#"),1)=".",FALSE,TRUE)</formula>
    </cfRule>
    <cfRule type="expression" dxfId="2068" priority="1856">
      <formula>IF(RIGHT(TEXT(AQ444,"0.#"),1)=".",TRUE,FALSE)</formula>
    </cfRule>
  </conditionalFormatting>
  <conditionalFormatting sqref="AQ445">
    <cfRule type="expression" dxfId="2067" priority="1853">
      <formula>IF(RIGHT(TEXT(AQ445,"0.#"),1)=".",FALSE,TRUE)</formula>
    </cfRule>
    <cfRule type="expression" dxfId="2066" priority="1854">
      <formula>IF(RIGHT(TEXT(AQ445,"0.#"),1)=".",TRUE,FALSE)</formula>
    </cfRule>
  </conditionalFormatting>
  <conditionalFormatting sqref="Y880:Y899">
    <cfRule type="expression" dxfId="2065" priority="2081">
      <formula>IF(RIGHT(TEXT(Y880,"0.#"),1)=".",FALSE,TRUE)</formula>
    </cfRule>
    <cfRule type="expression" dxfId="2064" priority="2082">
      <formula>IF(RIGHT(TEXT(Y880,"0.#"),1)=".",TRUE,FALSE)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M105">
    <cfRule type="expression" dxfId="709" priority="11">
      <formula>IF(RIGHT(TEXT(AM105,"0.#"),1)=".",FALSE,TRUE)</formula>
    </cfRule>
    <cfRule type="expression" dxfId="708" priority="12">
      <formula>IF(RIGHT(TEXT(AM105,"0.#"),1)=".",TRUE,FALSE)</formula>
    </cfRule>
  </conditionalFormatting>
  <conditionalFormatting sqref="Y870:Y879">
    <cfRule type="expression" dxfId="707" priority="7">
      <formula>IF(RIGHT(TEXT(Y870,"0.#"),1)=".",FALSE,TRUE)</formula>
    </cfRule>
    <cfRule type="expression" dxfId="706" priority="8">
      <formula>IF(RIGHT(TEXT(Y870,"0.#"),1)=".",TRUE,FALSE)</formula>
    </cfRule>
  </conditionalFormatting>
  <conditionalFormatting sqref="AM33">
    <cfRule type="expression" dxfId="705" priority="5">
      <formula>IF(RIGHT(TEXT(AM33,"0.#"),1)=".",FALSE,TRUE)</formula>
    </cfRule>
    <cfRule type="expression" dxfId="704" priority="6">
      <formula>IF(RIGHT(TEXT(AM33,"0.#"),1)=".",TRUE,FALSE)</formula>
    </cfRule>
  </conditionalFormatting>
  <conditionalFormatting sqref="AM116">
    <cfRule type="expression" dxfId="703" priority="3">
      <formula>IF(RIGHT(TEXT(AM116,"0.#"),1)=".",FALSE,TRUE)</formula>
    </cfRule>
    <cfRule type="expression" dxfId="702" priority="4">
      <formula>IF(RIGHT(TEXT(AM116,"0.#"),1)=".",TRUE,FALSE)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Y26" sqref="Y2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573</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t="s">
        <v>573</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補助</v>
      </c>
      <c r="T5" s="13"/>
      <c r="W5" s="32" t="s">
        <v>449</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t="s">
        <v>573</v>
      </c>
      <c r="M6" s="13" t="str">
        <f t="shared" si="2"/>
        <v>公共事業</v>
      </c>
      <c r="N6" s="13" t="str">
        <f t="shared" si="6"/>
        <v>公共事業</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公共事業</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公共事業</v>
      </c>
      <c r="O8" s="13"/>
      <c r="P8" s="12" t="s">
        <v>196</v>
      </c>
      <c r="Q8" s="17" t="s">
        <v>573</v>
      </c>
      <c r="R8" s="13" t="str">
        <f t="shared" si="3"/>
        <v>その他</v>
      </c>
      <c r="S8" s="13" t="str">
        <f t="shared" si="4"/>
        <v>補助、その他</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t="s">
        <v>573</v>
      </c>
      <c r="C9" s="13" t="str">
        <f t="shared" si="0"/>
        <v>高齢社会対策</v>
      </c>
      <c r="D9" s="13" t="str">
        <f t="shared" si="8"/>
        <v>高齢社会対策</v>
      </c>
      <c r="F9" s="18" t="s">
        <v>423</v>
      </c>
      <c r="G9" s="17"/>
      <c r="H9" s="13" t="str">
        <f t="shared" si="1"/>
        <v/>
      </c>
      <c r="I9" s="13" t="str">
        <f t="shared" si="5"/>
        <v>一般会計</v>
      </c>
      <c r="K9" s="14" t="s">
        <v>228</v>
      </c>
      <c r="L9" s="15"/>
      <c r="M9" s="13" t="str">
        <f t="shared" si="2"/>
        <v/>
      </c>
      <c r="N9" s="13" t="str">
        <f t="shared" si="6"/>
        <v>公共事業</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450</v>
      </c>
      <c r="B10" s="15"/>
      <c r="C10" s="13" t="str">
        <f t="shared" si="0"/>
        <v/>
      </c>
      <c r="D10" s="13" t="str">
        <f t="shared" si="8"/>
        <v>高齢社会対策</v>
      </c>
      <c r="F10" s="18" t="s">
        <v>235</v>
      </c>
      <c r="G10" s="17"/>
      <c r="H10" s="13" t="str">
        <f t="shared" si="1"/>
        <v/>
      </c>
      <c r="I10" s="13" t="str">
        <f t="shared" si="5"/>
        <v>一般会計</v>
      </c>
      <c r="K10" s="14" t="s">
        <v>454</v>
      </c>
      <c r="L10" s="15"/>
      <c r="M10" s="13" t="str">
        <f t="shared" si="2"/>
        <v/>
      </c>
      <c r="N10" s="13" t="str">
        <f t="shared" si="6"/>
        <v>公共事業</v>
      </c>
      <c r="O10" s="13"/>
      <c r="P10" s="13" t="str">
        <f>S8</f>
        <v>補助、その他</v>
      </c>
      <c r="Q10" s="19"/>
      <c r="T10" s="13"/>
      <c r="W10" s="32" t="s">
        <v>275</v>
      </c>
      <c r="Y10" s="32" t="s">
        <v>84</v>
      </c>
      <c r="Z10" s="30"/>
      <c r="AA10" s="32" t="s">
        <v>93</v>
      </c>
      <c r="AB10" s="31"/>
      <c r="AC10" s="31"/>
      <c r="AD10" s="31"/>
      <c r="AE10" s="31"/>
      <c r="AF10" s="30"/>
      <c r="AG10" s="56" t="s">
        <v>486</v>
      </c>
      <c r="AK10" s="54" t="str">
        <f t="shared" si="7"/>
        <v>I</v>
      </c>
      <c r="AP10" s="54" t="s">
        <v>481</v>
      </c>
    </row>
    <row r="11" spans="1:42" ht="13.5" customHeight="1" x14ac:dyDescent="0.15">
      <c r="A11" s="14" t="s">
        <v>210</v>
      </c>
      <c r="B11" s="15"/>
      <c r="C11" s="13" t="str">
        <f t="shared" si="0"/>
        <v/>
      </c>
      <c r="D11" s="13" t="str">
        <f t="shared" si="8"/>
        <v>高齢社会対策</v>
      </c>
      <c r="F11" s="18" t="s">
        <v>236</v>
      </c>
      <c r="G11" s="17"/>
      <c r="H11" s="13" t="str">
        <f t="shared" si="1"/>
        <v/>
      </c>
      <c r="I11" s="13" t="str">
        <f t="shared" si="5"/>
        <v>一般会計</v>
      </c>
      <c r="K11" s="14" t="s">
        <v>229</v>
      </c>
      <c r="L11" s="15"/>
      <c r="M11" s="13" t="str">
        <f t="shared" si="2"/>
        <v/>
      </c>
      <c r="N11" s="13" t="str">
        <f t="shared" si="6"/>
        <v>公共事業</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高齢社会対策</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t="s">
        <v>573</v>
      </c>
      <c r="C13" s="13" t="str">
        <f t="shared" si="0"/>
        <v>障害者施策</v>
      </c>
      <c r="D13" s="13" t="str">
        <f t="shared" si="8"/>
        <v>高齢社会対策、障害者施策</v>
      </c>
      <c r="F13" s="18" t="s">
        <v>238</v>
      </c>
      <c r="G13" s="17"/>
      <c r="H13" s="13" t="str">
        <f t="shared" si="1"/>
        <v/>
      </c>
      <c r="I13" s="13" t="str">
        <f t="shared" si="5"/>
        <v>一般会計</v>
      </c>
      <c r="K13" s="13" t="str">
        <f>N11</f>
        <v>公共事業</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t="s">
        <v>573</v>
      </c>
      <c r="C14" s="13" t="str">
        <f t="shared" si="0"/>
        <v>少子化社会対策</v>
      </c>
      <c r="D14" s="13" t="str">
        <f t="shared" si="8"/>
        <v>高齢社会対策、障害者施策、少子化社会対策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高齢社会対策、障害者施策、少子化社会対策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高齢社会対策、障害者施策、少子化社会対策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高齢社会対策、障害者施策、少子化社会対策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高齢社会対策、障害者施策、少子化社会対策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高齢社会対策、障害者施策、少子化社会対策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高齢社会対策、障害者施策、少子化社会対策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高齢社会対策、障害者施策、少子化社会対策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高齢社会対策、障害者施策、少子化社会対策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高齢社会対策、障害者施策、少子化社会対策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高齢社会対策、障害者施策、少子化社会対策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高齢社会対策、障害者施策、少子化社会対策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高齢社会対策、障害者施策、少子化社会対策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555</v>
      </c>
      <c r="AF2" s="996"/>
      <c r="AG2" s="996"/>
      <c r="AH2" s="996"/>
      <c r="AI2" s="996" t="s">
        <v>552</v>
      </c>
      <c r="AJ2" s="996"/>
      <c r="AK2" s="996"/>
      <c r="AL2" s="996"/>
      <c r="AM2" s="996" t="s">
        <v>526</v>
      </c>
      <c r="AN2" s="996"/>
      <c r="AO2" s="996"/>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897" t="s">
        <v>504</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556</v>
      </c>
      <c r="AF9" s="996"/>
      <c r="AG9" s="996"/>
      <c r="AH9" s="996"/>
      <c r="AI9" s="996" t="s">
        <v>552</v>
      </c>
      <c r="AJ9" s="996"/>
      <c r="AK9" s="996"/>
      <c r="AL9" s="996"/>
      <c r="AM9" s="996" t="s">
        <v>526</v>
      </c>
      <c r="AN9" s="996"/>
      <c r="AO9" s="996"/>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897" t="s">
        <v>504</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555</v>
      </c>
      <c r="AF16" s="996"/>
      <c r="AG16" s="996"/>
      <c r="AH16" s="996"/>
      <c r="AI16" s="996" t="s">
        <v>553</v>
      </c>
      <c r="AJ16" s="996"/>
      <c r="AK16" s="996"/>
      <c r="AL16" s="996"/>
      <c r="AM16" s="996" t="s">
        <v>526</v>
      </c>
      <c r="AN16" s="996"/>
      <c r="AO16" s="996"/>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897" t="s">
        <v>504</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557</v>
      </c>
      <c r="AF23" s="996"/>
      <c r="AG23" s="996"/>
      <c r="AH23" s="996"/>
      <c r="AI23" s="996" t="s">
        <v>552</v>
      </c>
      <c r="AJ23" s="996"/>
      <c r="AK23" s="996"/>
      <c r="AL23" s="996"/>
      <c r="AM23" s="996" t="s">
        <v>526</v>
      </c>
      <c r="AN23" s="996"/>
      <c r="AO23" s="996"/>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897" t="s">
        <v>504</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555</v>
      </c>
      <c r="AF30" s="996"/>
      <c r="AG30" s="996"/>
      <c r="AH30" s="996"/>
      <c r="AI30" s="996" t="s">
        <v>552</v>
      </c>
      <c r="AJ30" s="996"/>
      <c r="AK30" s="996"/>
      <c r="AL30" s="996"/>
      <c r="AM30" s="996" t="s">
        <v>550</v>
      </c>
      <c r="AN30" s="996"/>
      <c r="AO30" s="996"/>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897" t="s">
        <v>504</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557</v>
      </c>
      <c r="AF37" s="996"/>
      <c r="AG37" s="996"/>
      <c r="AH37" s="996"/>
      <c r="AI37" s="996" t="s">
        <v>554</v>
      </c>
      <c r="AJ37" s="996"/>
      <c r="AK37" s="996"/>
      <c r="AL37" s="996"/>
      <c r="AM37" s="996" t="s">
        <v>551</v>
      </c>
      <c r="AN37" s="996"/>
      <c r="AO37" s="996"/>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897" t="s">
        <v>504</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555</v>
      </c>
      <c r="AF44" s="996"/>
      <c r="AG44" s="996"/>
      <c r="AH44" s="996"/>
      <c r="AI44" s="996" t="s">
        <v>552</v>
      </c>
      <c r="AJ44" s="996"/>
      <c r="AK44" s="996"/>
      <c r="AL44" s="996"/>
      <c r="AM44" s="996" t="s">
        <v>526</v>
      </c>
      <c r="AN44" s="996"/>
      <c r="AO44" s="996"/>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897" t="s">
        <v>504</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555</v>
      </c>
      <c r="AF51" s="996"/>
      <c r="AG51" s="996"/>
      <c r="AH51" s="996"/>
      <c r="AI51" s="996" t="s">
        <v>552</v>
      </c>
      <c r="AJ51" s="996"/>
      <c r="AK51" s="996"/>
      <c r="AL51" s="996"/>
      <c r="AM51" s="996" t="s">
        <v>526</v>
      </c>
      <c r="AN51" s="996"/>
      <c r="AO51" s="996"/>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897" t="s">
        <v>504</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555</v>
      </c>
      <c r="AF58" s="996"/>
      <c r="AG58" s="996"/>
      <c r="AH58" s="996"/>
      <c r="AI58" s="996" t="s">
        <v>552</v>
      </c>
      <c r="AJ58" s="996"/>
      <c r="AK58" s="996"/>
      <c r="AL58" s="996"/>
      <c r="AM58" s="996" t="s">
        <v>526</v>
      </c>
      <c r="AN58" s="996"/>
      <c r="AO58" s="996"/>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897" t="s">
        <v>504</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555</v>
      </c>
      <c r="AF65" s="996"/>
      <c r="AG65" s="996"/>
      <c r="AH65" s="996"/>
      <c r="AI65" s="996" t="s">
        <v>552</v>
      </c>
      <c r="AJ65" s="996"/>
      <c r="AK65" s="996"/>
      <c r="AL65" s="996"/>
      <c r="AM65" s="996" t="s">
        <v>526</v>
      </c>
      <c r="AN65" s="996"/>
      <c r="AO65" s="996"/>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897" t="s">
        <v>504</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9" t="s">
        <v>490</v>
      </c>
      <c r="H2" s="440"/>
      <c r="I2" s="440"/>
      <c r="J2" s="440"/>
      <c r="K2" s="440"/>
      <c r="L2" s="440"/>
      <c r="M2" s="440"/>
      <c r="N2" s="440"/>
      <c r="O2" s="440"/>
      <c r="P2" s="440"/>
      <c r="Q2" s="440"/>
      <c r="R2" s="440"/>
      <c r="S2" s="440"/>
      <c r="T2" s="440"/>
      <c r="U2" s="440"/>
      <c r="V2" s="440"/>
      <c r="W2" s="440"/>
      <c r="X2" s="440"/>
      <c r="Y2" s="440"/>
      <c r="Z2" s="440"/>
      <c r="AA2" s="440"/>
      <c r="AB2" s="441"/>
      <c r="AC2" s="439" t="s">
        <v>492</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2019-08-23T05:30:50Z</cp:lastPrinted>
  <dcterms:created xsi:type="dcterms:W3CDTF">2012-03-13T00:50:25Z</dcterms:created>
  <dcterms:modified xsi:type="dcterms:W3CDTF">2019-08-23T06:26:17Z</dcterms:modified>
</cp:coreProperties>
</file>