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hobjys-hd\★★予算等★★\H32予算要求\★行政事業レビュー\【作業依頼：827(火)17時〆】 最終公表に向けたレビューシート等の追記・修正等\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<sst xmlns="http://schemas.openxmlformats.org/spreadsheetml/2006/main" count="2834" uniqueCount="614">
  <si>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</si>
  <si>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</si>
  <si>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</si>
  <si>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</si>
  <si>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</si>
  <si>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</si>
  <si>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</si>
  <si>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</si>
  <si>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</si>
  <si>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</si>
  <si>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</si>
  <si>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</si>
  <si>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</si>
  <si>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</si>
  <si>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</si>
  <si>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</si>
  <si>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</si>
  <si>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</si>
  <si>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</si>
  <si>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</si>
  <si>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</si>
  <si>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</si>
  <si>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</si>
  <si>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</si>
  <si>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</si>
  <si>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</si>
  <si>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</si>
  <si>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</si>
  <si>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</si>
  <si>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</si>
  <si>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</si>
  <si>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</si>
  <si>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</si>
  <si>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</si>
  <si>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</si>
  <si>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</si>
  <si>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</si>
  <si>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</si>
  <si>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</si>
  <si>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</si>
  <si>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</si>
  <si>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</si>
  <si>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</si>
  <si>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</si>
  <si>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</si>
  <si>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</si>
  <si>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</si>
  <si>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</si>
  <si>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</si>
  <si>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</si>
  <si>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</si>
  <si>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</si>
  <si>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</si>
  <si>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</si>
  <si>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</si>
  <si>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</si>
  <si>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</si>
  <si>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</si>
  <si>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</si>
  <si>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</si>
  <si>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</si>
  <si>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</si>
  <si>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</si>
  <si>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</si>
  <si>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</si>
  <si>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</si>
  <si>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</si>
  <si>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</si>
  <si>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</si>
  <si>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</si>
  <si>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</si>
  <si>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</si>
  <si>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</si>
  <si>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</si>
  <si>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</si>
  <si>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</si>
  <si>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</si>
  <si>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</si>
  <si>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</si>
  <si>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</si>
  <si>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</si>
  <si>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</si>
  <si>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</si>
  <si>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</si>
  <si>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</si>
  <si>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</si>
  <si>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</si>
  <si>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</si>
  <si>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</si>
  <si>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</si>
  <si>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</si>
  <si>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</si>
  <si>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</si>
  <si>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</si>
  <si>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</si>
  <si>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</si>
  <si>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</si>
  <si>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</si>
  <si>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</si>
  <si>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</si>
  <si>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</si>
  <si>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</si>
  <si>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</si>
  <si>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</si>
  <si>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</si>
  <si>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</si>
  <si>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</si>
  <si>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</si>
  <si>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</si>
  <si>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</si>
  <si>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</si>
  <si>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</si>
  <si>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</si>
  <si>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</si>
  <si>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</si>
  <si>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</si>
  <si>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</si>
  <si>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</si>
  <si>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</si>
  <si>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</si>
  <si>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</si>
  <si>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</si>
  <si>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</si>
  <si>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</si>
  <si>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</si>
  <si>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</si>
  <si>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</si>
  <si>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</si>
  <si>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</si>
  <si>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</si>
  <si>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</si>
  <si>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</si>
  <si>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</si>
  <si>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</si>
  <si>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</si>
  <si>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</si>
  <si>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</si>
  <si>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</si>
  <si>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</si>
  <si>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</si>
  <si>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</si>
  <si>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</si>
  <si>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</si>
  <si>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</si>
  <si>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</si>
  <si>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</si>
  <si>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</si>
  <si>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</si>
  <si>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</si>
  <si>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</si>
  <si>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</si>
  <si>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</si>
  <si>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</si>
  <si>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</si>
  <si>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</si>
  <si>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</si>
  <si>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</si>
  <si>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</si>
  <si>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</si>
  <si>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</si>
  <si>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</si>
  <si>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</si>
  <si>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</si>
  <si>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</si>
  <si>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</si>
  <si>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</si>
  <si>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</si>
  <si>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</si>
  <si>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</si>
  <si>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</si>
  <si>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</si>
  <si>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</si>
  <si>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</si>
  <si>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</si>
  <si>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</si>
  <si>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</si>
  <si>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</si>
  <si>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</si>
  <si>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</si>
  <si>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</si>
  <si>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</si>
  <si>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</si>
  <si>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</si>
  <si>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</si>
  <si>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</si>
  <si>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</si>
  <si>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</si>
  <si>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</si>
  <si>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</si>
  <si>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</si>
  <si>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</si>
  <si>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</si>
  <si>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</si>
  <si>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</si>
  <si>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</si>
  <si>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</si>
  <si>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</si>
  <si>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</si>
  <si>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</si>
  <si>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</si>
  <si>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</si>
  <si>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</si>
  <si>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</si>
  <si>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</si>
  <si>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</si>
  <si>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</si>
  <si>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</si>
  <si>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</si>
  <si>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</si>
  <si>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</si>
  <si>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</si>
  <si>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</si>
  <si>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</si>
  <si>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</si>
  <si>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</si>
  <si>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</si>
  <si>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</si>
  <si>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</si>
  <si>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</si>
  <si>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</si>
  <si>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</si>
  <si>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</si>
  <si>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</si>
  <si>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</si>
  <si>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</si>
  <si>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</si>
  <si>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</si>
  <si>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</si>
  <si>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</si>
  <si>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</si>
  <si>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</si>
  <si>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</si>
  <si>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</si>
  <si>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</si>
  <si>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</si>
  <si>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</si>
  <si>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</si>
  <si>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</si>
  <si>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</si>
  <si>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</si>
  <si>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</si>
  <si>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</si>
  <si>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</si>
  <si>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</si>
  <si>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</si>
  <si>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</si>
  <si>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</si>
  <si>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</si>
  <si>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</si>
  <si>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</si>
  <si>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</si>
  <si>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</si>
  <si>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</si>
  <si>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</si>
  <si>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</si>
  <si>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</si>
  <si>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</si>
  <si>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</si>
  <si>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</si>
  <si>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</si>
  <si>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</si>
  <si>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</si>
  <si>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</si>
  <si>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</si>
  <si>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</si>
  <si>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</si>
  <si>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</si>
  <si>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</si>
  <si>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</si>
  <si>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</si>
  <si>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</si>
  <si>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</si>
  <si>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</si>
  <si>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</si>
  <si>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</si>
  <si>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</si>
  <si>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</si>
  <si>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</si>
  <si>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</si>
  <si>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</si>
  <si>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</si>
  <si>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</si>
  <si>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</si>
  <si>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</si>
  <si>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</si>
  <si>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</si>
  <si>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</si>
  <si>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</si>
  <si>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</si>
  <si>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</si>
  <si>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</si>
  <si>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</si>
  <si>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</si>
  <si>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</si>
  <si>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</si>
  <si>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</si>
  <si>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</si>
  <si>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</si>
  <si>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</si>
  <si>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</si>
  <si>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</si>
  <si>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</si>
  <si>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</si>
  <si>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</si>
  <si>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</si>
  <si>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</si>
  <si>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</si>
  <si>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</si>
  <si>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</si>
  <si>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</si>
  <si>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</si>
  <si>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</si>
  <si>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</si>
  <si>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</si>
  <si>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</si>
  <si>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</si>
  <si>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</si>
  <si>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</si>
  <si>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</si>
  <si>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</si>
  <si>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</si>
  <si>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</si>
  <si>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</si>
  <si>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</si>
  <si>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</si>
  <si>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</si>
  <si>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</si>
  <si>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</si>
  <si>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</si>
  <si>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</si>
  <si>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</si>
  <si>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</si>
  <si>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</si>
  <si>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</si>
  <si>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</si>
  <si>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</si>
  <si>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</si>
  <si>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</si>
  <si>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</si>
  <si>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</si>
  <si>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</si>
  <si>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</si>
  <si>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</si>
  <si>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</si>
  <si>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</si>
  <si>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</si>
  <si>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</si>
  <si>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</si>
  <si>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</si>
  <si>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</si>
  <si>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</si>
  <si>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</si>
  <si>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</si>
  <si>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</si>
  <si>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</si>
  <si>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</si>
  <si>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</si>
  <si>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</si>
  <si>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</si>
  <si>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</si>
  <si>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</si>
  <si>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</si>
  <si>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</si>
  <si>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</si>
  <si>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</si>
  <si>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</si>
  <si>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</si>
  <si>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</si>
  <si>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</si>
  <si>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</si>
  <si>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</si>
  <si>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</si>
  <si>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</si>
  <si>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</si>
  <si>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</si>
  <si>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</si>
  <si>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</si>
  <si>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</si>
  <si>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</si>
  <si>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</si>
  <si>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</si>
  <si>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</si>
  <si>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</si>
  <si>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</si>
  <si>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</si>
  <si>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</si>
  <si>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</si>
  <si>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</si>
  <si>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</si>
  <si>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</si>
  <si>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</si>
  <si>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</si>
  <si>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</si>
  <si>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</si>
  <si>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</si>
  <si>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</si>
  <si>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</si>
  <si>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</si>
  <si>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</si>
  <si>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</si>
  <si>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</si>
  <si>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</si>
  <si>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</si>
  <si>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</si>
  <si>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</si>
  <si>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</si>
  <si>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</si>
  <si>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</si>
  <si>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</si>
  <si>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</si>
  <si>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</si>
  <si>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</si>
  <si>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</si>
  <si>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</si>
  <si>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</si>
  <si>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</si>
  <si>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</si>
  <si>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</si>
  <si>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</si>
  <si>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</si>
  <si>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</si>
  <si>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</si>
  <si>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</si>
  <si>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</si>
  <si>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</si>
  <si>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</si>
  <si>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</si>
  <si>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</si>
  <si>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</si>
  <si>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</si>
  <si>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</si>
  <si>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</si>
  <si>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</si>
  <si>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</si>
  <si>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</si>
  <si>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</si>
  <si>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</si>
  <si>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</si>
  <si>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</si>
  <si>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</si>
  <si>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</si>
  <si>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</si>
  <si>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</si>
  <si>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</si>
  <si>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</si>
  <si>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</si>
  <si>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</si>
  <si>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</si>
  <si>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</si>
  <si>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</si>
  <si>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</si>
  <si>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</si>
  <si>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</si>
  <si>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</si>
  <si>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</si>
  <si>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</si>
  <si>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</si>
  <si>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</si>
  <si>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</si>
  <si>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</si>
  <si>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</si>
  <si>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</si>
  <si>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</si>
  <si>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</si>
  <si>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</si>
  <si>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</si>
  <si>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</si>
  <si>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</si>
  <si>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</si>
  <si>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</si>
  <si>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</si>
  <si>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</si>
  <si>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</si>
  <si>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</si>
  <si>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</si>
  <si>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</si>
  <si>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</si>
  <si>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</si>
  <si>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</si>
  <si>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</si>
  <si>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</si>
  <si>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</si>
  <si>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</si>
  <si>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</si>
  <si>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</si>
  <si>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</si>
  <si>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</si>
  <si>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</si>
  <si>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</si>
  <si>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</si>
  <si>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</si>
  <si>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</si>
  <si>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</si>
  <si>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</si>
  <si>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</si>
  <si>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</si>
  <si>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</si>
  <si>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</si>
  <si>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</si>
  <si>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</si>
  <si>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</si>
  <si>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</si>
  <si>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</si>
  <si>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</si>
  <si>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</si>
  <si>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</si>
  <si>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</si>
  <si>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</si>
  <si>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</si>
  <si>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</si>
  <si>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</si>
  <si>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</si>
  <si>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</si>
  <si>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</si>
  <si>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</si>
  <si>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</si>
  <si>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</si>
  <si>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</si>
  <si>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</si>
  <si>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</si>
  <si>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</si>
  <si>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</si>
  <si>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</si>
  <si>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</si>
  <si>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</si>
  <si>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</si>
  <si>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</si>
  <si>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</si>
  <si>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</si>
  <si>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</si>
  <si>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</si>
  <si>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</si>
  <si>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</si>
  <si>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</si>
  <si>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</si>
  <si>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</si>
  <si>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</si>
  <si>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</si>
  <si>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</si>
  <si>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</si>
  <si>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</si>
  <si>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</si>
  <si>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</si>
  <si>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</si>
  <si>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</si>
  <si>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</si>
  <si>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</si>
  <si>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</si>
  <si>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</si>
  <si>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</si>
  <si>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</si>
  <si>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</si>
  <si>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</si>
  <si>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</si>
  <si>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</si>
  <si>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</si>
  <si>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</si>
  <si>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</si>
  <si>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</si>
  <si>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</si>
  <si>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</si>
  <si>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</si>
  <si>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</si>
  <si>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</si>
  <si>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</si>
  <si>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</si>
  <si>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</si>
  <si>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</si>
  <si>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</si>
  <si>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</si>
  <si>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住宅局</t>
    <rPh sb="0" eb="2">
      <t>ジュウタク</t>
    </rPh>
    <rPh sb="2" eb="3">
      <t>キョク</t>
    </rPh>
    <phoneticPr fontId="5"/>
  </si>
  <si>
    <t>住宅生産課</t>
    <rPh sb="0" eb="2">
      <t>ジュウタク</t>
    </rPh>
    <rPh sb="2" eb="5">
      <t>セイサンカ</t>
    </rPh>
    <phoneticPr fontId="5"/>
  </si>
  <si>
    <t>国土交通省</t>
  </si>
  <si>
    <t>○</t>
  </si>
  <si>
    <t>-</t>
    <phoneticPr fontId="5"/>
  </si>
  <si>
    <t>住宅市場整備推進等事業費補助金交付要綱</t>
    <phoneticPr fontId="5"/>
  </si>
  <si>
    <t>-</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</si>
  <si>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</si>
  <si>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</si>
  <si>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</si>
  <si>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</si>
  <si>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平成37年度までに既存住宅流通の市場規模を8兆円まで引き上げる。</t>
  </si>
  <si>
    <t>既存住宅流通の市場規模
（H25:3.9兆円）</t>
    <rPh sb="20" eb="22">
      <t>チョウエン</t>
    </rPh>
    <phoneticPr fontId="5"/>
  </si>
  <si>
    <t>兆円</t>
  </si>
  <si>
    <t>「住生活基本計画（全国計画）（平成28年3月18日閣議決定）第２、目標４」（総務省（2013）「平成25年住宅・土地統計調査」）
（国土交通省(2013)平成25年度住宅市場動向調査）</t>
  </si>
  <si>
    <t>平成37年度までにリフォームの市場規模を12兆円まで引き上げる。</t>
  </si>
  <si>
    <t>リフォームの市場規模
（H25:7兆円）</t>
    <rPh sb="6" eb="8">
      <t>シジョウ</t>
    </rPh>
    <rPh sb="8" eb="10">
      <t>キボ</t>
    </rPh>
    <rPh sb="17" eb="19">
      <t>チョウエン</t>
    </rPh>
    <phoneticPr fontId="5"/>
  </si>
  <si>
    <t>兆円</t>
    <rPh sb="0" eb="2">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</si>
  <si>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</si>
  <si>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件</t>
    <rPh sb="0" eb="1">
      <t>ケン</t>
    </rPh>
    <phoneticPr fontId="5"/>
  </si>
  <si>
    <t>Ｘ：事業実績額（百万円）／Ｙ：採択事業件数（件数）　　　　　　　　　</t>
  </si>
  <si>
    <t>百万円／件</t>
    <rPh sb="0" eb="3">
      <t>ヒャクマンエン</t>
    </rPh>
    <rPh sb="4" eb="5">
      <t>ケン</t>
    </rPh>
    <phoneticPr fontId="5"/>
  </si>
  <si>
    <t>　　X/Y</t>
  </si>
  <si>
    <t>１　少子・高齢化等に対応した住生活の安定の確保及び向上の促進</t>
  </si>
  <si>
    <t>２　住宅の取得・賃貸・管理・修繕が円滑に行われる住宅市場を整備する</t>
  </si>
  <si>
    <t>既存住宅流通の市場規模</t>
  </si>
  <si>
    <t>リフォームの市場規模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</si>
  <si>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rPh sb="116" eb="118">
      <t>リョウシツ</t>
    </rPh>
    <rPh sb="119" eb="121">
      <t>ジュウタク</t>
    </rPh>
    <rPh sb="126" eb="128">
      <t>ケイセイ</t>
    </rPh>
    <phoneticPr fontId="5"/>
  </si>
  <si>
    <t>本事業の目的は、社会課題である住宅・建築分野における生産性向上や既存住宅流通・リフォーム市場の活性化を進めるものであることから、国民や社会のニーズを的確に反映している。</t>
    <rPh sb="8" eb="10">
      <t>シャカイ</t>
    </rPh>
    <rPh sb="10" eb="12">
      <t>カダイ</t>
    </rPh>
    <rPh sb="47" eb="50">
      <t>カッセイカ</t>
    </rPh>
    <rPh sb="51" eb="52">
      <t>スス</t>
    </rPh>
    <phoneticPr fontId="5"/>
  </si>
  <si>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rPh sb="37" eb="39">
      <t>チイキ</t>
    </rPh>
    <rPh sb="43" eb="44">
      <t>ト</t>
    </rPh>
    <rPh sb="45" eb="46">
      <t>ク</t>
    </rPh>
    <rPh sb="49" eb="51">
      <t>カダイ</t>
    </rPh>
    <rPh sb="58" eb="60">
      <t>モクテキ</t>
    </rPh>
    <rPh sb="61" eb="63">
      <t>タッセイ</t>
    </rPh>
    <rPh sb="69" eb="71">
      <t>ミンカン</t>
    </rPh>
    <rPh sb="72" eb="74">
      <t>ジジョ</t>
    </rPh>
    <rPh sb="74" eb="76">
      <t>ドリョク</t>
    </rPh>
    <rPh sb="82" eb="83">
      <t>クニ</t>
    </rPh>
    <rPh sb="86" eb="89">
      <t>セイサクテキ</t>
    </rPh>
    <rPh sb="90" eb="92">
      <t>アトオ</t>
    </rPh>
    <rPh sb="94" eb="96">
      <t>ヒツヨウ</t>
    </rPh>
    <rPh sb="104" eb="105">
      <t>ホン</t>
    </rPh>
    <rPh sb="105" eb="107">
      <t>ジギョウ</t>
    </rPh>
    <rPh sb="108" eb="109">
      <t>クニ</t>
    </rPh>
    <rPh sb="110" eb="112">
      <t>シュドウ</t>
    </rPh>
    <rPh sb="113" eb="114">
      <t>オコナ</t>
    </rPh>
    <rPh sb="118" eb="120">
      <t>ヒツヨウ</t>
    </rPh>
    <phoneticPr fontId="5"/>
  </si>
  <si>
    <t>本事業の目的である生産性の向上や既存住宅流通・リフォーム市場の活性化は、未来投資戦略2018等に位置づけられている政策的に優先度の高い事業である。</t>
    <rPh sb="0" eb="1">
      <t>ホン</t>
    </rPh>
    <rPh sb="1" eb="3">
      <t>ジギョウ</t>
    </rPh>
    <rPh sb="4" eb="6">
      <t>モクテキ</t>
    </rPh>
    <rPh sb="9" eb="12">
      <t>セイサンセイ</t>
    </rPh>
    <rPh sb="13" eb="15">
      <t>コウジョウ</t>
    </rPh>
    <rPh sb="16" eb="18">
      <t>キゾン</t>
    </rPh>
    <rPh sb="18" eb="20">
      <t>ジュウタク</t>
    </rPh>
    <rPh sb="20" eb="22">
      <t>リュウツウ</t>
    </rPh>
    <rPh sb="28" eb="30">
      <t>シジョウ</t>
    </rPh>
    <rPh sb="31" eb="34">
      <t>カッセイカ</t>
    </rPh>
    <rPh sb="46" eb="47">
      <t>トウ</t>
    </rPh>
    <rPh sb="48" eb="50">
      <t>イチ</t>
    </rPh>
    <rPh sb="57" eb="60">
      <t>セイサクテキ</t>
    </rPh>
    <rPh sb="61" eb="64">
      <t>ユウセンド</t>
    </rPh>
    <rPh sb="65" eb="66">
      <t>タカ</t>
    </rPh>
    <rPh sb="67" eb="69">
      <t>ジギョウ</t>
    </rPh>
    <phoneticPr fontId="5"/>
  </si>
  <si>
    <t>公募により選定する。</t>
    <phoneticPr fontId="5"/>
  </si>
  <si>
    <t>事業の実施に必要な費用に限定して支出する。</t>
    <rPh sb="0" eb="2">
      <t>ジギョウ</t>
    </rPh>
    <rPh sb="3" eb="5">
      <t>ジッシ</t>
    </rPh>
    <phoneticPr fontId="5"/>
  </si>
  <si>
    <t>‐</t>
  </si>
  <si>
    <t>‐</t>
    <phoneticPr fontId="5"/>
  </si>
  <si>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phoneticPr fontId="5"/>
  </si>
  <si>
    <t>本事業は、住宅・建築分野における生産性向上や既存住宅流通・リフォーム市場の活性化を進めることで、既存住宅流通・リフォーム市場の倍増により、我が国の経済成長に貢献するものであり、事業目的の妥当性、国の施策として推進する必要性が認められる。</t>
    <rPh sb="0" eb="1">
      <t>ホン</t>
    </rPh>
    <rPh sb="1" eb="3">
      <t>ジギョウ</t>
    </rPh>
    <rPh sb="88" eb="90">
      <t>ジギョウ</t>
    </rPh>
    <rPh sb="90" eb="92">
      <t>モクテキ</t>
    </rPh>
    <rPh sb="93" eb="96">
      <t>ダトウセイ</t>
    </rPh>
    <rPh sb="97" eb="98">
      <t>クニ</t>
    </rPh>
    <rPh sb="99" eb="101">
      <t>シサク</t>
    </rPh>
    <rPh sb="104" eb="106">
      <t>スイシン</t>
    </rPh>
    <rPh sb="108" eb="111">
      <t>ヒツヨウセイ</t>
    </rPh>
    <rPh sb="112" eb="113">
      <t>ミト</t>
    </rPh>
    <phoneticPr fontId="5"/>
  </si>
  <si>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rPh sb="127" eb="129">
      <t>リョウシツ</t>
    </rPh>
    <rPh sb="134" eb="136">
      <t>ケイセイ</t>
    </rPh>
    <rPh sb="137" eb="139">
      <t>キゾン</t>
    </rPh>
    <rPh sb="139" eb="141">
      <t>ジュウタク</t>
    </rPh>
    <rPh sb="141" eb="143">
      <t>リュウツウ</t>
    </rPh>
    <rPh sb="149" eb="151">
      <t>シジョウ</t>
    </rPh>
    <rPh sb="152" eb="154">
      <t>カンキョウ</t>
    </rPh>
    <rPh sb="154" eb="156">
      <t>セイビ</t>
    </rPh>
    <rPh sb="156" eb="157">
      <t>トウ</t>
    </rPh>
    <rPh sb="158" eb="159">
      <t>カン</t>
    </rPh>
    <rPh sb="161" eb="163">
      <t>ジギョウ</t>
    </rPh>
    <rPh sb="165" eb="167">
      <t>キジュン</t>
    </rPh>
    <rPh sb="168" eb="170">
      <t>セイド</t>
    </rPh>
    <rPh sb="171" eb="173">
      <t>フキュウ</t>
    </rPh>
    <rPh sb="173" eb="175">
      <t>ソクシン</t>
    </rPh>
    <rPh sb="176" eb="177">
      <t>カカ</t>
    </rPh>
    <rPh sb="178" eb="180">
      <t>ジョウホウ</t>
    </rPh>
    <rPh sb="180" eb="182">
      <t>テイキョウ</t>
    </rPh>
    <rPh sb="182" eb="183">
      <t>トウ</t>
    </rPh>
    <rPh sb="184" eb="185">
      <t>ト</t>
    </rPh>
    <rPh sb="186" eb="187">
      <t>ク</t>
    </rPh>
    <rPh sb="189" eb="190">
      <t>タイ</t>
    </rPh>
    <rPh sb="192" eb="194">
      <t>シエン</t>
    </rPh>
    <rPh sb="195" eb="196">
      <t>オコナ</t>
    </rPh>
    <rPh sb="203" eb="205">
      <t>テイガク</t>
    </rPh>
    <phoneticPr fontId="5"/>
  </si>
  <si>
    <t>住宅・建築生産性向上促進事業</t>
    <phoneticPr fontId="5"/>
  </si>
  <si>
    <t>民間事業者等により公募した採択事業件数</t>
    <phoneticPr fontId="5"/>
  </si>
  <si>
    <t>713/22</t>
    <phoneticPr fontId="5"/>
  </si>
  <si>
    <t>課長　武井 佐代里</t>
    <rPh sb="0" eb="2">
      <t>カチョウ</t>
    </rPh>
    <phoneticPr fontId="5"/>
  </si>
  <si>
    <t>建築生産システムの生産性向上は喫緊の課題であり、同事業により支援する新技術開発が早期に実用化されるよう、適切な事業者選定と事業執行に努めるべき。</t>
    <phoneticPr fontId="5"/>
  </si>
  <si>
    <t>所見を踏まえ、建築生産システムの生産性向上に向けて、本事業により支援する新技術開発が早期に実用化されるよう、適切な事業者選定と事業執行に努める。</t>
    <rPh sb="0" eb="2">
      <t>ショケン</t>
    </rPh>
    <rPh sb="3" eb="4">
      <t>フ</t>
    </rPh>
    <rPh sb="22" eb="23">
      <t>ム</t>
    </rPh>
    <rPh sb="26" eb="27">
      <t>ホン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</si>
</sst>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40756</xdr:colOff>
      <xdr:row>744</xdr:row>
      <xdr:rowOff>112316</xdr:rowOff>
    </xdr:from>
    <xdr:to>
      <xdr:col>39</xdr:col>
      <xdr:colOff>85712</xdr:colOff>
      <xdr:row>746</xdr:row>
      <xdr:rowOff>144867</xdr:rowOff>
    </xdr:to>
    <xdr:sp macro="" textlink="">
      <xdr:nvSpPr>
        <xdr:cNvPr id="5" name="テキスト ボックス 4"/>
        <xdr:cNvSpPr txBox="1"/>
      </xdr:nvSpPr>
      <xdr:spPr bwMode="auto">
        <a:xfrm>
          <a:off x="5959863" y="40130923"/>
          <a:ext cx="2086028" cy="740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Ａ民間事業者等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20</xdr:col>
      <xdr:colOff>0</xdr:colOff>
      <xdr:row>740</xdr:row>
      <xdr:rowOff>0</xdr:rowOff>
    </xdr:from>
    <xdr:to>
      <xdr:col>30</xdr:col>
      <xdr:colOff>61602</xdr:colOff>
      <xdr:row>742</xdr:row>
      <xdr:rowOff>48196</xdr:rowOff>
    </xdr:to>
    <xdr:sp macro="" textlink="">
      <xdr:nvSpPr>
        <xdr:cNvPr id="6" name="テキスト ボックス 5"/>
        <xdr:cNvSpPr txBox="1"/>
      </xdr:nvSpPr>
      <xdr:spPr bwMode="auto">
        <a:xfrm>
          <a:off x="4156364" y="39416182"/>
          <a:ext cx="2139783" cy="740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30800</xdr:colOff>
      <xdr:row>742</xdr:row>
      <xdr:rowOff>73949</xdr:rowOff>
    </xdr:from>
    <xdr:to>
      <xdr:col>29</xdr:col>
      <xdr:colOff>40755</xdr:colOff>
      <xdr:row>745</xdr:row>
      <xdr:rowOff>128592</xdr:rowOff>
    </xdr:to>
    <xdr:cxnSp macro="">
      <xdr:nvCxnSpPr>
        <xdr:cNvPr id="7" name="図形 5"/>
        <xdr:cNvCxnSpPr>
          <a:endCxn id="5" idx="1"/>
        </xdr:cNvCxnSpPr>
      </xdr:nvCxnSpPr>
      <xdr:spPr bwMode="auto">
        <a:xfrm rot="16200000" flipH="1">
          <a:off x="4988671" y="39529793"/>
          <a:ext cx="1116000" cy="82638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90707</xdr:colOff>
      <xdr:row>743</xdr:row>
      <xdr:rowOff>233935</xdr:rowOff>
    </xdr:from>
    <xdr:to>
      <xdr:col>33</xdr:col>
      <xdr:colOff>127442</xdr:colOff>
      <xdr:row>744</xdr:row>
      <xdr:rowOff>182052</xdr:rowOff>
    </xdr:to>
    <xdr:sp macro="" textlink="">
      <xdr:nvSpPr>
        <xdr:cNvPr id="8" name="テキスト ボックス 7"/>
        <xdr:cNvSpPr txBox="1"/>
      </xdr:nvSpPr>
      <xdr:spPr bwMode="auto">
        <a:xfrm>
          <a:off x="5805707" y="39898756"/>
          <a:ext cx="1057271" cy="301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0" zoomScaleNormal="75" zoomScaleSheetLayoutView="70" zoomScalePageLayoutView="85" workbookViewId="0">
      <selection activeCell="BF831" sqref="BF8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89</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611</v>
      </c>
      <c r="AR5" s="702"/>
      <c r="AS5" s="702"/>
      <c r="AT5" s="702"/>
      <c r="AU5" s="702"/>
      <c r="AV5" s="702"/>
      <c r="AW5" s="702"/>
      <c r="AX5" s="703"/>
    </row>
    <row r="6" spans="1:50" ht="24"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5.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36"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5" customHeight="1" x14ac:dyDescent="0.15">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577</v>
      </c>
      <c r="X13" s="658"/>
      <c r="Y13" s="658"/>
      <c r="Z13" s="658"/>
      <c r="AA13" s="658"/>
      <c r="AB13" s="658"/>
      <c r="AC13" s="659"/>
      <c r="AD13" s="657" t="s">
        <v>577</v>
      </c>
      <c r="AE13" s="658"/>
      <c r="AF13" s="658"/>
      <c r="AG13" s="658"/>
      <c r="AH13" s="658"/>
      <c r="AI13" s="658"/>
      <c r="AJ13" s="659"/>
      <c r="AK13" s="657">
        <v>713</v>
      </c>
      <c r="AL13" s="658"/>
      <c r="AM13" s="658"/>
      <c r="AN13" s="658"/>
      <c r="AO13" s="658"/>
      <c r="AP13" s="658"/>
      <c r="AQ13" s="659"/>
      <c r="AR13" s="919">
        <v>713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713</v>
      </c>
      <c r="AL18" s="879"/>
      <c r="AM18" s="879"/>
      <c r="AN18" s="879"/>
      <c r="AO18" s="879"/>
      <c r="AP18" s="879"/>
      <c r="AQ18" s="880"/>
      <c r="AR18" s="878">
        <f>SUM(AR13:AX17)</f>
        <v>713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713</v>
      </c>
      <c r="Q25" s="658"/>
      <c r="R25" s="658"/>
      <c r="S25" s="658"/>
      <c r="T25" s="658"/>
      <c r="U25" s="658"/>
      <c r="V25" s="659"/>
      <c r="W25" s="657">
        <v>713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713</v>
      </c>
      <c r="Q29" s="658"/>
      <c r="R29" s="658"/>
      <c r="S29" s="658"/>
      <c r="T29" s="658"/>
      <c r="U29" s="658"/>
      <c r="V29" s="659"/>
      <c r="W29" s="933">
        <f>AR13</f>
        <v>713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577</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v>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37</v>
      </c>
      <c r="AV38" s="199"/>
      <c r="AW38" s="398" t="s">
        <v>300</v>
      </c>
      <c r="AX38" s="399"/>
    </row>
    <row r="39" spans="1:50" ht="23.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587</v>
      </c>
      <c r="AC39" s="461"/>
      <c r="AD39" s="461"/>
      <c r="AE39" s="218" t="s">
        <v>577</v>
      </c>
      <c r="AF39" s="219"/>
      <c r="AG39" s="219"/>
      <c r="AH39" s="219"/>
      <c r="AI39" s="218" t="s">
        <v>577</v>
      </c>
      <c r="AJ39" s="219"/>
      <c r="AK39" s="219"/>
      <c r="AL39" s="219"/>
      <c r="AM39" s="218" t="s">
        <v>577</v>
      </c>
      <c r="AN39" s="219"/>
      <c r="AO39" s="219"/>
      <c r="AP39" s="219"/>
      <c r="AQ39" s="340" t="s">
        <v>577</v>
      </c>
      <c r="AR39" s="207"/>
      <c r="AS39" s="207"/>
      <c r="AT39" s="341"/>
      <c r="AU39" s="219" t="s">
        <v>577</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587</v>
      </c>
      <c r="AC40" s="523"/>
      <c r="AD40" s="523"/>
      <c r="AE40" s="218" t="s">
        <v>577</v>
      </c>
      <c r="AF40" s="219"/>
      <c r="AG40" s="219"/>
      <c r="AH40" s="219"/>
      <c r="AI40" s="218" t="s">
        <v>577</v>
      </c>
      <c r="AJ40" s="219"/>
      <c r="AK40" s="219"/>
      <c r="AL40" s="219"/>
      <c r="AM40" s="218" t="s">
        <v>577</v>
      </c>
      <c r="AN40" s="219"/>
      <c r="AO40" s="219"/>
      <c r="AP40" s="219"/>
      <c r="AQ40" s="340" t="s">
        <v>577</v>
      </c>
      <c r="AR40" s="207"/>
      <c r="AS40" s="207"/>
      <c r="AT40" s="341"/>
      <c r="AU40" s="219">
        <v>12</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577</v>
      </c>
      <c r="AF41" s="219"/>
      <c r="AG41" s="219"/>
      <c r="AH41" s="219"/>
      <c r="AI41" s="218" t="s">
        <v>577</v>
      </c>
      <c r="AJ41" s="219"/>
      <c r="AK41" s="219"/>
      <c r="AL41" s="219"/>
      <c r="AM41" s="218" t="s">
        <v>577</v>
      </c>
      <c r="AN41" s="219"/>
      <c r="AO41" s="219"/>
      <c r="AP41" s="219"/>
      <c r="AQ41" s="340" t="s">
        <v>577</v>
      </c>
      <c r="AR41" s="207"/>
      <c r="AS41" s="207"/>
      <c r="AT41" s="341"/>
      <c r="AU41" s="219" t="s">
        <v>577</v>
      </c>
      <c r="AV41" s="219"/>
      <c r="AW41" s="219"/>
      <c r="AX41" s="221"/>
    </row>
    <row r="42" spans="1:50" ht="23.25" customHeight="1" x14ac:dyDescent="0.15">
      <c r="A42" s="226" t="s">
        <v>506</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577</v>
      </c>
      <c r="AF101" s="219"/>
      <c r="AG101" s="219"/>
      <c r="AH101" s="220"/>
      <c r="AI101" s="218" t="s">
        <v>577</v>
      </c>
      <c r="AJ101" s="219"/>
      <c r="AK101" s="219"/>
      <c r="AL101" s="220"/>
      <c r="AM101" s="218" t="s">
        <v>577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577</v>
      </c>
      <c r="AF102" s="418"/>
      <c r="AG102" s="418"/>
      <c r="AH102" s="418"/>
      <c r="AI102" s="418" t="s">
        <v>577</v>
      </c>
      <c r="AJ102" s="418"/>
      <c r="AK102" s="418"/>
      <c r="AL102" s="418"/>
      <c r="AM102" s="418" t="s">
        <v>577</v>
      </c>
      <c r="AN102" s="418"/>
      <c r="AO102" s="418"/>
      <c r="AP102" s="418"/>
      <c r="AQ102" s="273">
        <v>22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577</v>
      </c>
      <c r="AF116" s="418"/>
      <c r="AG116" s="418"/>
      <c r="AH116" s="418"/>
      <c r="AI116" s="418" t="s">
        <v>577</v>
      </c>
      <c r="AJ116" s="418"/>
      <c r="AK116" s="418"/>
      <c r="AL116" s="418"/>
      <c r="AM116" s="418" t="s">
        <v>577</v>
      </c>
      <c r="AN116" s="418"/>
      <c r="AO116" s="418"/>
      <c r="AP116" s="418"/>
      <c r="AQ116" s="218">
        <f>713/22</f>
        <v>32.409090909090907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577</v>
      </c>
      <c r="AF117" s="551"/>
      <c r="AG117" s="551"/>
      <c r="AH117" s="551"/>
      <c r="AI117" s="551" t="s">
        <v>577</v>
      </c>
      <c r="AJ117" s="551"/>
      <c r="AK117" s="551"/>
      <c r="AL117" s="551"/>
      <c r="AM117" s="551" t="s">
        <v>577</v>
      </c>
      <c r="AN117" s="551"/>
      <c r="AO117" s="551"/>
      <c r="AP117" s="551"/>
      <c r="AQ117" s="551" t="s">
        <v>610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v>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37</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587</v>
      </c>
      <c r="AC138" s="205"/>
      <c r="AD138" s="205"/>
      <c r="AE138" s="206" t="s">
        <v>577</v>
      </c>
      <c r="AF138" s="207"/>
      <c r="AG138" s="207"/>
      <c r="AH138" s="207"/>
      <c r="AI138" s="206" t="s">
        <v>577</v>
      </c>
      <c r="AJ138" s="207"/>
      <c r="AK138" s="207"/>
      <c r="AL138" s="207"/>
      <c r="AM138" s="206" t="s">
        <v>577</v>
      </c>
      <c r="AN138" s="207"/>
      <c r="AO138" s="207"/>
      <c r="AP138" s="207"/>
      <c r="AQ138" s="206" t="s">
        <v>577</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587</v>
      </c>
      <c r="AC139" s="213"/>
      <c r="AD139" s="213"/>
      <c r="AE139" s="206" t="s">
        <v>577</v>
      </c>
      <c r="AF139" s="207"/>
      <c r="AG139" s="207"/>
      <c r="AH139" s="207"/>
      <c r="AI139" s="206" t="s">
        <v>577</v>
      </c>
      <c r="AJ139" s="207"/>
      <c r="AK139" s="207"/>
      <c r="AL139" s="207"/>
      <c r="AM139" s="206" t="s">
        <v>577</v>
      </c>
      <c r="AN139" s="207"/>
      <c r="AO139" s="207"/>
      <c r="AP139" s="207"/>
      <c r="AQ139" s="206" t="s">
        <v>577</v>
      </c>
      <c r="AR139" s="207"/>
      <c r="AS139" s="207"/>
      <c r="AT139" s="207"/>
      <c r="AU139" s="206">
        <v>12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99.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69.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t="s">
        <v>515</v>
      </c>
      <c r="J739" s="985"/>
      <c r="K739" s="93" t="str">
        <f>IF(OR(I739="　", I739=""), "", "-")</f>
        <v>-</v>
      </c>
      <c r="L739" s="986">
        <v>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2019-08-27T08:08:17Z</cp:lastPrinted>
  <dcterms:created xsi:type="dcterms:W3CDTF">2012-03-13T00:50:25Z</dcterms:created>
  <dcterms:modified xsi:type="dcterms:W3CDTF">2019-08-27T14:27:35Z</dcterms:modified>
</cp:coreProperties>
</file>