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危機管理G】\◆企画係長◆\吉野→杉本\04 予算関係\令和２年予算(32年度予算）\01　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<sst xmlns="http://schemas.openxmlformats.org/spreadsheetml/2006/main" count="2095" uniqueCount="512">
  <si>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</si>
  <si>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</si>
  <si>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</si>
  <si>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</si>
  <si>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</si>
  <si>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</si>
  <si>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</si>
  <si>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</si>
  <si>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</si>
  <si>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</si>
  <si>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</si>
  <si>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</si>
  <si>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</si>
  <si>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</si>
  <si>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</si>
  <si>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</si>
  <si>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</si>
  <si>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</si>
  <si>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</si>
  <si>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</si>
  <si>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</si>
  <si>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</si>
  <si>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</si>
  <si>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</si>
  <si>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</si>
  <si>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</si>
  <si>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</si>
  <si>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</si>
  <si>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</si>
  <si>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</si>
  <si>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</si>
  <si>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</si>
  <si>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</si>
  <si>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</si>
  <si>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</si>
  <si>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</si>
  <si>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</si>
  <si>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</si>
  <si>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</si>
  <si>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</si>
  <si>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</si>
  <si>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</si>
  <si>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</si>
  <si>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</si>
  <si>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</si>
  <si>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</si>
  <si>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</si>
  <si>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</si>
  <si>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</si>
  <si>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</si>
  <si>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</si>
  <si>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</si>
  <si>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</si>
  <si>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</si>
  <si>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</si>
  <si>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</si>
  <si>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</si>
  <si>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</si>
  <si>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</si>
  <si>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</si>
  <si>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</si>
  <si>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</si>
  <si>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</si>
  <si>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</si>
  <si>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</si>
  <si>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</si>
  <si>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</si>
  <si>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</si>
  <si>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</si>
  <si>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</si>
  <si>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</si>
  <si>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</si>
  <si>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</si>
  <si>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</si>
  <si>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</si>
  <si>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</si>
  <si>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</si>
  <si>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</si>
  <si>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</si>
  <si>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</si>
  <si>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</si>
  <si>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</si>
  <si>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</si>
  <si>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</si>
  <si>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</si>
  <si>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</si>
  <si>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</si>
  <si>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</si>
  <si>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</si>
  <si>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</si>
  <si>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</si>
  <si>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</si>
  <si>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</si>
  <si>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</si>
  <si>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</si>
  <si>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</si>
  <si>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</si>
  <si>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</si>
  <si>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</si>
  <si>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</si>
  <si>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</si>
  <si>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</si>
  <si>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</si>
  <si>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</si>
  <si>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</si>
  <si>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</si>
  <si>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</si>
  <si>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</si>
  <si>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</si>
  <si>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</si>
  <si>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</si>
  <si>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</si>
  <si>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</si>
  <si>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</si>
  <si>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</si>
  <si>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</si>
  <si>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</si>
  <si>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</si>
  <si>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</si>
  <si>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</si>
  <si>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</si>
  <si>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</si>
  <si>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</si>
  <si>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</si>
  <si>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</si>
  <si>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</si>
  <si>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</si>
  <si>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</si>
  <si>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</si>
  <si>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</si>
  <si>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</si>
  <si>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</si>
  <si>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</si>
  <si>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</si>
  <si>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</si>
  <si>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</si>
  <si>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</si>
  <si>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</si>
  <si>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</si>
  <si>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</si>
  <si>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</si>
  <si>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</si>
  <si>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</si>
  <si>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</si>
  <si>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</si>
  <si>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</si>
  <si>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</si>
  <si>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</si>
  <si>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</si>
  <si>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</si>
  <si>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</si>
  <si>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</si>
  <si>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</si>
  <si>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</si>
  <si>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</si>
  <si>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</si>
  <si>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</si>
  <si>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</si>
  <si>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</si>
  <si>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</si>
  <si>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</si>
  <si>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</si>
  <si>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</si>
  <si>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</si>
  <si>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</si>
  <si>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</si>
  <si>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</si>
  <si>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</si>
  <si>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</si>
  <si>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</si>
  <si>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</si>
  <si>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</si>
  <si>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</si>
  <si>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</si>
  <si>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</si>
  <si>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</si>
  <si>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</si>
  <si>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</si>
  <si>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</si>
  <si>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</si>
  <si>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</si>
  <si>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</si>
  <si>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</si>
  <si>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</si>
  <si>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</si>
  <si>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</si>
  <si>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</si>
  <si>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</si>
  <si>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</si>
  <si>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</si>
  <si>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</si>
  <si>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</si>
  <si>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</si>
  <si>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</si>
  <si>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</si>
  <si>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</si>
  <si>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</si>
  <si>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</si>
  <si>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</si>
  <si>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</si>
  <si>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</si>
  <si>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</si>
  <si>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</si>
  <si>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</si>
  <si>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</si>
  <si>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</si>
  <si>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</si>
  <si>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</si>
  <si>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</si>
  <si>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</si>
  <si>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</si>
  <si>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</si>
  <si>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</si>
  <si>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</si>
  <si>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</si>
  <si>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</si>
  <si>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</si>
  <si>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</si>
  <si>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</si>
  <si>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</si>
  <si>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</si>
  <si>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</si>
  <si>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</si>
  <si>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</si>
  <si>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</si>
  <si>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</si>
  <si>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</si>
  <si>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</si>
  <si>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</si>
  <si>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</si>
  <si>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</si>
  <si>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</si>
  <si>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</si>
  <si>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</si>
  <si>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</si>
  <si>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</si>
  <si>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</si>
  <si>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</si>
  <si>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</si>
  <si>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</si>
  <si>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</si>
  <si>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</si>
  <si>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</si>
  <si>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</si>
  <si>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</si>
  <si>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</si>
  <si>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</si>
  <si>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</si>
  <si>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</si>
  <si>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</si>
  <si>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</si>
  <si>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</si>
  <si>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</si>
  <si>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</si>
  <si>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</si>
  <si>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</si>
  <si>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</si>
  <si>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</si>
  <si>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</si>
  <si>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</si>
  <si>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</si>
  <si>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</si>
  <si>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</si>
  <si>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</si>
  <si>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</si>
  <si>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</si>
  <si>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</si>
  <si>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</si>
  <si>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</si>
  <si>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</si>
  <si>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</si>
  <si>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</si>
  <si>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</si>
  <si>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</si>
  <si>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</si>
  <si>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</si>
  <si>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</si>
  <si>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</si>
  <si>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</si>
  <si>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</si>
  <si>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</si>
  <si>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</si>
  <si>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</si>
  <si>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</si>
  <si>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</si>
  <si>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</si>
  <si>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</si>
  <si>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</si>
  <si>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</si>
  <si>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</si>
  <si>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</si>
  <si>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</si>
  <si>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</si>
  <si>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</si>
  <si>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</si>
  <si>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</si>
  <si>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</si>
  <si>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</si>
  <si>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</si>
  <si>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</si>
  <si>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</si>
  <si>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</si>
  <si>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</si>
  <si>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</si>
  <si>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</si>
  <si>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</si>
  <si>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</si>
  <si>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</si>
  <si>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</si>
  <si>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</si>
  <si>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</si>
  <si>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</si>
  <si>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</si>
  <si>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</si>
  <si>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</si>
  <si>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</si>
  <si>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</si>
  <si>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</si>
  <si>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</si>
  <si>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</si>
  <si>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</si>
  <si>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</si>
  <si>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</si>
  <si>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</si>
  <si>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</si>
  <si>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</si>
  <si>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</si>
  <si>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</si>
  <si>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</si>
  <si>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</si>
  <si>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</si>
  <si>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</si>
  <si>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</si>
  <si>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</si>
  <si>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</si>
  <si>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</si>
  <si>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</si>
  <si>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</si>
  <si>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</si>
  <si>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</si>
  <si>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</si>
  <si>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</si>
  <si>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</si>
  <si>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</si>
  <si>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</si>
  <si>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</si>
  <si>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</si>
  <si>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</si>
  <si>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</si>
  <si>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</si>
  <si>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</si>
  <si>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</si>
  <si>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</si>
  <si>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</si>
  <si>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</si>
  <si>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</si>
  <si>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</si>
  <si>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</si>
  <si>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</si>
  <si>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</si>
  <si>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</si>
  <si>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</si>
  <si>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</si>
  <si>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</si>
  <si>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</si>
  <si>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</si>
  <si>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</si>
  <si>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</si>
  <si>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</si>
  <si>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</si>
  <si>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</si>
  <si>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</si>
  <si>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</si>
  <si>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</si>
  <si>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</si>
  <si>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</si>
  <si>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</si>
  <si>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</si>
  <si>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</si>
  <si>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</si>
  <si>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</si>
  <si>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</si>
  <si>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</si>
  <si>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</si>
  <si>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</si>
  <si>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</si>
  <si>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</si>
  <si>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</si>
  <si>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</si>
  <si>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</si>
  <si>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</si>
  <si>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</si>
  <si>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</si>
  <si>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</si>
  <si>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</si>
  <si>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</si>
  <si>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</si>
  <si>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</si>
  <si>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</si>
  <si>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</si>
  <si>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</si>
  <si>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</si>
  <si>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</si>
  <si>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</si>
  <si>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</si>
  <si>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</si>
  <si>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</si>
  <si>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</si>
  <si>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</si>
  <si>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</si>
  <si>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</si>
  <si>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</si>
  <si>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</si>
  <si>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</si>
  <si>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</si>
  <si>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</si>
  <si>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</si>
  <si>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</si>
  <si>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</si>
  <si>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</si>
  <si>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</si>
  <si>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</si>
  <si>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</si>
  <si>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</si>
  <si>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</si>
  <si>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</si>
  <si>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</si>
  <si>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</si>
  <si>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</si>
  <si>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</si>
  <si>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</si>
  <si>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</si>
  <si>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</si>
  <si>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</si>
  <si>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</si>
  <si>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</si>
  <si>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</si>
  <si>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</si>
  <si>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</si>
  <si>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</si>
  <si>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</si>
  <si>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</si>
  <si>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</si>
  <si>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</si>
  <si>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</si>
  <si>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</si>
  <si>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</si>
  <si>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</si>
  <si>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</si>
  <si>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</si>
  <si>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</si>
  <si>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</si>
  <si>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</si>
  <si>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</si>
  <si>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</si>
  <si>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</si>
  <si>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</si>
  <si>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</si>
  <si>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</si>
  <si>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</si>
  <si>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</si>
  <si>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</si>
  <si>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</si>
  <si>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</si>
  <si>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</si>
  <si>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</si>
  <si>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</si>
  <si>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</si>
  <si>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</si>
  <si>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</si>
  <si>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</si>
  <si>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</si>
  <si>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</si>
  <si>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</si>
  <si>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</si>
  <si>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</si>
  <si>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</si>
  <si>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</si>
  <si>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</si>
  <si>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</si>
  <si>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</si>
  <si>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旅客自動車分野におけるテロ対策の強化</t>
    <rPh sb="0" eb="2">
      <t>リョキャク</t>
    </rPh>
    <rPh sb="2" eb="5">
      <t>ジドウシャ</t>
    </rPh>
    <rPh sb="5" eb="7">
      <t>ブンヤ</t>
    </rPh>
    <rPh sb="13" eb="15">
      <t>タイサク</t>
    </rPh>
    <rPh sb="16" eb="18">
      <t>キョウカ</t>
    </rPh>
    <phoneticPr fontId="5"/>
  </si>
  <si>
    <t>自動車局</t>
    <rPh sb="0" eb="3">
      <t>ジドウシャ</t>
    </rPh>
    <rPh sb="3" eb="4">
      <t>キョク</t>
    </rPh>
    <phoneticPr fontId="5"/>
  </si>
  <si>
    <t>安全政策課</t>
    <rPh sb="0" eb="2">
      <t>アンゼン</t>
    </rPh>
    <rPh sb="2" eb="5">
      <t>セイサクカ</t>
    </rPh>
    <phoneticPr fontId="5"/>
  </si>
  <si>
    <t>○</t>
  </si>
  <si>
    <t>道路運送法第２２条</t>
    <rPh sb="0" eb="2">
      <t>ドウロ</t>
    </rPh>
    <rPh sb="2" eb="4">
      <t>ウンソウ</t>
    </rPh>
    <rPh sb="4" eb="5">
      <t>ホウ</t>
    </rPh>
    <rPh sb="5" eb="6">
      <t>ダイ</t>
    </rPh>
    <rPh sb="8" eb="9">
      <t>ジョウ</t>
    </rPh>
    <phoneticPr fontId="5"/>
  </si>
  <si>
    <t>2020年東京オリンピック競技大会・東京パラリンピック競技大会等を見据えたテロ対策推進要綱</t>
    <rPh sb="4" eb="5">
      <t>ネン</t>
    </rPh>
    <rPh sb="5" eb="7">
      <t>トウキョウ</t>
    </rPh>
    <rPh sb="13" eb="15">
      <t>キョウギ</t>
    </rPh>
    <rPh sb="15" eb="17">
      <t>タイカイ</t>
    </rPh>
    <rPh sb="18" eb="20">
      <t>トウキョウ</t>
    </rPh>
    <rPh sb="27" eb="29">
      <t>キョウギ</t>
    </rPh>
    <rPh sb="29" eb="31">
      <t>タイカイ</t>
    </rPh>
    <rPh sb="31" eb="32">
      <t>トウ</t>
    </rPh>
    <rPh sb="33" eb="35">
      <t>ミス</t>
    </rPh>
    <rPh sb="39" eb="41">
      <t>タイサク</t>
    </rPh>
    <rPh sb="41" eb="43">
      <t>スイシン</t>
    </rPh>
    <rPh sb="43" eb="45">
      <t>ヨウコウ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</si>
  <si>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</si>
  <si>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旅客自動車分野に対するテロの発生件数０件を目標とする。</t>
    <rPh sb="0" eb="2">
      <t>リョキャク</t>
    </rPh>
    <rPh sb="2" eb="5">
      <t>ジドウシャ</t>
    </rPh>
    <rPh sb="5" eb="7">
      <t>ブンヤ</t>
    </rPh>
    <rPh sb="8" eb="9">
      <t>タイ</t>
    </rPh>
    <rPh sb="14" eb="16">
      <t>ハッセイ</t>
    </rPh>
    <rPh sb="16" eb="18">
      <t>ケンスウ</t>
    </rPh>
    <rPh sb="19" eb="20">
      <t>ケン</t>
    </rPh>
    <rPh sb="21" eb="23">
      <t>モクヒョウ</t>
    </rPh>
    <phoneticPr fontId="5"/>
  </si>
  <si>
    <t>旅客自動車分野に対するテロの発生件数０件</t>
    <rPh sb="0" eb="2">
      <t>リョキャク</t>
    </rPh>
    <rPh sb="2" eb="5">
      <t>ジドウシャ</t>
    </rPh>
    <rPh sb="5" eb="7">
      <t>ブンヤ</t>
    </rPh>
    <rPh sb="8" eb="9">
      <t>タイ</t>
    </rPh>
    <rPh sb="14" eb="16">
      <t>ハッセイ</t>
    </rPh>
    <rPh sb="16" eb="18">
      <t>ケンスウ</t>
    </rPh>
    <rPh sb="19" eb="20">
      <t>ケン</t>
    </rPh>
    <phoneticPr fontId="5"/>
  </si>
  <si>
    <t>-</t>
    <phoneticPr fontId="5"/>
  </si>
  <si>
    <t>国土交通省自動車局調べ</t>
    <rPh sb="0" eb="2">
      <t>コクド</t>
    </rPh>
    <rPh sb="2" eb="5">
      <t>コウツウショウ</t>
    </rPh>
    <rPh sb="5" eb="8">
      <t>ジドウシャ</t>
    </rPh>
    <rPh sb="8" eb="9">
      <t>キョク</t>
    </rPh>
    <rPh sb="9" eb="10">
      <t>シラ</t>
    </rPh>
    <phoneticPr fontId="5"/>
  </si>
  <si>
    <t>　　Ｘ/Ｙ</t>
    <phoneticPr fontId="5"/>
  </si>
  <si>
    <t>回</t>
    <rPh sb="0" eb="1">
      <t>カイ</t>
    </rPh>
    <phoneticPr fontId="5"/>
  </si>
  <si>
    <t>件</t>
    <rPh sb="0" eb="1">
      <t>ケン</t>
    </rPh>
    <phoneticPr fontId="5"/>
  </si>
  <si>
    <t>百万円</t>
    <rPh sb="0" eb="2">
      <t>ヒャクマン</t>
    </rPh>
    <rPh sb="2" eb="3">
      <t>エン</t>
    </rPh>
    <phoneticPr fontId="5"/>
  </si>
  <si>
    <t>旅客自動車分野に対するテロ対策の実施の回数</t>
    <rPh sb="0" eb="2">
      <t>リョキャク</t>
    </rPh>
    <rPh sb="2" eb="5">
      <t>ジドウシャ</t>
    </rPh>
    <rPh sb="5" eb="7">
      <t>ブンヤ</t>
    </rPh>
    <rPh sb="8" eb="9">
      <t>タイ</t>
    </rPh>
    <rPh sb="13" eb="15">
      <t>タイサク</t>
    </rPh>
    <rPh sb="16" eb="18">
      <t>ジッシ</t>
    </rPh>
    <rPh sb="19" eb="21">
      <t>カイスウ</t>
    </rPh>
    <phoneticPr fontId="5"/>
  </si>
  <si>
    <t>調査実行額（Ｘ）／実施回数（Ｙ）　　　　　　　　　　　　　</t>
    <rPh sb="0" eb="2">
      <t>チョウサ</t>
    </rPh>
    <rPh sb="2" eb="5">
      <t>ジッコウガク</t>
    </rPh>
    <rPh sb="9" eb="11">
      <t>ジッシ</t>
    </rPh>
    <rPh sb="11" eb="13">
      <t>カイスウ</t>
    </rPh>
    <phoneticPr fontId="5"/>
  </si>
  <si>
    <t>我が国におけるバス等を使用したテロ防止対策について、適切に検討・企画の上、実行に移すことにより、テロの脅威に的確に対応することが可能となるようにし、旅客、乗務員等の安全の確保を図る。</t>
    <rPh sb="0" eb="1">
      <t>ワ</t>
    </rPh>
    <rPh sb="2" eb="3">
      <t>クニ</t>
    </rPh>
    <rPh sb="9" eb="10">
      <t>トウ</t>
    </rPh>
    <rPh sb="11" eb="13">
      <t>シヨウ</t>
    </rPh>
    <rPh sb="17" eb="19">
      <t>ボウシ</t>
    </rPh>
    <rPh sb="19" eb="21">
      <t>タイサク</t>
    </rPh>
    <rPh sb="26" eb="28">
      <t>テキセツ</t>
    </rPh>
    <rPh sb="29" eb="31">
      <t>ケントウ</t>
    </rPh>
    <rPh sb="32" eb="34">
      <t>キカク</t>
    </rPh>
    <rPh sb="35" eb="36">
      <t>ウエ</t>
    </rPh>
    <rPh sb="37" eb="39">
      <t>ジッコウ</t>
    </rPh>
    <rPh sb="40" eb="41">
      <t>ウツ</t>
    </rPh>
    <rPh sb="51" eb="53">
      <t>キョウイ</t>
    </rPh>
    <rPh sb="54" eb="56">
      <t>テキカク</t>
    </rPh>
    <rPh sb="57" eb="59">
      <t>タイオウ</t>
    </rPh>
    <rPh sb="64" eb="66">
      <t>カノウ</t>
    </rPh>
    <rPh sb="74" eb="76">
      <t>リョキャク</t>
    </rPh>
    <rPh sb="77" eb="80">
      <t>ジョウムイン</t>
    </rPh>
    <rPh sb="80" eb="81">
      <t>トウ</t>
    </rPh>
    <rPh sb="82" eb="84">
      <t>アンゼン</t>
    </rPh>
    <rPh sb="85" eb="87">
      <t>カクホ</t>
    </rPh>
    <rPh sb="88" eb="89">
      <t>ハカ</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</si>
  <si>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</si>
  <si>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公共交通の安全確保・鉄道の安全性向上、ハイジャック・航空機テロ防止を推進する</t>
    <rPh sb="0" eb="2">
      <t>コウキョウ</t>
    </rPh>
    <rPh sb="2" eb="4">
      <t>コウツウ</t>
    </rPh>
    <rPh sb="5" eb="7">
      <t>アンゼン</t>
    </rPh>
    <rPh sb="7" eb="9">
      <t>カクホ</t>
    </rPh>
    <rPh sb="10" eb="12">
      <t>テツドウ</t>
    </rPh>
    <rPh sb="13" eb="16">
      <t>アンゼンセイ</t>
    </rPh>
    <rPh sb="16" eb="18">
      <t>コウジョウ</t>
    </rPh>
    <rPh sb="26" eb="29">
      <t>コウクウキ</t>
    </rPh>
    <rPh sb="31" eb="33">
      <t>ボウシ</t>
    </rPh>
    <rPh sb="34" eb="36">
      <t>スイシン</t>
    </rPh>
    <phoneticPr fontId="5"/>
  </si>
  <si>
    <t>公共交通機関を安全に利用できることは、国民のニーズであり、その安全の確保のためには、テロ対策は非常に重要なものである。
また、全国にある運送事業者を一律に実施することが必要であることから、国が実施すべき事業であると考える。</t>
    <rPh sb="0" eb="2">
      <t>コウキョウ</t>
    </rPh>
    <rPh sb="2" eb="4">
      <t>コウツウ</t>
    </rPh>
    <rPh sb="4" eb="6">
      <t>キカン</t>
    </rPh>
    <rPh sb="7" eb="9">
      <t>アンゼン</t>
    </rPh>
    <rPh sb="10" eb="12">
      <t>リヨウ</t>
    </rPh>
    <rPh sb="19" eb="21">
      <t>コクミン</t>
    </rPh>
    <rPh sb="31" eb="33">
      <t>アンゼン</t>
    </rPh>
    <rPh sb="34" eb="36">
      <t>カクホ</t>
    </rPh>
    <rPh sb="44" eb="46">
      <t>タイサク</t>
    </rPh>
    <rPh sb="47" eb="49">
      <t>ヒジョウ</t>
    </rPh>
    <rPh sb="50" eb="52">
      <t>ジュウヨウ</t>
    </rPh>
    <rPh sb="63" eb="65">
      <t>ゼンコク</t>
    </rPh>
    <rPh sb="68" eb="70">
      <t>ウンソウ</t>
    </rPh>
    <rPh sb="70" eb="72">
      <t>ジギョウ</t>
    </rPh>
    <rPh sb="72" eb="73">
      <t>シャ</t>
    </rPh>
    <rPh sb="74" eb="76">
      <t>イチリツ</t>
    </rPh>
    <rPh sb="77" eb="79">
      <t>ジッシ</t>
    </rPh>
    <rPh sb="84" eb="86">
      <t>ヒツヨウ</t>
    </rPh>
    <rPh sb="94" eb="95">
      <t>クニ</t>
    </rPh>
    <rPh sb="96" eb="98">
      <t>ジッシ</t>
    </rPh>
    <rPh sb="101" eb="103">
      <t>ジギョウ</t>
    </rPh>
    <rPh sb="107" eb="108">
      <t>カンガ</t>
    </rPh>
    <phoneticPr fontId="5"/>
  </si>
  <si>
    <t>同上</t>
    <rPh sb="0" eb="2">
      <t>ドウジョウ</t>
    </rPh>
    <phoneticPr fontId="5"/>
  </si>
  <si>
    <t>先進的な警備システムに関する実証実験を実施し、その結果を公開することにより、公共交通のテロ防止を推進する</t>
    <phoneticPr fontId="5"/>
  </si>
  <si>
    <t>15/1</t>
    <phoneticPr fontId="5"/>
  </si>
  <si>
    <t>-</t>
  </si>
  <si>
    <t>-</t>
    <phoneticPr fontId="5"/>
  </si>
  <si>
    <t>-</t>
    <phoneticPr fontId="5"/>
  </si>
  <si>
    <t>テロ対策は、東京オリンピック競技大会・東京パラリンピック競技大会に向けた重要な事業であることから、効果的な事業とすべき。</t>
    <rPh sb="2" eb="4">
      <t>タイサク</t>
    </rPh>
    <rPh sb="6" eb="8">
      <t>トウキョウ</t>
    </rPh>
    <rPh sb="14" eb="16">
      <t>キョウギ</t>
    </rPh>
    <rPh sb="16" eb="18">
      <t>タイカイ</t>
    </rPh>
    <rPh sb="19" eb="21">
      <t>トウキョウ</t>
    </rPh>
    <rPh sb="28" eb="30">
      <t>キョウギ</t>
    </rPh>
    <rPh sb="30" eb="32">
      <t>タイカイ</t>
    </rPh>
    <rPh sb="33" eb="34">
      <t>ム</t>
    </rPh>
    <rPh sb="36" eb="38">
      <t>ジュウヨウ</t>
    </rPh>
    <rPh sb="39" eb="41">
      <t>ジギョウ</t>
    </rPh>
    <rPh sb="49" eb="52">
      <t>コウカテキ</t>
    </rPh>
    <rPh sb="53" eb="55">
      <t>ジギョウ</t>
    </rPh>
    <phoneticPr fontId="5"/>
  </si>
  <si>
    <t>上記の目的達成のため、旅客運送事業者等が不審者の発見・不審物の検知を早期に行うなどして、対処能力を向上の上、テロの未然防止を図ることができるよう、先進的な警備システムに関する実証実験等の対策の実施を予定している。</t>
    <phoneticPr fontId="5"/>
  </si>
  <si>
    <t>石田　勝利</t>
    <rPh sb="0" eb="2">
      <t>イシダ</t>
    </rPh>
    <rPh sb="3" eb="5">
      <t>カツトシ</t>
    </rPh>
    <phoneticPr fontId="5"/>
  </si>
  <si>
    <t>来年開催される東京オリンピック競技大会・東京パラリンピック競技大会に向け、テロの未然防止を図るため、旅客運送事業者等が不審者の発見・不審物の検知を早期に行うことが出来るように対処能力を向上する必要があり、そのための先進的な警備システムに関する実証実験等の対策を実施する。</t>
    <rPh sb="0" eb="2">
      <t>ライネン</t>
    </rPh>
    <rPh sb="2" eb="4">
      <t>カイサイ</t>
    </rPh>
    <rPh sb="7" eb="9">
      <t>トウキョウ</t>
    </rPh>
    <rPh sb="15" eb="17">
      <t>キョウギ</t>
    </rPh>
    <rPh sb="17" eb="19">
      <t>タイカイ</t>
    </rPh>
    <rPh sb="20" eb="22">
      <t>トウキョウ</t>
    </rPh>
    <rPh sb="29" eb="31">
      <t>キョウギ</t>
    </rPh>
    <rPh sb="31" eb="33">
      <t>タイカイ</t>
    </rPh>
    <rPh sb="34" eb="35">
      <t>ム</t>
    </rPh>
    <rPh sb="40" eb="42">
      <t>ミゼン</t>
    </rPh>
    <rPh sb="42" eb="44">
      <t>ボウシ</t>
    </rPh>
    <rPh sb="45" eb="46">
      <t>ハカ</t>
    </rPh>
    <rPh sb="50" eb="52">
      <t>リョキャク</t>
    </rPh>
    <rPh sb="52" eb="54">
      <t>ウンソウ</t>
    </rPh>
    <rPh sb="54" eb="56">
      <t>ジギョウ</t>
    </rPh>
    <rPh sb="56" eb="57">
      <t>シャ</t>
    </rPh>
    <rPh sb="57" eb="58">
      <t>トウ</t>
    </rPh>
    <rPh sb="59" eb="62">
      <t>フシンシャ</t>
    </rPh>
    <rPh sb="63" eb="65">
      <t>ハッケン</t>
    </rPh>
    <rPh sb="66" eb="69">
      <t>フシンブツ</t>
    </rPh>
    <rPh sb="70" eb="72">
      <t>ケンチ</t>
    </rPh>
    <rPh sb="73" eb="75">
      <t>ソウキ</t>
    </rPh>
    <rPh sb="76" eb="77">
      <t>オコナ</t>
    </rPh>
    <rPh sb="81" eb="83">
      <t>デキ</t>
    </rPh>
    <rPh sb="87" eb="89">
      <t>タイショ</t>
    </rPh>
    <rPh sb="89" eb="91">
      <t>ノウリョク</t>
    </rPh>
    <rPh sb="92" eb="94">
      <t>コウジョウ</t>
    </rPh>
    <rPh sb="96" eb="98">
      <t>ヒツヨウ</t>
    </rPh>
    <rPh sb="107" eb="110">
      <t>センシンテキ</t>
    </rPh>
    <rPh sb="111" eb="113">
      <t>ケイビ</t>
    </rPh>
    <rPh sb="118" eb="119">
      <t>カン</t>
    </rPh>
    <rPh sb="121" eb="123">
      <t>ジッショウ</t>
    </rPh>
    <rPh sb="123" eb="125">
      <t>ジッケン</t>
    </rPh>
    <rPh sb="125" eb="126">
      <t>トウ</t>
    </rPh>
    <rPh sb="127" eb="129">
      <t>タイサク</t>
    </rPh>
    <rPh sb="130" eb="13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</si>
</sst>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9525</xdr:colOff>
      <xdr:row>743</xdr:row>
      <xdr:rowOff>9525</xdr:rowOff>
    </xdr:from>
    <xdr:to>
      <xdr:col>20</xdr:col>
      <xdr:colOff>29011</xdr:colOff>
      <xdr:row>751</xdr:row>
      <xdr:rowOff>229700</xdr:rowOff>
    </xdr:to>
    <xdr:sp macro="" textlink="">
      <xdr:nvSpPr>
        <xdr:cNvPr id="3" name="テキスト ボックス 2"/>
        <xdr:cNvSpPr txBox="1"/>
      </xdr:nvSpPr>
      <xdr:spPr>
        <a:xfrm>
          <a:off x="2009775" y="41176575"/>
          <a:ext cx="2019736" cy="3039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xdr:txBody>
    </xdr:sp>
    <xdr:clientData/>
  </xdr:twoCellAnchor>
  <xdr:twoCellAnchor>
    <xdr:from>
      <xdr:col>28</xdr:col>
      <xdr:colOff>75766</xdr:colOff>
      <xdr:row>745</xdr:row>
      <xdr:rowOff>104775</xdr:rowOff>
    </xdr:from>
    <xdr:to>
      <xdr:col>38</xdr:col>
      <xdr:colOff>95253</xdr:colOff>
      <xdr:row>746</xdr:row>
      <xdr:rowOff>249398</xdr:rowOff>
    </xdr:to>
    <xdr:sp macro="" textlink="">
      <xdr:nvSpPr>
        <xdr:cNvPr id="4" name="テキスト ボックス 3"/>
        <xdr:cNvSpPr txBox="1"/>
      </xdr:nvSpPr>
      <xdr:spPr>
        <a:xfrm>
          <a:off x="5676466" y="41976675"/>
          <a:ext cx="2019737" cy="4970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xdr:txBody>
    </xdr:sp>
    <xdr:clientData/>
  </xdr:twoCellAnchor>
  <xdr:twoCellAnchor>
    <xdr:from>
      <xdr:col>20</xdr:col>
      <xdr:colOff>38100</xdr:colOff>
      <xdr:row>746</xdr:row>
      <xdr:rowOff>874</xdr:rowOff>
    </xdr:from>
    <xdr:to>
      <xdr:col>28</xdr:col>
      <xdr:colOff>75766</xdr:colOff>
      <xdr:row>746</xdr:row>
      <xdr:rowOff>874</xdr:rowOff>
    </xdr:to>
    <xdr:cxnSp macro="">
      <xdr:nvCxnSpPr>
        <xdr:cNvPr id="5" name="直線矢印コネクタ 4"/>
        <xdr:cNvCxnSpPr>
          <a:endCxn id="4" idx="1"/>
        </xdr:cNvCxnSpPr>
      </xdr:nvCxnSpPr>
      <xdr:spPr>
        <a:xfrm>
          <a:off x="4038600" y="42225199"/>
          <a:ext cx="163786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238125</xdr:rowOff>
    </xdr:from>
    <xdr:to>
      <xdr:col>38</xdr:col>
      <xdr:colOff>159165</xdr:colOff>
      <xdr:row>745</xdr:row>
      <xdr:rowOff>192437</xdr:rowOff>
    </xdr:to>
    <xdr:sp macro="" textlink="">
      <xdr:nvSpPr>
        <xdr:cNvPr id="6" name="テキスト ボックス 5"/>
        <xdr:cNvSpPr txBox="1"/>
      </xdr:nvSpPr>
      <xdr:spPr>
        <a:xfrm>
          <a:off x="5600700" y="41757600"/>
          <a:ext cx="2159415"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80596</xdr:colOff>
      <xdr:row>747</xdr:row>
      <xdr:rowOff>95249</xdr:rowOff>
    </xdr:from>
    <xdr:to>
      <xdr:col>38</xdr:col>
      <xdr:colOff>73269</xdr:colOff>
      <xdr:row>749</xdr:row>
      <xdr:rowOff>87922</xdr:rowOff>
    </xdr:to>
    <xdr:sp macro="" textlink="">
      <xdr:nvSpPr>
        <xdr:cNvPr id="7" name="大かっこ 6"/>
        <xdr:cNvSpPr>
          <a:spLocks noChangeArrowheads="1"/>
        </xdr:cNvSpPr>
      </xdr:nvSpPr>
      <xdr:spPr bwMode="auto">
        <a:xfrm>
          <a:off x="5681296" y="42671999"/>
          <a:ext cx="1992923" cy="69752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r>
            <a:rPr lang="ja-JP" altLang="ja-JP" sz="900">
              <a:effectLst/>
              <a:latin typeface="+mn-lt"/>
              <a:ea typeface="+mn-ea"/>
              <a:cs typeface="+mn-cs"/>
            </a:rPr>
            <a:t>・先進的警備システムの導入検討</a:t>
          </a:r>
          <a:endParaRPr lang="ja-JP" altLang="ja-JP" sz="600">
            <a:effectLst/>
          </a:endParaRPr>
        </a:p>
        <a:p>
          <a:r>
            <a:rPr lang="ja-JP" altLang="ja-JP" sz="900">
              <a:effectLst/>
              <a:latin typeface="+mn-lt"/>
              <a:ea typeface="+mn-ea"/>
              <a:cs typeface="+mn-cs"/>
            </a:rPr>
            <a:t>・テロ対策ガイドライン周知</a:t>
          </a:r>
          <a:endParaRPr lang="ja-JP" altLang="ja-JP" sz="600">
            <a:effectLst/>
          </a:endParaRPr>
        </a:p>
        <a:p>
          <a:r>
            <a:rPr lang="ja-JP" altLang="ja-JP" sz="900">
              <a:effectLst/>
              <a:latin typeface="+mn-lt"/>
              <a:ea typeface="+mn-ea"/>
              <a:cs typeface="+mn-cs"/>
            </a:rPr>
            <a:t>・事業者に講じるべき対策の実施</a:t>
          </a:r>
          <a:endParaRPr lang="ja-JP" altLang="ja-JP" sz="600">
            <a:effectLst/>
          </a:endParaRPr>
        </a:p>
      </xdr:txBody>
    </xdr:sp>
    <xdr:clientData/>
  </xdr:twoCellAnchor>
  <xdr:twoCellAnchor>
    <xdr:from>
      <xdr:col>10</xdr:col>
      <xdr:colOff>36634</xdr:colOff>
      <xdr:row>752</xdr:row>
      <xdr:rowOff>80595</xdr:rowOff>
    </xdr:from>
    <xdr:to>
      <xdr:col>20</xdr:col>
      <xdr:colOff>21980</xdr:colOff>
      <xdr:row>754</xdr:row>
      <xdr:rowOff>29307</xdr:rowOff>
    </xdr:to>
    <xdr:sp macro="" textlink="">
      <xdr:nvSpPr>
        <xdr:cNvPr id="8" name="大かっこ 7"/>
        <xdr:cNvSpPr>
          <a:spLocks noChangeArrowheads="1"/>
        </xdr:cNvSpPr>
      </xdr:nvSpPr>
      <xdr:spPr bwMode="auto">
        <a:xfrm>
          <a:off x="2036884" y="44419470"/>
          <a:ext cx="1985596" cy="65356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8"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11</v>
      </c>
      <c r="AT2" s="206"/>
      <c r="AU2" s="206"/>
      <c r="AV2" s="43" t="str">
        <f>IF(AW2="", "", "-")</f>
        <v/>
      </c>
      <c r="AW2" s="383"/>
      <c r="AX2" s="383"/>
    </row>
    <row r="3" spans="1:50" ht="21" customHeight="1" thickBot="1">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431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510</v>
      </c>
      <c r="AR5" s="706"/>
      <c r="AS5" s="706"/>
      <c r="AT5" s="706"/>
      <c r="AU5" s="706"/>
      <c r="AV5" s="706"/>
      <c r="AW5" s="706"/>
      <c r="AX5" s="707"/>
    </row>
    <row r="6" spans="1:50" ht="39" customHeight="1">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2" t="s">
        <v>330</v>
      </c>
      <c r="B8" s="813"/>
      <c r="C8" s="813"/>
      <c r="D8" s="813"/>
      <c r="E8" s="813"/>
      <c r="F8" s="814"/>
      <c r="G8" s="209" t="str">
        <f>入力規則等!A28</f>
        <v>2020年東京オリパラ</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498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509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0</v>
      </c>
      <c r="Q13" s="95"/>
      <c r="R13" s="95"/>
      <c r="S13" s="95"/>
      <c r="T13" s="95"/>
      <c r="U13" s="95"/>
      <c r="V13" s="96"/>
      <c r="W13" s="94">
        <v>0</v>
      </c>
      <c r="X13" s="95"/>
      <c r="Y13" s="95"/>
      <c r="Z13" s="95"/>
      <c r="AA13" s="95"/>
      <c r="AB13" s="95"/>
      <c r="AC13" s="96"/>
      <c r="AD13" s="94">
        <v>0</v>
      </c>
      <c r="AE13" s="95"/>
      <c r="AF13" s="95"/>
      <c r="AG13" s="95"/>
      <c r="AH13" s="95"/>
      <c r="AI13" s="95"/>
      <c r="AJ13" s="96"/>
      <c r="AK13" s="94">
        <v>15</v>
      </c>
      <c r="AL13" s="95"/>
      <c r="AM13" s="95"/>
      <c r="AN13" s="95"/>
      <c r="AO13" s="95"/>
      <c r="AP13" s="95"/>
      <c r="AQ13" s="96"/>
      <c r="AR13" s="91">
        <v>10</v>
      </c>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15</v>
      </c>
      <c r="AL18" s="101"/>
      <c r="AM18" s="101"/>
      <c r="AN18" s="101"/>
      <c r="AO18" s="101"/>
      <c r="AP18" s="101"/>
      <c r="AQ18" s="102"/>
      <c r="AR18" s="100">
        <f>SUM(AR13:AX17)</f>
        <v>10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487</v>
      </c>
      <c r="H23" s="173"/>
      <c r="I23" s="173"/>
      <c r="J23" s="173"/>
      <c r="K23" s="173"/>
      <c r="L23" s="173"/>
      <c r="M23" s="173"/>
      <c r="N23" s="173"/>
      <c r="O23" s="174"/>
      <c r="P23" s="91">
        <v>15</v>
      </c>
      <c r="Q23" s="92"/>
      <c r="R23" s="92"/>
      <c r="S23" s="92"/>
      <c r="T23" s="92"/>
      <c r="U23" s="92"/>
      <c r="V23" s="93"/>
      <c r="W23" s="91">
        <v>10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15</v>
      </c>
      <c r="Q29" s="95"/>
      <c r="R29" s="95"/>
      <c r="S29" s="95"/>
      <c r="T29" s="95"/>
      <c r="U29" s="95"/>
      <c r="V29" s="96"/>
      <c r="W29" s="213">
        <f>AR13</f>
        <v>10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c r="A32" s="501"/>
      <c r="B32" s="499"/>
      <c r="C32" s="499"/>
      <c r="D32" s="499"/>
      <c r="E32" s="499"/>
      <c r="F32" s="500"/>
      <c r="G32" s="526" t="s">
        <v>488</v>
      </c>
      <c r="H32" s="527"/>
      <c r="I32" s="527"/>
      <c r="J32" s="527"/>
      <c r="K32" s="527"/>
      <c r="L32" s="527"/>
      <c r="M32" s="527"/>
      <c r="N32" s="527"/>
      <c r="O32" s="528"/>
      <c r="P32" s="147" t="s">
        <v>489</v>
      </c>
      <c r="Q32" s="147"/>
      <c r="R32" s="147"/>
      <c r="S32" s="147"/>
      <c r="T32" s="147"/>
      <c r="U32" s="147"/>
      <c r="V32" s="147"/>
      <c r="W32" s="147"/>
      <c r="X32" s="217"/>
      <c r="Y32" s="324" t="s">
        <v>12</v>
      </c>
      <c r="Z32" s="535"/>
      <c r="AA32" s="536"/>
      <c r="AB32" s="537" t="s">
        <v>494</v>
      </c>
      <c r="AC32" s="537"/>
      <c r="AD32" s="537"/>
      <c r="AE32" s="350" t="s">
        <v>490</v>
      </c>
      <c r="AF32" s="351"/>
      <c r="AG32" s="351"/>
      <c r="AH32" s="351"/>
      <c r="AI32" s="350" t="s">
        <v>490</v>
      </c>
      <c r="AJ32" s="351"/>
      <c r="AK32" s="351"/>
      <c r="AL32" s="351"/>
      <c r="AM32" s="350" t="s">
        <v>490</v>
      </c>
      <c r="AN32" s="351"/>
      <c r="AO32" s="351"/>
      <c r="AP32" s="351"/>
      <c r="AQ32" s="97"/>
      <c r="AR32" s="98"/>
      <c r="AS32" s="98"/>
      <c r="AT32" s="99"/>
      <c r="AU32" s="351"/>
      <c r="AV32" s="351"/>
      <c r="AW32" s="351"/>
      <c r="AX32" s="353"/>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t="s">
        <v>490</v>
      </c>
      <c r="AF33" s="351"/>
      <c r="AG33" s="351"/>
      <c r="AH33" s="351"/>
      <c r="AI33" s="350" t="s">
        <v>490</v>
      </c>
      <c r="AJ33" s="351"/>
      <c r="AK33" s="351"/>
      <c r="AL33" s="351"/>
      <c r="AM33" s="350" t="s">
        <v>490</v>
      </c>
      <c r="AN33" s="351"/>
      <c r="AO33" s="351"/>
      <c r="AP33" s="351"/>
      <c r="AQ33" s="97"/>
      <c r="AR33" s="98"/>
      <c r="AS33" s="98"/>
      <c r="AT33" s="99"/>
      <c r="AU33" s="351">
        <v>0</v>
      </c>
      <c r="AV33" s="351"/>
      <c r="AW33" s="351"/>
      <c r="AX33" s="353"/>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c r="A35" s="883" t="s">
        <v>424</v>
      </c>
      <c r="B35" s="884"/>
      <c r="C35" s="884"/>
      <c r="D35" s="884"/>
      <c r="E35" s="884"/>
      <c r="F35" s="885"/>
      <c r="G35" s="889" t="s">
        <v>491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493</v>
      </c>
      <c r="AC101" s="537"/>
      <c r="AD101" s="537"/>
      <c r="AE101" s="350" t="s">
        <v>490</v>
      </c>
      <c r="AF101" s="351"/>
      <c r="AG101" s="351"/>
      <c r="AH101" s="352"/>
      <c r="AI101" s="350" t="s">
        <v>490</v>
      </c>
      <c r="AJ101" s="351"/>
      <c r="AK101" s="351"/>
      <c r="AL101" s="352"/>
      <c r="AM101" s="350" t="s">
        <v>490</v>
      </c>
      <c r="AN101" s="351"/>
      <c r="AO101" s="351"/>
      <c r="AP101" s="352"/>
      <c r="AQ101" s="350"/>
      <c r="AR101" s="351"/>
      <c r="AS101" s="351"/>
      <c r="AT101" s="352"/>
      <c r="AU101" s="350"/>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493</v>
      </c>
      <c r="AC102" s="537"/>
      <c r="AD102" s="537"/>
      <c r="AE102" s="344" t="s">
        <v>490</v>
      </c>
      <c r="AF102" s="344"/>
      <c r="AG102" s="344"/>
      <c r="AH102" s="344"/>
      <c r="AI102" s="344" t="s">
        <v>490</v>
      </c>
      <c r="AJ102" s="344"/>
      <c r="AK102" s="344"/>
      <c r="AL102" s="344"/>
      <c r="AM102" s="344" t="s">
        <v>490</v>
      </c>
      <c r="AN102" s="344"/>
      <c r="AO102" s="344"/>
      <c r="AP102" s="344"/>
      <c r="AQ102" s="800">
        <v>1</v>
      </c>
      <c r="AR102" s="801"/>
      <c r="AS102" s="801"/>
      <c r="AT102" s="802"/>
      <c r="AU102" s="800">
        <v>1</v>
      </c>
      <c r="AV102" s="801"/>
      <c r="AW102" s="801"/>
      <c r="AX102" s="802"/>
    </row>
    <row r="103" spans="1:60" ht="31.5" hidden="1"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495</v>
      </c>
      <c r="AC116" s="287"/>
      <c r="AD116" s="288"/>
      <c r="AE116" s="344" t="s">
        <v>490</v>
      </c>
      <c r="AF116" s="344"/>
      <c r="AG116" s="344"/>
      <c r="AH116" s="344"/>
      <c r="AI116" s="344" t="s">
        <v>490</v>
      </c>
      <c r="AJ116" s="344"/>
      <c r="AK116" s="344"/>
      <c r="AL116" s="344"/>
      <c r="AM116" s="344" t="s">
        <v>490</v>
      </c>
      <c r="AN116" s="344"/>
      <c r="AO116" s="344"/>
      <c r="AP116" s="344"/>
      <c r="AQ116" s="350">
        <v>15</v>
      </c>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490</v>
      </c>
      <c r="AF117" s="292"/>
      <c r="AG117" s="292"/>
      <c r="AH117" s="292"/>
      <c r="AI117" s="292" t="s">
        <v>490</v>
      </c>
      <c r="AJ117" s="292"/>
      <c r="AK117" s="292"/>
      <c r="AL117" s="292"/>
      <c r="AM117" s="292" t="s">
        <v>490</v>
      </c>
      <c r="AN117" s="292"/>
      <c r="AO117" s="292"/>
      <c r="AP117" s="292"/>
      <c r="AQ117" s="292" t="s">
        <v>504</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79" t="s">
        <v>476</v>
      </c>
      <c r="B130" s="977"/>
      <c r="C130" s="976" t="s">
        <v>310</v>
      </c>
      <c r="D130" s="977"/>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0"/>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507</v>
      </c>
      <c r="AR133" s="257"/>
      <c r="AS133" s="123" t="s">
        <v>307</v>
      </c>
      <c r="AT133" s="158"/>
      <c r="AU133" s="122" t="s">
        <v>507</v>
      </c>
      <c r="AV133" s="122"/>
      <c r="AW133" s="123" t="s">
        <v>296</v>
      </c>
      <c r="AX133" s="124"/>
    </row>
    <row r="134" spans="1:50" ht="39.75" customHeight="1">
      <c r="A134" s="980"/>
      <c r="B134" s="238"/>
      <c r="C134" s="237"/>
      <c r="D134" s="238"/>
      <c r="E134" s="237"/>
      <c r="F134" s="300"/>
      <c r="G134" s="216" t="s">
        <v>506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507</v>
      </c>
      <c r="AC134" s="207"/>
      <c r="AD134" s="207"/>
      <c r="AE134" s="252" t="s">
        <v>507</v>
      </c>
      <c r="AF134" s="98"/>
      <c r="AG134" s="98"/>
      <c r="AH134" s="98"/>
      <c r="AI134" s="252" t="s">
        <v>507</v>
      </c>
      <c r="AJ134" s="98"/>
      <c r="AK134" s="98"/>
      <c r="AL134" s="98"/>
      <c r="AM134" s="252" t="s">
        <v>507</v>
      </c>
      <c r="AN134" s="98"/>
      <c r="AO134" s="98"/>
      <c r="AP134" s="98"/>
      <c r="AQ134" s="252" t="s">
        <v>507</v>
      </c>
      <c r="AR134" s="98"/>
      <c r="AS134" s="98"/>
      <c r="AT134" s="98"/>
      <c r="AU134" s="252" t="s">
        <v>507</v>
      </c>
      <c r="AV134" s="98"/>
      <c r="AW134" s="98"/>
      <c r="AX134" s="208"/>
    </row>
    <row r="135" spans="1:50" ht="39.75" customHeight="1">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507</v>
      </c>
      <c r="AC135" s="119"/>
      <c r="AD135" s="119"/>
      <c r="AE135" s="252" t="s">
        <v>507</v>
      </c>
      <c r="AF135" s="98"/>
      <c r="AG135" s="98"/>
      <c r="AH135" s="98"/>
      <c r="AI135" s="252" t="s">
        <v>507</v>
      </c>
      <c r="AJ135" s="98"/>
      <c r="AK135" s="98"/>
      <c r="AL135" s="98"/>
      <c r="AM135" s="252" t="s">
        <v>507</v>
      </c>
      <c r="AN135" s="98"/>
      <c r="AO135" s="98"/>
      <c r="AP135" s="98"/>
      <c r="AQ135" s="252" t="s">
        <v>507</v>
      </c>
      <c r="AR135" s="98"/>
      <c r="AS135" s="98"/>
      <c r="AT135" s="98"/>
      <c r="AU135" s="252" t="s">
        <v>507</v>
      </c>
      <c r="AV135" s="98"/>
      <c r="AW135" s="98"/>
      <c r="AX135" s="208"/>
    </row>
    <row r="136" spans="1:50" ht="18.75" hidden="1" customHeight="1">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0"/>
      <c r="B430" s="238"/>
      <c r="C430" s="235" t="s">
        <v>472</v>
      </c>
      <c r="D430" s="236"/>
      <c r="E430" s="224" t="s">
        <v>464</v>
      </c>
      <c r="F430" s="434"/>
      <c r="G430" s="226" t="s">
        <v>326</v>
      </c>
      <c r="H430" s="144"/>
      <c r="I430" s="144"/>
      <c r="J430" s="227" t="s">
        <v>505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507</v>
      </c>
      <c r="AF432" s="122"/>
      <c r="AG432" s="123" t="s">
        <v>307</v>
      </c>
      <c r="AH432" s="158"/>
      <c r="AI432" s="168"/>
      <c r="AJ432" s="168"/>
      <c r="AK432" s="168"/>
      <c r="AL432" s="163"/>
      <c r="AM432" s="168"/>
      <c r="AN432" s="168"/>
      <c r="AO432" s="168"/>
      <c r="AP432" s="163"/>
      <c r="AQ432" s="203" t="s">
        <v>507</v>
      </c>
      <c r="AR432" s="122"/>
      <c r="AS432" s="123" t="s">
        <v>307</v>
      </c>
      <c r="AT432" s="158"/>
      <c r="AU432" s="122" t="s">
        <v>507</v>
      </c>
      <c r="AV432" s="122"/>
      <c r="AW432" s="123" t="s">
        <v>296</v>
      </c>
      <c r="AX432" s="124"/>
    </row>
    <row r="433" spans="1:50" ht="23.25" customHeight="1">
      <c r="A433" s="980"/>
      <c r="B433" s="238"/>
      <c r="C433" s="237"/>
      <c r="D433" s="238"/>
      <c r="E433" s="152"/>
      <c r="F433" s="153"/>
      <c r="G433" s="216" t="s">
        <v>507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507</v>
      </c>
      <c r="AC433" s="119"/>
      <c r="AD433" s="119"/>
      <c r="AE433" s="97" t="s">
        <v>507</v>
      </c>
      <c r="AF433" s="98"/>
      <c r="AG433" s="98"/>
      <c r="AH433" s="98"/>
      <c r="AI433" s="97" t="s">
        <v>507</v>
      </c>
      <c r="AJ433" s="98"/>
      <c r="AK433" s="98"/>
      <c r="AL433" s="98"/>
      <c r="AM433" s="97" t="s">
        <v>507</v>
      </c>
      <c r="AN433" s="98"/>
      <c r="AO433" s="98"/>
      <c r="AP433" s="99"/>
      <c r="AQ433" s="97" t="s">
        <v>507</v>
      </c>
      <c r="AR433" s="98"/>
      <c r="AS433" s="98"/>
      <c r="AT433" s="99"/>
      <c r="AU433" s="98" t="s">
        <v>507</v>
      </c>
      <c r="AV433" s="98"/>
      <c r="AW433" s="98"/>
      <c r="AX433" s="208"/>
    </row>
    <row r="434" spans="1:50" ht="23.25" customHeight="1">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507</v>
      </c>
      <c r="AC434" s="207"/>
      <c r="AD434" s="207"/>
      <c r="AE434" s="97" t="s">
        <v>507</v>
      </c>
      <c r="AF434" s="98"/>
      <c r="AG434" s="98"/>
      <c r="AH434" s="99"/>
      <c r="AI434" s="97" t="s">
        <v>507</v>
      </c>
      <c r="AJ434" s="98"/>
      <c r="AK434" s="98"/>
      <c r="AL434" s="98"/>
      <c r="AM434" s="97" t="s">
        <v>507</v>
      </c>
      <c r="AN434" s="98"/>
      <c r="AO434" s="98"/>
      <c r="AP434" s="99"/>
      <c r="AQ434" s="97" t="s">
        <v>507</v>
      </c>
      <c r="AR434" s="98"/>
      <c r="AS434" s="98"/>
      <c r="AT434" s="99"/>
      <c r="AU434" s="98" t="s">
        <v>507</v>
      </c>
      <c r="AV434" s="98"/>
      <c r="AW434" s="98"/>
      <c r="AX434" s="208"/>
    </row>
    <row r="435" spans="1:50" ht="23.25" customHeight="1">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507</v>
      </c>
      <c r="AF435" s="98"/>
      <c r="AG435" s="98"/>
      <c r="AH435" s="99"/>
      <c r="AI435" s="97" t="s">
        <v>507</v>
      </c>
      <c r="AJ435" s="98"/>
      <c r="AK435" s="98"/>
      <c r="AL435" s="98"/>
      <c r="AM435" s="97" t="s">
        <v>507</v>
      </c>
      <c r="AN435" s="98"/>
      <c r="AO435" s="98"/>
      <c r="AP435" s="99"/>
      <c r="AQ435" s="97" t="s">
        <v>507</v>
      </c>
      <c r="AR435" s="98"/>
      <c r="AS435" s="98"/>
      <c r="AT435" s="99"/>
      <c r="AU435" s="98" t="s">
        <v>507</v>
      </c>
      <c r="AV435" s="98"/>
      <c r="AW435" s="98"/>
      <c r="AX435" s="208"/>
    </row>
    <row r="436" spans="1:50" ht="18.75" hidden="1" customHeight="1">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507</v>
      </c>
      <c r="AF457" s="122"/>
      <c r="AG457" s="123" t="s">
        <v>307</v>
      </c>
      <c r="AH457" s="158"/>
      <c r="AI457" s="168"/>
      <c r="AJ457" s="168"/>
      <c r="AK457" s="168"/>
      <c r="AL457" s="163"/>
      <c r="AM457" s="168"/>
      <c r="AN457" s="168"/>
      <c r="AO457" s="168"/>
      <c r="AP457" s="163"/>
      <c r="AQ457" s="203" t="s">
        <v>507</v>
      </c>
      <c r="AR457" s="122"/>
      <c r="AS457" s="123" t="s">
        <v>307</v>
      </c>
      <c r="AT457" s="158"/>
      <c r="AU457" s="122" t="s">
        <v>507</v>
      </c>
      <c r="AV457" s="122"/>
      <c r="AW457" s="123" t="s">
        <v>296</v>
      </c>
      <c r="AX457" s="124"/>
    </row>
    <row r="458" spans="1:50" ht="23.25" customHeight="1">
      <c r="A458" s="980"/>
      <c r="B458" s="238"/>
      <c r="C458" s="237"/>
      <c r="D458" s="238"/>
      <c r="E458" s="152"/>
      <c r="F458" s="153"/>
      <c r="G458" s="216" t="s">
        <v>507</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507</v>
      </c>
      <c r="AC458" s="119"/>
      <c r="AD458" s="119"/>
      <c r="AE458" s="97" t="s">
        <v>507</v>
      </c>
      <c r="AF458" s="98"/>
      <c r="AG458" s="98"/>
      <c r="AH458" s="98"/>
      <c r="AI458" s="97" t="s">
        <v>507</v>
      </c>
      <c r="AJ458" s="98"/>
      <c r="AK458" s="98"/>
      <c r="AL458" s="98"/>
      <c r="AM458" s="97" t="s">
        <v>507</v>
      </c>
      <c r="AN458" s="98"/>
      <c r="AO458" s="98"/>
      <c r="AP458" s="99"/>
      <c r="AQ458" s="97" t="s">
        <v>507</v>
      </c>
      <c r="AR458" s="98"/>
      <c r="AS458" s="98"/>
      <c r="AT458" s="99"/>
      <c r="AU458" s="98" t="s">
        <v>507</v>
      </c>
      <c r="AV458" s="98"/>
      <c r="AW458" s="98"/>
      <c r="AX458" s="208"/>
    </row>
    <row r="459" spans="1:50" ht="23.25" customHeight="1">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507</v>
      </c>
      <c r="AC459" s="207"/>
      <c r="AD459" s="207"/>
      <c r="AE459" s="97" t="s">
        <v>507</v>
      </c>
      <c r="AF459" s="98"/>
      <c r="AG459" s="98"/>
      <c r="AH459" s="99"/>
      <c r="AI459" s="97" t="s">
        <v>507</v>
      </c>
      <c r="AJ459" s="98"/>
      <c r="AK459" s="98"/>
      <c r="AL459" s="98"/>
      <c r="AM459" s="97" t="s">
        <v>507</v>
      </c>
      <c r="AN459" s="98"/>
      <c r="AO459" s="98"/>
      <c r="AP459" s="99"/>
      <c r="AQ459" s="97" t="s">
        <v>507</v>
      </c>
      <c r="AR459" s="98"/>
      <c r="AS459" s="98"/>
      <c r="AT459" s="99"/>
      <c r="AU459" s="98" t="s">
        <v>507</v>
      </c>
      <c r="AV459" s="98"/>
      <c r="AW459" s="98"/>
      <c r="AX459" s="208"/>
    </row>
    <row r="460" spans="1:50" ht="23.25" customHeight="1">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507</v>
      </c>
      <c r="AF460" s="98"/>
      <c r="AG460" s="98"/>
      <c r="AH460" s="99"/>
      <c r="AI460" s="97" t="s">
        <v>507</v>
      </c>
      <c r="AJ460" s="98"/>
      <c r="AK460" s="98"/>
      <c r="AL460" s="98"/>
      <c r="AM460" s="97" t="s">
        <v>507</v>
      </c>
      <c r="AN460" s="98"/>
      <c r="AO460" s="98"/>
      <c r="AP460" s="99"/>
      <c r="AQ460" s="97" t="s">
        <v>507</v>
      </c>
      <c r="AR460" s="98"/>
      <c r="AS460" s="98"/>
      <c r="AT460" s="99"/>
      <c r="AU460" s="98" t="s">
        <v>507</v>
      </c>
      <c r="AV460" s="98"/>
      <c r="AW460" s="98"/>
      <c r="AX460" s="208"/>
    </row>
    <row r="461" spans="1:50" ht="18.75" hidden="1" customHeight="1">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c r="A698" s="980"/>
      <c r="B698" s="238"/>
      <c r="C698" s="237"/>
      <c r="D698" s="238"/>
      <c r="E698" s="146" t="s">
        <v>507</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501</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502</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3"/>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9"/>
      <c r="B727" s="610"/>
      <c r="C727" s="681" t="s">
        <v>56</v>
      </c>
      <c r="D727" s="682"/>
      <c r="E727" s="682"/>
      <c r="F727" s="683"/>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c r="B731" s="605"/>
      <c r="C731" s="605"/>
      <c r="D731" s="605"/>
      <c r="E731" s="606"/>
      <c r="F731" s="666" t="s">
        <v>508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c r="B733" s="736"/>
      <c r="C733" s="736"/>
      <c r="D733" s="736"/>
      <c r="E733" s="737"/>
      <c r="F733" s="752" t="s">
        <v>511</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c r="A739" s="112" t="s">
        <v>448</v>
      </c>
      <c r="B739" s="113"/>
      <c r="C739" s="113"/>
      <c r="D739" s="114"/>
      <c r="E739" s="115" t="s">
        <v>480</v>
      </c>
      <c r="F739" s="103"/>
      <c r="G739" s="103"/>
      <c r="H739" s="79" t="str">
        <f>IF(E739="", "", "(")</f>
        <v>(</v>
      </c>
      <c r="I739" s="103" t="s">
        <v>433</v>
      </c>
      <c r="J739" s="103"/>
      <c r="K739" s="79" t="str">
        <f>IF(OR(I739="　", I739=""), "", "-")</f>
        <v>-</v>
      </c>
      <c r="L739" s="104">
        <v>14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hidden="1" customHeight="1">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3" orientation="portrait" r:id="rId1"/>
  <headerFooter differentFirst="1" alignWithMargins="0"/>
  <rowBreaks count="3" manualBreakCount="3">
    <brk id="1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t="s">
        <v>484</v>
      </c>
      <c r="C24" s="13" t="str">
        <f t="shared" si="0"/>
        <v>2020年東京オリパラ</v>
      </c>
      <c r="D24" s="13" t="str">
        <f>IF(C24="",D23,IF(D23&lt;&gt;"",CONCATENATE(D23,"、",C24),C24))</f>
        <v>2020年東京オリパラ</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2020年東京オリパラ</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2020年東京オリパラ</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2019-08-26T16:21:47Z</cp:lastPrinted>
  <dcterms:created xsi:type="dcterms:W3CDTF">2012-03-13T00:50:25Z</dcterms:created>
  <dcterms:modified xsi:type="dcterms:W3CDTF">2019-08-26T16:21:50Z</dcterms:modified>
</cp:coreProperties>
</file>