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01_平成29年度以前フォルダ\03_事業調整係\R01(H31)【事業調整係】\28 行政事業レビュー\190823_【作業依頼：827 1500〆】最終公表に向けたレビューシート等の追記・修正等\"/>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calcCompleted="0"/>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<sst xmlns="http://schemas.openxmlformats.org/spreadsheetml/2006/main" count="2912" uniqueCount="652">
  <si>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</si>
  <si>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</si>
  <si>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</si>
  <si>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</si>
  <si>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</si>
  <si>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</si>
  <si>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</si>
  <si>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</si>
  <si>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</si>
  <si>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</si>
  <si>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</si>
  <si>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</si>
  <si>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</si>
  <si>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</si>
  <si>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</si>
  <si>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</si>
  <si>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</si>
  <si>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</si>
  <si>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</si>
  <si>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</si>
  <si>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</si>
  <si>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</si>
  <si>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</si>
  <si>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</si>
  <si>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</si>
  <si>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</si>
  <si>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</si>
  <si>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</si>
  <si>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</si>
  <si>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</si>
  <si>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</si>
  <si>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</si>
  <si>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</si>
  <si>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</si>
  <si>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</si>
  <si>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</si>
  <si>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</si>
  <si>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</si>
  <si>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</si>
  <si>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</si>
  <si>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</si>
  <si>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</si>
  <si>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</si>
  <si>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</si>
  <si>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</si>
  <si>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</si>
  <si>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</si>
  <si>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</si>
  <si>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</si>
  <si>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</si>
  <si>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</si>
  <si>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</si>
  <si>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</si>
  <si>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</si>
  <si>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</si>
  <si>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</si>
  <si>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</si>
  <si>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</si>
  <si>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</si>
  <si>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</si>
  <si>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</si>
  <si>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</si>
  <si>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</si>
  <si>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</si>
  <si>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</si>
  <si>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</si>
  <si>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</si>
  <si>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</si>
  <si>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</si>
  <si>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</si>
  <si>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</si>
  <si>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</si>
  <si>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</si>
  <si>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</si>
  <si>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</si>
  <si>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</si>
  <si>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</si>
  <si>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</si>
  <si>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</si>
  <si>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</si>
  <si>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</si>
  <si>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</si>
  <si>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</si>
  <si>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</si>
  <si>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</si>
  <si>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</si>
  <si>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</si>
  <si>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</si>
  <si>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</si>
  <si>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</si>
  <si>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</si>
  <si>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</si>
  <si>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</si>
  <si>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</si>
  <si>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</si>
  <si>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</si>
  <si>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</si>
  <si>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</si>
  <si>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</si>
  <si>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</si>
  <si>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</si>
  <si>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</si>
  <si>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</si>
  <si>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</si>
  <si>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</si>
  <si>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</si>
  <si>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</si>
  <si>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</si>
  <si>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</si>
  <si>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</si>
  <si>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</si>
  <si>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</si>
  <si>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</si>
  <si>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</si>
  <si>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</si>
  <si>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</si>
  <si>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</si>
  <si>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</si>
  <si>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</si>
  <si>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</si>
  <si>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</si>
  <si>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</si>
  <si>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</si>
  <si>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</si>
  <si>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</si>
  <si>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</si>
  <si>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</si>
  <si>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</si>
  <si>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</si>
  <si>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</si>
  <si>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</si>
  <si>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</si>
  <si>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</si>
  <si>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</si>
  <si>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</si>
  <si>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</si>
  <si>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</si>
  <si>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</si>
  <si>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</si>
  <si>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</si>
  <si>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</si>
  <si>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</si>
  <si>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</si>
  <si>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</si>
  <si>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</si>
  <si>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</si>
  <si>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</si>
  <si>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</si>
  <si>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</si>
  <si>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</si>
  <si>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</si>
  <si>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</si>
  <si>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</si>
  <si>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</si>
  <si>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</si>
  <si>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</si>
  <si>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</si>
  <si>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</si>
  <si>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</si>
  <si>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</si>
  <si>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</si>
  <si>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</si>
  <si>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</si>
  <si>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</si>
  <si>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</si>
  <si>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</si>
  <si>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</si>
  <si>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</si>
  <si>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</si>
  <si>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</si>
  <si>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</si>
  <si>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</si>
  <si>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</si>
  <si>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</si>
  <si>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</si>
  <si>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</si>
  <si>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</si>
  <si>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</si>
  <si>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</si>
  <si>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</si>
  <si>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</si>
  <si>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</si>
  <si>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</si>
  <si>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</si>
  <si>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</si>
  <si>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</si>
  <si>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</si>
  <si>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</si>
  <si>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</si>
  <si>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</si>
  <si>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</si>
  <si>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</si>
  <si>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</si>
  <si>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</si>
  <si>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</si>
  <si>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</si>
  <si>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</si>
  <si>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</si>
  <si>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</si>
  <si>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</si>
  <si>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</si>
  <si>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</si>
  <si>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</si>
  <si>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</si>
  <si>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</si>
  <si>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</si>
  <si>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</si>
  <si>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</si>
  <si>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</si>
  <si>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</si>
  <si>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</si>
  <si>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</si>
  <si>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</si>
  <si>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</si>
  <si>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</si>
  <si>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</si>
  <si>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</si>
  <si>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</si>
  <si>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</si>
  <si>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</si>
  <si>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</si>
  <si>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</si>
  <si>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</si>
  <si>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</si>
  <si>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</si>
  <si>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</si>
  <si>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</si>
  <si>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</si>
  <si>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</si>
  <si>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</si>
  <si>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</si>
  <si>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</si>
  <si>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</si>
  <si>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</si>
  <si>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</si>
  <si>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</si>
  <si>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</si>
  <si>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</si>
  <si>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</si>
  <si>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</si>
  <si>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</si>
  <si>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</si>
  <si>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</si>
  <si>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</si>
  <si>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</si>
  <si>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</si>
  <si>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</si>
  <si>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</si>
  <si>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</si>
  <si>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</si>
  <si>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</si>
  <si>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</si>
  <si>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</si>
  <si>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</si>
  <si>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</si>
  <si>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</si>
  <si>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</si>
  <si>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</si>
  <si>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</si>
  <si>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</si>
  <si>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</si>
  <si>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</si>
  <si>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</si>
  <si>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</si>
  <si>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</si>
  <si>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</si>
  <si>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</si>
  <si>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</si>
  <si>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</si>
  <si>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</si>
  <si>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</si>
  <si>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</si>
  <si>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</si>
  <si>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</si>
  <si>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</si>
  <si>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</si>
  <si>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</si>
  <si>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</si>
  <si>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</si>
  <si>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</si>
  <si>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</si>
  <si>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</si>
  <si>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</si>
  <si>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</si>
  <si>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</si>
  <si>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</si>
  <si>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</si>
  <si>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</si>
  <si>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</si>
  <si>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</si>
  <si>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</si>
  <si>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</si>
  <si>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</si>
  <si>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</si>
  <si>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</si>
  <si>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</si>
  <si>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</si>
  <si>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</si>
  <si>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</si>
  <si>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</si>
  <si>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</si>
  <si>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</si>
  <si>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</si>
  <si>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</si>
  <si>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</si>
  <si>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</si>
  <si>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</si>
  <si>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</si>
  <si>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</si>
  <si>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</si>
  <si>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</si>
  <si>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</si>
  <si>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</si>
  <si>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</si>
  <si>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</si>
  <si>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</si>
  <si>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</si>
  <si>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</si>
  <si>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</si>
  <si>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</si>
  <si>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</si>
  <si>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</si>
  <si>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</si>
  <si>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</si>
  <si>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</si>
  <si>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</si>
  <si>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</si>
  <si>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</si>
  <si>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</si>
  <si>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</si>
  <si>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</si>
  <si>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</si>
  <si>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</si>
  <si>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</si>
  <si>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</si>
  <si>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</si>
  <si>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</si>
  <si>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</si>
  <si>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</si>
  <si>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</si>
  <si>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</si>
  <si>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</si>
  <si>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</si>
  <si>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</si>
  <si>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</si>
  <si>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</si>
  <si>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</si>
  <si>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</si>
  <si>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</si>
  <si>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</si>
  <si>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</si>
  <si>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</si>
  <si>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</si>
  <si>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</si>
  <si>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</si>
  <si>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</si>
  <si>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</si>
  <si>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</si>
  <si>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</si>
  <si>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</si>
  <si>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</si>
  <si>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</si>
  <si>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</si>
  <si>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</si>
  <si>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</si>
  <si>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</si>
  <si>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</si>
  <si>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</si>
  <si>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</si>
  <si>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</si>
  <si>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</si>
  <si>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</si>
  <si>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</si>
  <si>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</si>
  <si>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</si>
  <si>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</si>
  <si>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</si>
  <si>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</si>
  <si>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</si>
  <si>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</si>
  <si>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</si>
  <si>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</si>
  <si>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</si>
  <si>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</si>
  <si>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</si>
  <si>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</si>
  <si>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</si>
  <si>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</si>
  <si>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</si>
  <si>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</si>
  <si>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</si>
  <si>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</si>
  <si>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</si>
  <si>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</si>
  <si>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</si>
  <si>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</si>
  <si>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</si>
  <si>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</si>
  <si>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</si>
  <si>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</si>
  <si>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</si>
  <si>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</si>
  <si>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</si>
  <si>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</si>
  <si>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</si>
  <si>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</si>
  <si>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</si>
  <si>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</si>
  <si>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</si>
  <si>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</si>
  <si>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</si>
  <si>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</si>
  <si>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</si>
  <si>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</si>
  <si>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</si>
  <si>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</si>
  <si>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</si>
  <si>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</si>
  <si>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</si>
  <si>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</si>
  <si>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</si>
  <si>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</si>
  <si>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</si>
  <si>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</si>
  <si>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</si>
  <si>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</si>
  <si>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</si>
  <si>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</si>
  <si>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</si>
  <si>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</si>
  <si>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</si>
  <si>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</si>
  <si>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</si>
  <si>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</si>
  <si>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</si>
  <si>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</si>
  <si>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</si>
  <si>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</si>
  <si>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</si>
  <si>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</si>
  <si>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</si>
  <si>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</si>
  <si>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</si>
  <si>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</si>
  <si>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</si>
  <si>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</si>
  <si>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</si>
  <si>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</si>
  <si>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</si>
  <si>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</si>
  <si>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</si>
  <si>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</si>
  <si>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</si>
  <si>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</si>
  <si>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</si>
  <si>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</si>
  <si>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</si>
  <si>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</si>
  <si>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</si>
  <si>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</si>
  <si>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</si>
  <si>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</si>
  <si>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</si>
  <si>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</si>
  <si>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</si>
  <si>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</si>
  <si>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</si>
  <si>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</si>
  <si>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</si>
  <si>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</si>
  <si>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</si>
  <si>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</si>
  <si>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</si>
  <si>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</si>
  <si>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</si>
  <si>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</si>
  <si>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</si>
  <si>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</si>
  <si>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</si>
  <si>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</si>
  <si>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</si>
  <si>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</si>
  <si>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</si>
  <si>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</si>
  <si>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</si>
  <si>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</si>
  <si>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</si>
  <si>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</si>
  <si>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</si>
  <si>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</si>
  <si>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</si>
  <si>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</si>
  <si>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</si>
  <si>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</si>
  <si>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</si>
  <si>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</si>
  <si>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</si>
  <si>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</si>
  <si>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</si>
  <si>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</si>
  <si>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</si>
  <si>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</si>
  <si>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</si>
  <si>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</si>
  <si>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</si>
  <si>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</si>
  <si>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</si>
  <si>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</si>
  <si>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</si>
  <si>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</si>
  <si>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</si>
  <si>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</si>
  <si>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</si>
  <si>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</si>
  <si>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</si>
  <si>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</si>
  <si>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</si>
  <si>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</si>
  <si>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</si>
  <si>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</si>
  <si>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</si>
  <si>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</si>
  <si>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</si>
  <si>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</si>
  <si>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</si>
  <si>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</si>
  <si>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</si>
  <si>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</si>
  <si>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</si>
  <si>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</si>
  <si>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</si>
  <si>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</si>
  <si>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</si>
  <si>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</si>
  <si>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</si>
  <si>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</si>
  <si>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</si>
  <si>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</si>
  <si>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</si>
  <si>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</si>
  <si>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</si>
  <si>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</si>
  <si>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</si>
  <si>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</si>
  <si>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</si>
  <si>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</si>
  <si>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</si>
  <si>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</si>
  <si>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</si>
  <si>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</si>
  <si>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</si>
  <si>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</si>
  <si>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</si>
  <si>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</si>
  <si>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</si>
  <si>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</si>
  <si>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</si>
  <si>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</si>
  <si>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</si>
  <si>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</si>
  <si>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</si>
  <si>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</si>
  <si>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</si>
  <si>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</si>
  <si>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</si>
  <si>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</si>
  <si>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</si>
  <si>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</si>
  <si>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</si>
  <si>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</si>
  <si>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</si>
  <si>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</si>
  <si>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道路事業（補助等）</t>
    <rPh sb="0" eb="2">
      <t>ドウロ</t>
    </rPh>
    <rPh sb="2" eb="4">
      <t>ジギョウ</t>
    </rPh>
    <rPh sb="5" eb="7">
      <t>ホジョ</t>
    </rPh>
    <rPh sb="7" eb="8">
      <t>トウ</t>
    </rPh>
    <phoneticPr fontId="5"/>
  </si>
  <si>
    <t>道路局、都市局</t>
    <rPh sb="0" eb="2">
      <t>ドウロ</t>
    </rPh>
    <rPh sb="2" eb="3">
      <t>キョク</t>
    </rPh>
    <rPh sb="4" eb="6">
      <t>トシ</t>
    </rPh>
    <rPh sb="6" eb="7">
      <t>キョク</t>
    </rPh>
    <phoneticPr fontId="5"/>
  </si>
  <si>
    <t>○</t>
  </si>
  <si>
    <t>・道路の交通の安全の確保とその円滑化、生活環境の改善を図り、もって国民経済の健全な発展と国民生活の向上に寄与することを目的とする。</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</si>
  <si>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</si>
  <si>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</si>
  <si>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</si>
  <si>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
（平成30年度の成果実績については集計中）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</si>
  <si>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</si>
  <si>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ツキ</t>
    </rPh>
    <phoneticPr fontId="5"/>
  </si>
  <si>
    <t>地域高規格道路等（補助事業）の新規開通延長</t>
    <rPh sb="7" eb="8">
      <t>トウ</t>
    </rPh>
    <phoneticPr fontId="5"/>
  </si>
  <si>
    <t>km</t>
  </si>
  <si>
    <t>６　国際競争力、観光交流、広域・地域間連携等の確保・強化</t>
  </si>
  <si>
    <t>２２　国際競争力・地域の自立等を強化する道路ネットワークを形成する</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</si>
  <si>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</si>
  <si>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</si>
  <si>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</si>
  <si>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t>
  </si>
  <si>
    <t>無</t>
  </si>
  <si>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</si>
  <si>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</si>
  <si>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</si>
  <si>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</si>
  <si>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</si>
  <si>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</si>
  <si>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</si>
  <si>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</si>
  <si>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</si>
  <si>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</si>
  <si>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</si>
  <si>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220</t>
    <phoneticPr fontId="5"/>
  </si>
  <si>
    <t>200</t>
    <phoneticPr fontId="5"/>
  </si>
  <si>
    <t>214</t>
    <phoneticPr fontId="5"/>
  </si>
  <si>
    <t>178</t>
    <phoneticPr fontId="5"/>
  </si>
  <si>
    <t>0189</t>
    <phoneticPr fontId="5"/>
  </si>
  <si>
    <t>0183</t>
    <phoneticPr fontId="5"/>
  </si>
  <si>
    <t>0176-01</t>
    <phoneticPr fontId="5"/>
  </si>
  <si>
    <t>172</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</si>
  <si>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</si>
  <si>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</si>
  <si>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</si>
  <si>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</si>
  <si>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・活動実績として、平成30年度の新規開通延長は29kmとなっており、測定指標である「道路による都市間速達性の確保率」の向上に寄与。</t>
    <phoneticPr fontId="5"/>
  </si>
  <si>
    <t>道路による都市間速達性の確保率※
（※主要都市等を結ぶ都市間リンクのうち都市間連絡速度（都市間の最短道路距離を最短所要時間で除したもの）60km/hが確保されている割合）
（平成30年度の成果実績については集計中）</t>
    <phoneticPr fontId="5"/>
  </si>
  <si>
    <t>A.横浜市</t>
    <rPh sb="2" eb="5">
      <t>ヨコハマシ</t>
    </rPh>
    <phoneticPr fontId="5"/>
  </si>
  <si>
    <t>本工事費</t>
    <rPh sb="0" eb="3">
      <t>ホンコウジ</t>
    </rPh>
    <rPh sb="3" eb="4">
      <t>ヒ</t>
    </rPh>
    <phoneticPr fontId="5"/>
  </si>
  <si>
    <t>工事の実施</t>
    <rPh sb="0" eb="2">
      <t>コウジ</t>
    </rPh>
    <rPh sb="3" eb="5">
      <t>ジッシ</t>
    </rPh>
    <phoneticPr fontId="5"/>
  </si>
  <si>
    <t>測量設計費</t>
    <rPh sb="0" eb="2">
      <t>ソクリョウ</t>
    </rPh>
    <rPh sb="2" eb="5">
      <t>セッケイヒ</t>
    </rPh>
    <phoneticPr fontId="5"/>
  </si>
  <si>
    <t>調査検討業務</t>
    <rPh sb="0" eb="2">
      <t>チョウサ</t>
    </rPh>
    <rPh sb="2" eb="4">
      <t>ケントウ</t>
    </rPh>
    <rPh sb="4" eb="6">
      <t>ギョウム</t>
    </rPh>
    <phoneticPr fontId="5"/>
  </si>
  <si>
    <t>用地費及補償費</t>
    <rPh sb="0" eb="3">
      <t>ヨウチヒ</t>
    </rPh>
    <rPh sb="3" eb="4">
      <t>オヨ</t>
    </rPh>
    <rPh sb="4" eb="7">
      <t>ホショウヒ</t>
    </rPh>
    <phoneticPr fontId="5"/>
  </si>
  <si>
    <t>用地補償</t>
    <rPh sb="0" eb="2">
      <t>ヨウチ</t>
    </rPh>
    <rPh sb="2" eb="4">
      <t>ホショウ</t>
    </rPh>
    <phoneticPr fontId="5"/>
  </si>
  <si>
    <t>委託費</t>
    <rPh sb="0" eb="3">
      <t>イタクヒ</t>
    </rPh>
    <phoneticPr fontId="5"/>
  </si>
  <si>
    <t>横浜市</t>
    <phoneticPr fontId="5"/>
  </si>
  <si>
    <t>工事の実施及び工事に係る調査・設計・用地取得等</t>
    <phoneticPr fontId="5"/>
  </si>
  <si>
    <t>補助金等交付</t>
  </si>
  <si>
    <t>鹿児島県</t>
    <phoneticPr fontId="5"/>
  </si>
  <si>
    <t>和歌山県</t>
    <phoneticPr fontId="5"/>
  </si>
  <si>
    <t>佐賀県</t>
    <rPh sb="0" eb="3">
      <t>サガケン</t>
    </rPh>
    <phoneticPr fontId="5"/>
  </si>
  <si>
    <t>群馬県</t>
    <phoneticPr fontId="5"/>
  </si>
  <si>
    <t>栃木県</t>
    <rPh sb="0" eb="3">
      <t>トチギケン</t>
    </rPh>
    <phoneticPr fontId="5"/>
  </si>
  <si>
    <t>長崎県</t>
    <rPh sb="0" eb="3">
      <t>ナガサキケン</t>
    </rPh>
    <phoneticPr fontId="5"/>
  </si>
  <si>
    <t>山梨県</t>
    <rPh sb="0" eb="3">
      <t>ヤマナシケン</t>
    </rPh>
    <phoneticPr fontId="5"/>
  </si>
  <si>
    <t>鳥取県</t>
    <phoneticPr fontId="5"/>
  </si>
  <si>
    <t>大分県</t>
    <rPh sb="0" eb="3">
      <t>オオイタケン</t>
    </rPh>
    <phoneticPr fontId="5"/>
  </si>
  <si>
    <t>和歌山市</t>
    <rPh sb="0" eb="4">
      <t>ワカヤマシ</t>
    </rPh>
    <phoneticPr fontId="5"/>
  </si>
  <si>
    <t>工事の実施及び工事に係る調査・設計・用地取得等</t>
    <phoneticPr fontId="5"/>
  </si>
  <si>
    <t>熊本市</t>
    <rPh sb="0" eb="3">
      <t>クマモトシ</t>
    </rPh>
    <phoneticPr fontId="5"/>
  </si>
  <si>
    <t>北九州市</t>
    <rPh sb="0" eb="3">
      <t>キタキュウシュウ</t>
    </rPh>
    <rPh sb="3" eb="4">
      <t>シ</t>
    </rPh>
    <phoneticPr fontId="5"/>
  </si>
  <si>
    <t>石川県</t>
    <rPh sb="0" eb="3">
      <t>イシカワケン</t>
    </rPh>
    <phoneticPr fontId="5"/>
  </si>
  <si>
    <t>秋田市</t>
    <rPh sb="0" eb="3">
      <t>アキタシ</t>
    </rPh>
    <phoneticPr fontId="5"/>
  </si>
  <si>
    <t>津市</t>
    <rPh sb="0" eb="1">
      <t>ツ</t>
    </rPh>
    <rPh sb="1" eb="2">
      <t>シ</t>
    </rPh>
    <phoneticPr fontId="5"/>
  </si>
  <si>
    <t>高知県</t>
    <rPh sb="0" eb="3">
      <t>コウチケン</t>
    </rPh>
    <phoneticPr fontId="5"/>
  </si>
  <si>
    <t>富山市</t>
    <rPh sb="0" eb="3">
      <t>トヤマシ</t>
    </rPh>
    <phoneticPr fontId="5"/>
  </si>
  <si>
    <t>今治市</t>
    <rPh sb="0" eb="3">
      <t>イマバリシ</t>
    </rPh>
    <phoneticPr fontId="5"/>
  </si>
  <si>
    <t>鳥取県</t>
    <rPh sb="0" eb="3">
      <t>トットリケン</t>
    </rPh>
    <phoneticPr fontId="5"/>
  </si>
  <si>
    <t>限られた予算の中で、事業実施の施策効果を高めるため、交付金の個別補助化をさらに進めること。</t>
    <rPh sb="0" eb="1">
      <t>カギ</t>
    </rPh>
    <rPh sb="4" eb="6">
      <t>ヨサン</t>
    </rPh>
    <rPh sb="7" eb="8">
      <t>ナカ</t>
    </rPh>
    <rPh sb="10" eb="12">
      <t>ジギョウ</t>
    </rPh>
    <rPh sb="12" eb="14">
      <t>ジッシ</t>
    </rPh>
    <rPh sb="15" eb="17">
      <t>セサク</t>
    </rPh>
    <rPh sb="17" eb="19">
      <t>コウカ</t>
    </rPh>
    <rPh sb="20" eb="21">
      <t>タカ</t>
    </rPh>
    <rPh sb="26" eb="29">
      <t>コウフキン</t>
    </rPh>
    <rPh sb="30" eb="32">
      <t>コベツ</t>
    </rPh>
    <rPh sb="32" eb="34">
      <t>ホジョ</t>
    </rPh>
    <rPh sb="34" eb="35">
      <t>カ</t>
    </rPh>
    <rPh sb="39" eb="40">
      <t>スス</t>
    </rPh>
    <phoneticPr fontId="5"/>
  </si>
  <si>
    <t>執行等改善</t>
  </si>
  <si>
    <t>課長　渡辺　学
課長　本田　武志　等</t>
    <rPh sb="0" eb="2">
      <t>カチョウ</t>
    </rPh>
    <rPh sb="3" eb="5">
      <t>ワタナベ</t>
    </rPh>
    <rPh sb="6" eb="7">
      <t>ガク</t>
    </rPh>
    <rPh sb="8" eb="10">
      <t>カチョウ</t>
    </rPh>
    <rPh sb="11" eb="13">
      <t>ホンダ</t>
    </rPh>
    <rPh sb="14" eb="16">
      <t>タケシ</t>
    </rPh>
    <rPh sb="17" eb="18">
      <t>トウ</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</si>
  <si>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</si>
  <si>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引き続き、事業実施の施策効果を高めるため、個別補助による支援について、予算編成過程において財政当局と調整して参る。</t>
    <rPh sb="0" eb="1">
      <t>ヒ</t>
    </rPh>
    <rPh sb="2" eb="3">
      <t>ツヅ</t>
    </rPh>
    <rPh sb="5" eb="7">
      <t>ジギョウ</t>
    </rPh>
    <rPh sb="7" eb="9">
      <t>ジッシ</t>
    </rPh>
    <rPh sb="10" eb="12">
      <t>セサク</t>
    </rPh>
    <rPh sb="12" eb="14">
      <t>コウカ</t>
    </rPh>
    <rPh sb="15" eb="16">
      <t>タカ</t>
    </rPh>
    <rPh sb="21" eb="23">
      <t>コベツ</t>
    </rPh>
    <rPh sb="23" eb="25">
      <t>ホジョ</t>
    </rPh>
    <rPh sb="28" eb="30">
      <t>シエン</t>
    </rPh>
    <rPh sb="35" eb="37">
      <t>ヨサン</t>
    </rPh>
    <rPh sb="37" eb="39">
      <t>ヘンセイ</t>
    </rPh>
    <rPh sb="39" eb="41">
      <t>カテイ</t>
    </rPh>
    <rPh sb="45" eb="47">
      <t>ザイセイ</t>
    </rPh>
    <rPh sb="47" eb="49">
      <t>トウキョク</t>
    </rPh>
    <rPh sb="50" eb="52">
      <t>チョウセイ</t>
    </rPh>
    <rPh sb="54" eb="55">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</si>
</sst>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193075</xdr:colOff>
      <xdr:row>740</xdr:row>
      <xdr:rowOff>231688</xdr:rowOff>
    </xdr:from>
    <xdr:to>
      <xdr:col>49</xdr:col>
      <xdr:colOff>229289</xdr:colOff>
      <xdr:row>742</xdr:row>
      <xdr:rowOff>40084</xdr:rowOff>
    </xdr:to>
    <xdr:sp macro="" textlink="">
      <xdr:nvSpPr>
        <xdr:cNvPr id="15" name="テキスト ボックス 14"/>
        <xdr:cNvSpPr txBox="1"/>
      </xdr:nvSpPr>
      <xdr:spPr>
        <a:xfrm>
          <a:off x="6989291" y="40841654"/>
          <a:ext cx="3331349"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19</xdr:col>
      <xdr:colOff>141588</xdr:colOff>
      <xdr:row>742</xdr:row>
      <xdr:rowOff>115843</xdr:rowOff>
    </xdr:from>
    <xdr:to>
      <xdr:col>33</xdr:col>
      <xdr:colOff>115845</xdr:colOff>
      <xdr:row>744</xdr:row>
      <xdr:rowOff>57911</xdr:rowOff>
    </xdr:to>
    <xdr:sp macro="" textlink="">
      <xdr:nvSpPr>
        <xdr:cNvPr id="16" name="テキスト ボックス 15"/>
        <xdr:cNvSpPr txBox="1"/>
      </xdr:nvSpPr>
      <xdr:spPr>
        <a:xfrm>
          <a:off x="4054561" y="41420877"/>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80,656</a:t>
          </a:r>
          <a:r>
            <a:rPr kumimoji="1" lang="ja-JP" altLang="en-US" sz="1400"/>
            <a:t>百万円</a:t>
          </a:r>
          <a:endParaRPr kumimoji="1" lang="en-US" altLang="ja-JP" sz="1400"/>
        </a:p>
        <a:p>
          <a:endParaRPr kumimoji="1" lang="ja-JP" altLang="en-US" sz="1400"/>
        </a:p>
      </xdr:txBody>
    </xdr:sp>
    <xdr:clientData/>
  </xdr:twoCellAnchor>
  <xdr:twoCellAnchor>
    <xdr:from>
      <xdr:col>19</xdr:col>
      <xdr:colOff>77230</xdr:colOff>
      <xdr:row>744</xdr:row>
      <xdr:rowOff>180201</xdr:rowOff>
    </xdr:from>
    <xdr:to>
      <xdr:col>34</xdr:col>
      <xdr:colOff>94470</xdr:colOff>
      <xdr:row>748</xdr:row>
      <xdr:rowOff>38722</xdr:rowOff>
    </xdr:to>
    <xdr:sp macro="" textlink="">
      <xdr:nvSpPr>
        <xdr:cNvPr id="17" name="テキスト ボックス 16"/>
        <xdr:cNvSpPr txBox="1"/>
      </xdr:nvSpPr>
      <xdr:spPr>
        <a:xfrm>
          <a:off x="3990203" y="42180302"/>
          <a:ext cx="3106429" cy="1248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18</xdr:col>
      <xdr:colOff>141587</xdr:colOff>
      <xdr:row>744</xdr:row>
      <xdr:rowOff>154458</xdr:rowOff>
    </xdr:from>
    <xdr:to>
      <xdr:col>34</xdr:col>
      <xdr:colOff>25743</xdr:colOff>
      <xdr:row>746</xdr:row>
      <xdr:rowOff>308917</xdr:rowOff>
    </xdr:to>
    <xdr:sp macro="" textlink="">
      <xdr:nvSpPr>
        <xdr:cNvPr id="18" name="大かっこ 17"/>
        <xdr:cNvSpPr/>
      </xdr:nvSpPr>
      <xdr:spPr>
        <a:xfrm>
          <a:off x="3848614" y="42154559"/>
          <a:ext cx="3179291" cy="84952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51487</xdr:colOff>
      <xdr:row>747</xdr:row>
      <xdr:rowOff>77228</xdr:rowOff>
    </xdr:from>
    <xdr:to>
      <xdr:col>26</xdr:col>
      <xdr:colOff>51487</xdr:colOff>
      <xdr:row>751</xdr:row>
      <xdr:rowOff>1235</xdr:rowOff>
    </xdr:to>
    <xdr:cxnSp macro="">
      <xdr:nvCxnSpPr>
        <xdr:cNvPr id="19" name="直線コネクタ 18"/>
        <xdr:cNvCxnSpPr/>
      </xdr:nvCxnSpPr>
      <xdr:spPr>
        <a:xfrm>
          <a:off x="5406082" y="43119931"/>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141590</xdr:colOff>
      <xdr:row>749</xdr:row>
      <xdr:rowOff>244559</xdr:rowOff>
    </xdr:from>
    <xdr:to>
      <xdr:col>23</xdr:col>
      <xdr:colOff>0</xdr:colOff>
      <xdr:row>750</xdr:row>
      <xdr:rowOff>308916</xdr:rowOff>
    </xdr:to>
    <xdr:sp macro="" textlink="">
      <xdr:nvSpPr>
        <xdr:cNvPr id="20" name="テキスト ボックス 19"/>
        <xdr:cNvSpPr txBox="1"/>
      </xdr:nvSpPr>
      <xdr:spPr>
        <a:xfrm>
          <a:off x="3024833" y="43982329"/>
          <a:ext cx="1711924" cy="411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12872</xdr:colOff>
      <xdr:row>751</xdr:row>
      <xdr:rowOff>25741</xdr:rowOff>
    </xdr:from>
    <xdr:to>
      <xdr:col>37</xdr:col>
      <xdr:colOff>42454</xdr:colOff>
      <xdr:row>753</xdr:row>
      <xdr:rowOff>51160</xdr:rowOff>
    </xdr:to>
    <xdr:sp macro="" textlink="">
      <xdr:nvSpPr>
        <xdr:cNvPr id="21" name="テキスト ボックス 20"/>
        <xdr:cNvSpPr txBox="1"/>
      </xdr:nvSpPr>
      <xdr:spPr>
        <a:xfrm>
          <a:off x="3102061" y="44458579"/>
          <a:ext cx="4560393" cy="720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189</a:t>
          </a:r>
          <a:r>
            <a:rPr kumimoji="1" lang="ja-JP" altLang="en-US" sz="1400"/>
            <a:t>団体）</a:t>
          </a:r>
        </a:p>
        <a:p>
          <a:pPr algn="ctr"/>
          <a:r>
            <a:rPr kumimoji="1" lang="en-US" altLang="ja-JP" sz="1400"/>
            <a:t>80,656</a:t>
          </a:r>
          <a:r>
            <a:rPr kumimoji="1" lang="ja-JP" altLang="en-US" sz="1400"/>
            <a:t>百万円</a:t>
          </a:r>
        </a:p>
      </xdr:txBody>
    </xdr:sp>
    <xdr:clientData/>
  </xdr:twoCellAnchor>
  <xdr:twoCellAnchor>
    <xdr:from>
      <xdr:col>18</xdr:col>
      <xdr:colOff>77230</xdr:colOff>
      <xdr:row>753</xdr:row>
      <xdr:rowOff>347532</xdr:rowOff>
    </xdr:from>
    <xdr:to>
      <xdr:col>35</xdr:col>
      <xdr:colOff>182947</xdr:colOff>
      <xdr:row>755</xdr:row>
      <xdr:rowOff>251838</xdr:rowOff>
    </xdr:to>
    <xdr:sp macro="" textlink="">
      <xdr:nvSpPr>
        <xdr:cNvPr id="22" name="テキスト ボックス 21"/>
        <xdr:cNvSpPr txBox="1"/>
      </xdr:nvSpPr>
      <xdr:spPr>
        <a:xfrm>
          <a:off x="3784257" y="45475437"/>
          <a:ext cx="3606798" cy="599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12870</xdr:colOff>
      <xdr:row>753</xdr:row>
      <xdr:rowOff>205946</xdr:rowOff>
    </xdr:from>
    <xdr:to>
      <xdr:col>37</xdr:col>
      <xdr:colOff>25742</xdr:colOff>
      <xdr:row>755</xdr:row>
      <xdr:rowOff>308918</xdr:rowOff>
    </xdr:to>
    <xdr:sp macro="" textlink="">
      <xdr:nvSpPr>
        <xdr:cNvPr id="23" name="大かっこ 22"/>
        <xdr:cNvSpPr/>
      </xdr:nvSpPr>
      <xdr:spPr>
        <a:xfrm>
          <a:off x="3102059" y="45333851"/>
          <a:ext cx="4543683" cy="798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25743</xdr:colOff>
      <xdr:row>756</xdr:row>
      <xdr:rowOff>115843</xdr:rowOff>
    </xdr:from>
    <xdr:to>
      <xdr:col>26</xdr:col>
      <xdr:colOff>25743</xdr:colOff>
      <xdr:row>758</xdr:row>
      <xdr:rowOff>394504</xdr:rowOff>
    </xdr:to>
    <xdr:cxnSp macro="">
      <xdr:nvCxnSpPr>
        <xdr:cNvPr id="24" name="直線コネクタ 23"/>
        <xdr:cNvCxnSpPr/>
      </xdr:nvCxnSpPr>
      <xdr:spPr>
        <a:xfrm>
          <a:off x="5380338" y="46286350"/>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12872</xdr:colOff>
      <xdr:row>758</xdr:row>
      <xdr:rowOff>399019</xdr:rowOff>
    </xdr:from>
    <xdr:to>
      <xdr:col>37</xdr:col>
      <xdr:colOff>85256</xdr:colOff>
      <xdr:row>764</xdr:row>
      <xdr:rowOff>166594</xdr:rowOff>
    </xdr:to>
    <xdr:sp macro="" textlink="">
      <xdr:nvSpPr>
        <xdr:cNvPr id="25" name="テキスト ボックス 24"/>
        <xdr:cNvSpPr txBox="1"/>
      </xdr:nvSpPr>
      <xdr:spPr>
        <a:xfrm>
          <a:off x="3102061" y="47908174"/>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baseline="0"/>
            <a:t>7,013</a:t>
          </a:r>
          <a:r>
            <a:rPr kumimoji="1" lang="ja-JP" altLang="en-US" sz="1200"/>
            <a:t>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87</a:t>
          </a:r>
          <a:r>
            <a:rPr kumimoji="1" lang="ja-JP" altLang="en-US" sz="1200" baseline="0"/>
            <a:t>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39</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a:t>
          </a:r>
          <a:r>
            <a:rPr kumimoji="1" lang="ja-JP" altLang="en-US" sz="1200"/>
            <a:t>　　　　　　　　</a:t>
          </a:r>
          <a:r>
            <a:rPr kumimoji="1" lang="en-US" altLang="ja-JP" sz="1200"/>
            <a:t> 26 </a:t>
          </a:r>
          <a:r>
            <a:rPr kumimoji="1" lang="ja-JP" altLang="en-US" sz="1200"/>
            <a:t>百万円　　</a:t>
          </a:r>
          <a:endParaRPr kumimoji="1" lang="en-US" altLang="ja-JP" sz="1200"/>
        </a:p>
        <a:p>
          <a:r>
            <a:rPr kumimoji="1" lang="ja-JP" altLang="en-US" sz="1200"/>
            <a:t>　　　合計　　　　　　　　　　　　　　　　　　　　      </a:t>
          </a:r>
          <a:r>
            <a:rPr kumimoji="1" lang="ja-JP" altLang="en-US" sz="1200" baseline="0"/>
            <a:t> </a:t>
          </a:r>
          <a:r>
            <a:rPr kumimoji="1" lang="ja-JP" altLang="en-US" sz="1200"/>
            <a:t> </a:t>
          </a:r>
          <a:r>
            <a:rPr kumimoji="1" lang="en-US" altLang="ja-JP" sz="1200"/>
            <a:t>7,165</a:t>
          </a:r>
          <a:r>
            <a:rPr kumimoji="1" lang="ja-JP" altLang="en-US" sz="1200"/>
            <a:t>百万円</a:t>
          </a:r>
          <a:endParaRPr kumimoji="1" lang="en-US" altLang="ja-JP" sz="1200"/>
        </a:p>
        <a:p>
          <a:r>
            <a:rPr kumimoji="1" lang="ja-JP" altLang="en-US" sz="1200"/>
            <a:t>　　　　　　　　　　　　　　　　　　　　　　　　＜交付決定ベース＞</a:t>
          </a:r>
        </a:p>
      </xdr:txBody>
    </xdr:sp>
    <xdr:clientData/>
  </xdr:twoCellAnchor>
  <xdr:twoCellAnchor>
    <xdr:from>
      <xdr:col>14</xdr:col>
      <xdr:colOff>128716</xdr:colOff>
      <xdr:row>757</xdr:row>
      <xdr:rowOff>604966</xdr:rowOff>
    </xdr:from>
    <xdr:to>
      <xdr:col>21</xdr:col>
      <xdr:colOff>141587</xdr:colOff>
      <xdr:row>758</xdr:row>
      <xdr:rowOff>360405</xdr:rowOff>
    </xdr:to>
    <xdr:sp macro="" textlink="">
      <xdr:nvSpPr>
        <xdr:cNvPr id="26" name="テキスト ボックス 25"/>
        <xdr:cNvSpPr txBox="1"/>
      </xdr:nvSpPr>
      <xdr:spPr>
        <a:xfrm>
          <a:off x="3011959" y="47444797"/>
          <a:ext cx="1454493" cy="42476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6" zoomScale="70" zoomScaleNormal="75" zoomScaleSheetLayoutView="70" zoomScalePageLayoutView="85" workbookViewId="0">
      <selection activeCell="BI432" sqref="BI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175</v>
      </c>
      <c r="AT2" s="220"/>
      <c r="AU2" s="220"/>
      <c r="AV2" s="52" t="str">
        <f>IF(AW2="", "", "-")</f>
        <v/>
      </c>
      <c r="AW2" s="399"/>
      <c r="AX2" s="399"/>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650</v>
      </c>
      <c r="AF5" s="717"/>
      <c r="AG5" s="717"/>
      <c r="AH5" s="717"/>
      <c r="AI5" s="717"/>
      <c r="AJ5" s="717"/>
      <c r="AK5" s="717"/>
      <c r="AL5" s="717"/>
      <c r="AM5" s="717"/>
      <c r="AN5" s="717"/>
      <c r="AO5" s="717"/>
      <c r="AP5" s="718"/>
      <c r="AQ5" s="719" t="s">
        <v>649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7" t="s">
        <v>517</v>
      </c>
      <c r="Z7" s="296"/>
      <c r="AA7" s="296"/>
      <c r="AB7" s="296"/>
      <c r="AC7" s="296"/>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59740</v>
      </c>
      <c r="Q13" s="109"/>
      <c r="R13" s="109"/>
      <c r="S13" s="109"/>
      <c r="T13" s="109"/>
      <c r="U13" s="109"/>
      <c r="V13" s="110"/>
      <c r="W13" s="108">
        <v>70595</v>
      </c>
      <c r="X13" s="109"/>
      <c r="Y13" s="109"/>
      <c r="Z13" s="109"/>
      <c r="AA13" s="109"/>
      <c r="AB13" s="109"/>
      <c r="AC13" s="110"/>
      <c r="AD13" s="108">
        <v>80667</v>
      </c>
      <c r="AE13" s="109"/>
      <c r="AF13" s="109"/>
      <c r="AG13" s="109"/>
      <c r="AH13" s="109"/>
      <c r="AI13" s="109"/>
      <c r="AJ13" s="110"/>
      <c r="AK13" s="108">
        <v>178078</v>
      </c>
      <c r="AL13" s="109"/>
      <c r="AM13" s="109"/>
      <c r="AN13" s="109"/>
      <c r="AO13" s="109"/>
      <c r="AP13" s="109"/>
      <c r="AQ13" s="110"/>
      <c r="AR13" s="105">
        <v>214481</v>
      </c>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v>17009</v>
      </c>
      <c r="Q14" s="109"/>
      <c r="R14" s="109"/>
      <c r="S14" s="109"/>
      <c r="T14" s="109"/>
      <c r="U14" s="109"/>
      <c r="V14" s="110"/>
      <c r="W14" s="108">
        <v>10300</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38802</v>
      </c>
      <c r="Q15" s="109"/>
      <c r="R15" s="109"/>
      <c r="S15" s="109"/>
      <c r="T15" s="109"/>
      <c r="U15" s="109"/>
      <c r="V15" s="110"/>
      <c r="W15" s="108">
        <v>36736</v>
      </c>
      <c r="X15" s="109"/>
      <c r="Y15" s="109"/>
      <c r="Z15" s="109"/>
      <c r="AA15" s="109"/>
      <c r="AB15" s="109"/>
      <c r="AC15" s="110"/>
      <c r="AD15" s="108">
        <v>35136</v>
      </c>
      <c r="AE15" s="109"/>
      <c r="AF15" s="109"/>
      <c r="AG15" s="109"/>
      <c r="AH15" s="109"/>
      <c r="AI15" s="109"/>
      <c r="AJ15" s="110"/>
      <c r="AK15" s="108">
        <v>28870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-36736</v>
      </c>
      <c r="Q16" s="109"/>
      <c r="R16" s="109"/>
      <c r="S16" s="109"/>
      <c r="T16" s="109"/>
      <c r="U16" s="109"/>
      <c r="V16" s="110"/>
      <c r="W16" s="108">
        <v>-35136</v>
      </c>
      <c r="X16" s="109"/>
      <c r="Y16" s="109"/>
      <c r="Z16" s="109"/>
      <c r="AA16" s="109"/>
      <c r="AB16" s="109"/>
      <c r="AC16" s="110"/>
      <c r="AD16" s="108">
        <v>-28870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v>12278</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78815</v>
      </c>
      <c r="Q18" s="115"/>
      <c r="R18" s="115"/>
      <c r="S18" s="115"/>
      <c r="T18" s="115"/>
      <c r="U18" s="115"/>
      <c r="V18" s="116"/>
      <c r="W18" s="114">
        <f>SUM(W13:AC17)</f>
        <v>94773</v>
      </c>
      <c r="X18" s="115"/>
      <c r="Y18" s="115"/>
      <c r="Z18" s="115"/>
      <c r="AA18" s="115"/>
      <c r="AB18" s="115"/>
      <c r="AC18" s="116"/>
      <c r="AD18" s="114">
        <f>SUM(AD13:AJ17)</f>
        <v>86933</v>
      </c>
      <c r="AE18" s="115"/>
      <c r="AF18" s="115"/>
      <c r="AG18" s="115"/>
      <c r="AH18" s="115"/>
      <c r="AI18" s="115"/>
      <c r="AJ18" s="116"/>
      <c r="AK18" s="114">
        <f>SUM(AK13:AQ17)</f>
        <v>206948</v>
      </c>
      <c r="AL18" s="115"/>
      <c r="AM18" s="115"/>
      <c r="AN18" s="115"/>
      <c r="AO18" s="115"/>
      <c r="AP18" s="115"/>
      <c r="AQ18" s="116"/>
      <c r="AR18" s="114">
        <f>SUM(AR13:AX17)</f>
        <v>214481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78728</v>
      </c>
      <c r="Q19" s="109"/>
      <c r="R19" s="109"/>
      <c r="S19" s="109"/>
      <c r="T19" s="109"/>
      <c r="U19" s="109"/>
      <c r="V19" s="110"/>
      <c r="W19" s="108">
        <v>94596</v>
      </c>
      <c r="X19" s="109"/>
      <c r="Y19" s="109"/>
      <c r="Z19" s="109"/>
      <c r="AA19" s="109"/>
      <c r="AB19" s="109"/>
      <c r="AC19" s="110"/>
      <c r="AD19" s="108">
        <v>86877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0.99889614921017578</v>
      </c>
      <c r="Q20" s="539"/>
      <c r="R20" s="539"/>
      <c r="S20" s="539"/>
      <c r="T20" s="539"/>
      <c r="U20" s="539"/>
      <c r="V20" s="539"/>
      <c r="W20" s="539">
        <f t="shared" ref="W20" si="0">IF(W18=0, "-", SUM(W19)/W18)</f>
        <v>0.99813237947516698</v>
      </c>
      <c r="X20" s="539"/>
      <c r="Y20" s="539"/>
      <c r="Z20" s="539"/>
      <c r="AA20" s="539"/>
      <c r="AB20" s="539"/>
      <c r="AC20" s="539"/>
      <c r="AD20" s="539">
        <f t="shared" ref="AD20" si="1">IF(AD18=0, "-", SUM(AD19)/AD18)</f>
        <v>0.99935582575086557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1.0257853522521465</v>
      </c>
      <c r="Q21" s="539"/>
      <c r="R21" s="539"/>
      <c r="S21" s="539"/>
      <c r="T21" s="539"/>
      <c r="U21" s="539"/>
      <c r="V21" s="539"/>
      <c r="W21" s="539">
        <f t="shared" ref="W21" si="2">IF(W19=0, "-", SUM(W19)/SUM(W13,W14))</f>
        <v>1.1693676988689041</v>
      </c>
      <c r="X21" s="539"/>
      <c r="Y21" s="539"/>
      <c r="Z21" s="539"/>
      <c r="AA21" s="539"/>
      <c r="AB21" s="539"/>
      <c r="AC21" s="539"/>
      <c r="AD21" s="539">
        <f t="shared" ref="AD21" si="3">IF(AD19=0, "-", SUM(AD19)/SUM(AD13,AD14))</f>
        <v>1.0769831529621778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610</v>
      </c>
      <c r="H23" s="187"/>
      <c r="I23" s="187"/>
      <c r="J23" s="187"/>
      <c r="K23" s="187"/>
      <c r="L23" s="187"/>
      <c r="M23" s="187"/>
      <c r="N23" s="187"/>
      <c r="O23" s="188"/>
      <c r="P23" s="105">
        <v>69251</v>
      </c>
      <c r="Q23" s="106"/>
      <c r="R23" s="106"/>
      <c r="S23" s="106"/>
      <c r="T23" s="106"/>
      <c r="U23" s="106"/>
      <c r="V23" s="107"/>
      <c r="W23" s="105">
        <v>78958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611</v>
      </c>
      <c r="H24" s="190"/>
      <c r="I24" s="190"/>
      <c r="J24" s="190"/>
      <c r="K24" s="190"/>
      <c r="L24" s="190"/>
      <c r="M24" s="190"/>
      <c r="N24" s="190"/>
      <c r="O24" s="191"/>
      <c r="P24" s="108">
        <v>99416</v>
      </c>
      <c r="Q24" s="109"/>
      <c r="R24" s="109"/>
      <c r="S24" s="109"/>
      <c r="T24" s="109"/>
      <c r="U24" s="109"/>
      <c r="V24" s="110"/>
      <c r="W24" s="108">
        <v>125123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612</v>
      </c>
      <c r="H25" s="190"/>
      <c r="I25" s="190"/>
      <c r="J25" s="190"/>
      <c r="K25" s="190"/>
      <c r="L25" s="190"/>
      <c r="M25" s="190"/>
      <c r="N25" s="190"/>
      <c r="O25" s="191"/>
      <c r="P25" s="108">
        <v>9411</v>
      </c>
      <c r="Q25" s="109"/>
      <c r="R25" s="109"/>
      <c r="S25" s="109"/>
      <c r="T25" s="109"/>
      <c r="U25" s="109"/>
      <c r="V25" s="110"/>
      <c r="W25" s="108">
        <v>10400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178078</v>
      </c>
      <c r="Q29" s="109"/>
      <c r="R29" s="109"/>
      <c r="S29" s="109"/>
      <c r="T29" s="109"/>
      <c r="U29" s="109"/>
      <c r="V29" s="110"/>
      <c r="W29" s="227">
        <f>AR13</f>
        <v>214481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537</v>
      </c>
      <c r="AF30" s="389"/>
      <c r="AG30" s="389"/>
      <c r="AH30" s="390"/>
      <c r="AI30" s="388" t="s">
        <v>534</v>
      </c>
      <c r="AJ30" s="389"/>
      <c r="AK30" s="389"/>
      <c r="AL30" s="390"/>
      <c r="AM30" s="391" t="s">
        <v>529</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580</v>
      </c>
      <c r="AR31" s="136"/>
      <c r="AS31" s="137" t="s">
        <v>355</v>
      </c>
      <c r="AT31" s="172"/>
      <c r="AU31" s="271">
        <v>32</v>
      </c>
      <c r="AV31" s="271"/>
      <c r="AW31" s="381" t="s">
        <v>300</v>
      </c>
      <c r="AX31" s="382"/>
    </row>
    <row r="32" spans="1:50" ht="47.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40" t="s">
        <v>12</v>
      </c>
      <c r="Z32" s="549"/>
      <c r="AA32" s="550"/>
      <c r="AB32" s="551" t="s">
        <v>497</v>
      </c>
      <c r="AC32" s="551"/>
      <c r="AD32" s="551"/>
      <c r="AE32" s="366">
        <v>54</v>
      </c>
      <c r="AF32" s="367"/>
      <c r="AG32" s="367"/>
      <c r="AH32" s="367"/>
      <c r="AI32" s="366">
        <v>54</v>
      </c>
      <c r="AJ32" s="367"/>
      <c r="AK32" s="367"/>
      <c r="AL32" s="367"/>
      <c r="AM32" s="366" t="s">
        <v>577</v>
      </c>
      <c r="AN32" s="367"/>
      <c r="AO32" s="367"/>
      <c r="AP32" s="367"/>
      <c r="AQ32" s="111" t="s">
        <v>577</v>
      </c>
      <c r="AR32" s="112"/>
      <c r="AS32" s="112"/>
      <c r="AT32" s="113"/>
      <c r="AU32" s="367" t="s">
        <v>577</v>
      </c>
      <c r="AV32" s="367"/>
      <c r="AW32" s="367"/>
      <c r="AX32" s="369"/>
    </row>
    <row r="33" spans="1:50" ht="47.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6" t="s">
        <v>577</v>
      </c>
      <c r="AF33" s="367"/>
      <c r="AG33" s="367"/>
      <c r="AH33" s="367"/>
      <c r="AI33" s="366" t="s">
        <v>577</v>
      </c>
      <c r="AJ33" s="367"/>
      <c r="AK33" s="367"/>
      <c r="AL33" s="367"/>
      <c r="AM33" s="366" t="s">
        <v>577</v>
      </c>
      <c r="AN33" s="367"/>
      <c r="AO33" s="367"/>
      <c r="AP33" s="367"/>
      <c r="AQ33" s="111" t="s">
        <v>577</v>
      </c>
      <c r="AR33" s="112"/>
      <c r="AS33" s="112"/>
      <c r="AT33" s="113"/>
      <c r="AU33" s="367">
        <v>55</v>
      </c>
      <c r="AV33" s="367"/>
      <c r="AW33" s="367"/>
      <c r="AX33" s="369"/>
    </row>
    <row r="34" spans="1:50" ht="47.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98</v>
      </c>
      <c r="AF34" s="367"/>
      <c r="AG34" s="367"/>
      <c r="AH34" s="367"/>
      <c r="AI34" s="366">
        <v>98</v>
      </c>
      <c r="AJ34" s="367"/>
      <c r="AK34" s="367"/>
      <c r="AL34" s="367"/>
      <c r="AM34" s="366" t="s">
        <v>577</v>
      </c>
      <c r="AN34" s="367"/>
      <c r="AO34" s="367"/>
      <c r="AP34" s="367"/>
      <c r="AQ34" s="111" t="s">
        <v>577</v>
      </c>
      <c r="AR34" s="112"/>
      <c r="AS34" s="112"/>
      <c r="AT34" s="113"/>
      <c r="AU34" s="367" t="s">
        <v>577</v>
      </c>
      <c r="AV34" s="367"/>
      <c r="AW34" s="367"/>
      <c r="AX34" s="369"/>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537</v>
      </c>
      <c r="AF37" s="371"/>
      <c r="AG37" s="371"/>
      <c r="AH37" s="372"/>
      <c r="AI37" s="370" t="s">
        <v>534</v>
      </c>
      <c r="AJ37" s="371"/>
      <c r="AK37" s="371"/>
      <c r="AL37" s="372"/>
      <c r="AM37" s="377" t="s">
        <v>529</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537</v>
      </c>
      <c r="AF44" s="371"/>
      <c r="AG44" s="371"/>
      <c r="AH44" s="372"/>
      <c r="AI44" s="370" t="s">
        <v>534</v>
      </c>
      <c r="AJ44" s="371"/>
      <c r="AK44" s="371"/>
      <c r="AL44" s="372"/>
      <c r="AM44" s="377" t="s">
        <v>529</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537</v>
      </c>
      <c r="AF51" s="371"/>
      <c r="AG51" s="371"/>
      <c r="AH51" s="372"/>
      <c r="AI51" s="370" t="s">
        <v>534</v>
      </c>
      <c r="AJ51" s="371"/>
      <c r="AK51" s="371"/>
      <c r="AL51" s="372"/>
      <c r="AM51" s="377" t="s">
        <v>530</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538</v>
      </c>
      <c r="AF58" s="371"/>
      <c r="AG58" s="371"/>
      <c r="AH58" s="372"/>
      <c r="AI58" s="370" t="s">
        <v>534</v>
      </c>
      <c r="AJ58" s="371"/>
      <c r="AK58" s="371"/>
      <c r="AL58" s="372"/>
      <c r="AM58" s="377" t="s">
        <v>529</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537</v>
      </c>
      <c r="AF65" s="371"/>
      <c r="AG65" s="371"/>
      <c r="AH65" s="372"/>
      <c r="AI65" s="370" t="s">
        <v>534</v>
      </c>
      <c r="AJ65" s="371"/>
      <c r="AK65" s="371"/>
      <c r="AL65" s="372"/>
      <c r="AM65" s="377" t="s">
        <v>529</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537</v>
      </c>
      <c r="AF73" s="371"/>
      <c r="AG73" s="371"/>
      <c r="AH73" s="372"/>
      <c r="AI73" s="370" t="s">
        <v>534</v>
      </c>
      <c r="AJ73" s="371"/>
      <c r="AK73" s="371"/>
      <c r="AL73" s="372"/>
      <c r="AM73" s="377" t="s">
        <v>529</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537</v>
      </c>
      <c r="AF85" s="371"/>
      <c r="AG85" s="371"/>
      <c r="AH85" s="372"/>
      <c r="AI85" s="370" t="s">
        <v>534</v>
      </c>
      <c r="AJ85" s="371"/>
      <c r="AK85" s="371"/>
      <c r="AL85" s="372"/>
      <c r="AM85" s="377" t="s">
        <v>529</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537</v>
      </c>
      <c r="AF90" s="371"/>
      <c r="AG90" s="371"/>
      <c r="AH90" s="372"/>
      <c r="AI90" s="370" t="s">
        <v>534</v>
      </c>
      <c r="AJ90" s="371"/>
      <c r="AK90" s="371"/>
      <c r="AL90" s="372"/>
      <c r="AM90" s="377" t="s">
        <v>529</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537</v>
      </c>
      <c r="AF95" s="371"/>
      <c r="AG95" s="371"/>
      <c r="AH95" s="372"/>
      <c r="AI95" s="370" t="s">
        <v>534</v>
      </c>
      <c r="AJ95" s="371"/>
      <c r="AK95" s="371"/>
      <c r="AL95" s="372"/>
      <c r="AM95" s="377" t="s">
        <v>529</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6">
        <v>16</v>
      </c>
      <c r="AF101" s="367"/>
      <c r="AG101" s="367"/>
      <c r="AH101" s="368"/>
      <c r="AI101" s="366">
        <v>44</v>
      </c>
      <c r="AJ101" s="367"/>
      <c r="AK101" s="367"/>
      <c r="AL101" s="368"/>
      <c r="AM101" s="366">
        <v>29</v>
      </c>
      <c r="AN101" s="367"/>
      <c r="AO101" s="367"/>
      <c r="AP101" s="368"/>
      <c r="AQ101" s="366" t="s">
        <v>577</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583</v>
      </c>
      <c r="AC102" s="551"/>
      <c r="AD102" s="551"/>
      <c r="AE102" s="360">
        <v>11</v>
      </c>
      <c r="AF102" s="360"/>
      <c r="AG102" s="360"/>
      <c r="AH102" s="360"/>
      <c r="AI102" s="360">
        <v>60</v>
      </c>
      <c r="AJ102" s="360"/>
      <c r="AK102" s="360"/>
      <c r="AL102" s="360"/>
      <c r="AM102" s="360">
        <v>31</v>
      </c>
      <c r="AN102" s="360"/>
      <c r="AO102" s="360"/>
      <c r="AP102" s="360"/>
      <c r="AQ102" s="814">
        <v>24</v>
      </c>
      <c r="AR102" s="815"/>
      <c r="AS102" s="815"/>
      <c r="AT102" s="816"/>
      <c r="AU102" s="814">
        <v>26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2" t="s">
        <v>523</v>
      </c>
      <c r="AR103" s="363"/>
      <c r="AS103" s="363"/>
      <c r="AT103" s="364"/>
      <c r="AU103" s="362" t="s">
        <v>520</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2" t="s">
        <v>523</v>
      </c>
      <c r="AR106" s="363"/>
      <c r="AS106" s="363"/>
      <c r="AT106" s="364"/>
      <c r="AU106" s="362" t="s">
        <v>520</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2" t="s">
        <v>523</v>
      </c>
      <c r="AR109" s="363"/>
      <c r="AS109" s="363"/>
      <c r="AT109" s="364"/>
      <c r="AU109" s="362" t="s">
        <v>520</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2" t="s">
        <v>523</v>
      </c>
      <c r="AR112" s="363"/>
      <c r="AS112" s="363"/>
      <c r="AT112" s="364"/>
      <c r="AU112" s="362" t="s">
        <v>520</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7" t="s">
        <v>524</v>
      </c>
      <c r="AR115" s="338"/>
      <c r="AS115" s="338"/>
      <c r="AT115" s="338"/>
      <c r="AU115" s="338"/>
      <c r="AV115" s="338"/>
      <c r="AW115" s="338"/>
      <c r="AX115" s="339"/>
    </row>
    <row r="116" spans="1:50" ht="23.25" customHeight="1" x14ac:dyDescent="0.15">
      <c r="A116" s="292"/>
      <c r="B116" s="293"/>
      <c r="C116" s="293"/>
      <c r="D116" s="293"/>
      <c r="E116" s="293"/>
      <c r="F116" s="294"/>
      <c r="G116" s="353" t="s">
        <v>513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7" t="s">
        <v>524</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7" t="s">
        <v>524</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7" t="s">
        <v>524</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537</v>
      </c>
      <c r="AF127" s="298"/>
      <c r="AG127" s="298"/>
      <c r="AH127" s="299"/>
      <c r="AI127" s="303" t="s">
        <v>534</v>
      </c>
      <c r="AJ127" s="298"/>
      <c r="AK127" s="298"/>
      <c r="AL127" s="299"/>
      <c r="AM127" s="303" t="s">
        <v>529</v>
      </c>
      <c r="AN127" s="298"/>
      <c r="AO127" s="298"/>
      <c r="AP127" s="299"/>
      <c r="AQ127" s="337" t="s">
        <v>524</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615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54</v>
      </c>
      <c r="AF134" s="112"/>
      <c r="AG134" s="112"/>
      <c r="AH134" s="112"/>
      <c r="AI134" s="266">
        <v>54</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v>55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75" customHeight="1" x14ac:dyDescent="0.15">
      <c r="A188" s="994"/>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t="s">
        <v>577</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577</v>
      </c>
      <c r="AF437" s="136"/>
      <c r="AG437" s="137" t="s">
        <v>355</v>
      </c>
      <c r="AH437" s="172"/>
      <c r="AI437" s="182"/>
      <c r="AJ437" s="182"/>
      <c r="AK437" s="182"/>
      <c r="AL437" s="177"/>
      <c r="AM437" s="182"/>
      <c r="AN437" s="182"/>
      <c r="AO437" s="182"/>
      <c r="AP437" s="177"/>
      <c r="AQ437" s="217" t="s">
        <v>577</v>
      </c>
      <c r="AR437" s="136"/>
      <c r="AS437" s="137" t="s">
        <v>355</v>
      </c>
      <c r="AT437" s="172"/>
      <c r="AU437" s="136" t="s">
        <v>577</v>
      </c>
      <c r="AV437" s="136"/>
      <c r="AW437" s="137" t="s">
        <v>300</v>
      </c>
      <c r="AX437" s="138"/>
    </row>
    <row r="438" spans="1:50" ht="23.25" customHeight="1" x14ac:dyDescent="0.15">
      <c r="A438" s="994"/>
      <c r="B438" s="252"/>
      <c r="C438" s="251"/>
      <c r="D438" s="252"/>
      <c r="E438" s="166"/>
      <c r="F438" s="167"/>
      <c r="G438" s="230" t="s">
        <v>577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577</v>
      </c>
      <c r="AC438" s="133"/>
      <c r="AD438" s="133"/>
      <c r="AE438" s="111" t="s">
        <v>577</v>
      </c>
      <c r="AF438" s="112"/>
      <c r="AG438" s="112"/>
      <c r="AH438" s="112"/>
      <c r="AI438" s="111" t="s">
        <v>577</v>
      </c>
      <c r="AJ438" s="112"/>
      <c r="AK438" s="112"/>
      <c r="AL438" s="112"/>
      <c r="AM438" s="111" t="s">
        <v>577</v>
      </c>
      <c r="AN438" s="112"/>
      <c r="AO438" s="112"/>
      <c r="AP438" s="113"/>
      <c r="AQ438" s="111" t="s">
        <v>577</v>
      </c>
      <c r="AR438" s="112"/>
      <c r="AS438" s="112"/>
      <c r="AT438" s="113"/>
      <c r="AU438" s="112" t="s">
        <v>577</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577</v>
      </c>
      <c r="AF439" s="112"/>
      <c r="AG439" s="112"/>
      <c r="AH439" s="113"/>
      <c r="AI439" s="111" t="s">
        <v>577</v>
      </c>
      <c r="AJ439" s="112"/>
      <c r="AK439" s="112"/>
      <c r="AL439" s="112"/>
      <c r="AM439" s="111" t="s">
        <v>577</v>
      </c>
      <c r="AN439" s="112"/>
      <c r="AO439" s="112"/>
      <c r="AP439" s="113"/>
      <c r="AQ439" s="111" t="s">
        <v>577</v>
      </c>
      <c r="AR439" s="112"/>
      <c r="AS439" s="112"/>
      <c r="AT439" s="113"/>
      <c r="AU439" s="112" t="s">
        <v>577</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577</v>
      </c>
      <c r="AN440" s="112"/>
      <c r="AO440" s="112"/>
      <c r="AP440" s="113"/>
      <c r="AQ440" s="111" t="s">
        <v>577</v>
      </c>
      <c r="AR440" s="112"/>
      <c r="AS440" s="112"/>
      <c r="AT440" s="113"/>
      <c r="AU440" s="112" t="s">
        <v>577</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586</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589</v>
      </c>
      <c r="AE705" s="733"/>
      <c r="AF705" s="733"/>
      <c r="AG705" s="160" t="s">
        <v>577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589</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42"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598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82.5" customHeight="1" x14ac:dyDescent="0.15">
      <c r="A726" s="621" t="s">
        <v>48</v>
      </c>
      <c r="B726" s="622"/>
      <c r="C726" s="443" t="s">
        <v>53</v>
      </c>
      <c r="D726" s="581"/>
      <c r="E726" s="581"/>
      <c r="F726" s="582"/>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647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648</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79.5" customHeight="1" thickBot="1" x14ac:dyDescent="0.2">
      <c r="A735" s="611" t="s">
        <v>601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551</v>
      </c>
      <c r="B737" s="124"/>
      <c r="C737" s="124"/>
      <c r="D737" s="125"/>
      <c r="E737" s="122" t="s">
        <v>602</v>
      </c>
      <c r="F737" s="122"/>
      <c r="G737" s="122"/>
      <c r="H737" s="122"/>
      <c r="I737" s="122"/>
      <c r="J737" s="122"/>
      <c r="K737" s="122"/>
      <c r="L737" s="122"/>
      <c r="M737" s="122"/>
      <c r="N737" s="101" t="s">
        <v>544</v>
      </c>
      <c r="O737" s="101"/>
      <c r="P737" s="101"/>
      <c r="Q737" s="101"/>
      <c r="R737" s="122" t="s">
        <v>603</v>
      </c>
      <c r="S737" s="122"/>
      <c r="T737" s="122"/>
      <c r="U737" s="122"/>
      <c r="V737" s="122"/>
      <c r="W737" s="122"/>
      <c r="X737" s="122"/>
      <c r="Y737" s="122"/>
      <c r="Z737" s="122"/>
      <c r="AA737" s="101" t="s">
        <v>543</v>
      </c>
      <c r="AB737" s="101"/>
      <c r="AC737" s="101"/>
      <c r="AD737" s="101"/>
      <c r="AE737" s="122" t="s">
        <v>604</v>
      </c>
      <c r="AF737" s="122"/>
      <c r="AG737" s="122"/>
      <c r="AH737" s="122"/>
      <c r="AI737" s="122"/>
      <c r="AJ737" s="122"/>
      <c r="AK737" s="122"/>
      <c r="AL737" s="122"/>
      <c r="AM737" s="122"/>
      <c r="AN737" s="101" t="s">
        <v>542</v>
      </c>
      <c r="AO737" s="101"/>
      <c r="AP737" s="101"/>
      <c r="AQ737" s="101"/>
      <c r="AR737" s="102" t="s">
        <v>605</v>
      </c>
      <c r="AS737" s="103"/>
      <c r="AT737" s="103"/>
      <c r="AU737" s="103"/>
      <c r="AV737" s="103"/>
      <c r="AW737" s="103"/>
      <c r="AX737" s="104"/>
      <c r="AY737" s="89"/>
      <c r="AZ737" s="89"/>
    </row>
    <row r="738" spans="1:52" ht="24.75" customHeight="1" x14ac:dyDescent="0.15">
      <c r="A738" s="123" t="s">
        <v>541</v>
      </c>
      <c r="B738" s="124"/>
      <c r="C738" s="124"/>
      <c r="D738" s="125"/>
      <c r="E738" s="122" t="s">
        <v>609</v>
      </c>
      <c r="F738" s="122"/>
      <c r="G738" s="122"/>
      <c r="H738" s="122"/>
      <c r="I738" s="122"/>
      <c r="J738" s="122"/>
      <c r="K738" s="122"/>
      <c r="L738" s="122"/>
      <c r="M738" s="122"/>
      <c r="N738" s="101" t="s">
        <v>540</v>
      </c>
      <c r="O738" s="101"/>
      <c r="P738" s="101"/>
      <c r="Q738" s="101"/>
      <c r="R738" s="122" t="s">
        <v>608</v>
      </c>
      <c r="S738" s="122"/>
      <c r="T738" s="122"/>
      <c r="U738" s="122"/>
      <c r="V738" s="122"/>
      <c r="W738" s="122"/>
      <c r="X738" s="122"/>
      <c r="Y738" s="122"/>
      <c r="Z738" s="122"/>
      <c r="AA738" s="101" t="s">
        <v>539</v>
      </c>
      <c r="AB738" s="101"/>
      <c r="AC738" s="101"/>
      <c r="AD738" s="101"/>
      <c r="AE738" s="122" t="s">
        <v>606</v>
      </c>
      <c r="AF738" s="122"/>
      <c r="AG738" s="122"/>
      <c r="AH738" s="122"/>
      <c r="AI738" s="122"/>
      <c r="AJ738" s="122"/>
      <c r="AK738" s="122"/>
      <c r="AL738" s="122"/>
      <c r="AM738" s="122"/>
      <c r="AN738" s="101" t="s">
        <v>535</v>
      </c>
      <c r="AO738" s="101"/>
      <c r="AP738" s="101"/>
      <c r="AQ738" s="101"/>
      <c r="AR738" s="102" t="s">
        <v>607</v>
      </c>
      <c r="AS738" s="103"/>
      <c r="AT738" s="103"/>
      <c r="AU738" s="103"/>
      <c r="AV738" s="103"/>
      <c r="AW738" s="103"/>
      <c r="AX738" s="104"/>
    </row>
    <row r="739" spans="1:52" ht="24.75" customHeight="1" thickBot="1" x14ac:dyDescent="0.2">
      <c r="A739" s="126" t="s">
        <v>531</v>
      </c>
      <c r="B739" s="127"/>
      <c r="C739" s="127"/>
      <c r="D739" s="128"/>
      <c r="E739" s="129" t="s">
        <v>571</v>
      </c>
      <c r="F739" s="117"/>
      <c r="G739" s="117"/>
      <c r="H739" s="93" t="str">
        <f>IF(E739="", "", "(")</f>
        <v>(</v>
      </c>
      <c r="I739" s="117"/>
      <c r="J739" s="117"/>
      <c r="K739" s="93" t="str">
        <f>IF(OR(I739="　", I739=""), "", "-")</f>
        <v/>
      </c>
      <c r="L739" s="118">
        <v>181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7013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t="s">
        <v>619</v>
      </c>
      <c r="H782" s="351"/>
      <c r="I782" s="351"/>
      <c r="J782" s="351"/>
      <c r="K782" s="352"/>
      <c r="L782" s="403" t="s">
        <v>620</v>
      </c>
      <c r="M782" s="404"/>
      <c r="N782" s="404"/>
      <c r="O782" s="404"/>
      <c r="P782" s="404"/>
      <c r="Q782" s="404"/>
      <c r="R782" s="404"/>
      <c r="S782" s="404"/>
      <c r="T782" s="404"/>
      <c r="U782" s="404"/>
      <c r="V782" s="404"/>
      <c r="W782" s="404"/>
      <c r="X782" s="405"/>
      <c r="Y782" s="400">
        <v>87</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t="s">
        <v>621</v>
      </c>
      <c r="H783" s="351"/>
      <c r="I783" s="351"/>
      <c r="J783" s="351"/>
      <c r="K783" s="352"/>
      <c r="L783" s="403" t="s">
        <v>622</v>
      </c>
      <c r="M783" s="404"/>
      <c r="N783" s="404"/>
      <c r="O783" s="404"/>
      <c r="P783" s="404"/>
      <c r="Q783" s="404"/>
      <c r="R783" s="404"/>
      <c r="S783" s="404"/>
      <c r="T783" s="404"/>
      <c r="U783" s="404"/>
      <c r="V783" s="404"/>
      <c r="W783" s="404"/>
      <c r="X783" s="405"/>
      <c r="Y783" s="400">
        <v>39</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t="s">
        <v>623</v>
      </c>
      <c r="H784" s="351"/>
      <c r="I784" s="351"/>
      <c r="J784" s="351"/>
      <c r="K784" s="352"/>
      <c r="L784" s="403" t="s">
        <v>620</v>
      </c>
      <c r="M784" s="404"/>
      <c r="N784" s="404"/>
      <c r="O784" s="404"/>
      <c r="P784" s="404"/>
      <c r="Q784" s="404"/>
      <c r="R784" s="404"/>
      <c r="S784" s="404"/>
      <c r="T784" s="404"/>
      <c r="U784" s="404"/>
      <c r="V784" s="404"/>
      <c r="W784" s="404"/>
      <c r="X784" s="405"/>
      <c r="Y784" s="400">
        <v>26</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7165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624</v>
      </c>
      <c r="D837" s="420"/>
      <c r="E837" s="420"/>
      <c r="F837" s="420"/>
      <c r="G837" s="420"/>
      <c r="H837" s="420"/>
      <c r="I837" s="420"/>
      <c r="J837" s="421">
        <v>3000020141003</v>
      </c>
      <c r="K837" s="422"/>
      <c r="L837" s="422"/>
      <c r="M837" s="422"/>
      <c r="N837" s="422"/>
      <c r="O837" s="422"/>
      <c r="P837" s="317" t="s">
        <v>625</v>
      </c>
      <c r="Q837" s="318"/>
      <c r="R837" s="318"/>
      <c r="S837" s="318"/>
      <c r="T837" s="318"/>
      <c r="U837" s="318"/>
      <c r="V837" s="318"/>
      <c r="W837" s="318"/>
      <c r="X837" s="318"/>
      <c r="Y837" s="319">
        <v>7913</v>
      </c>
      <c r="Z837" s="320"/>
      <c r="AA837" s="320"/>
      <c r="AB837" s="321"/>
      <c r="AC837" s="329" t="s">
        <v>626</v>
      </c>
      <c r="AD837" s="329"/>
      <c r="AE837" s="329"/>
      <c r="AF837" s="329"/>
      <c r="AG837" s="329"/>
      <c r="AH837" s="423"/>
      <c r="AI837" s="424"/>
      <c r="AJ837" s="424"/>
      <c r="AK837" s="424"/>
      <c r="AL837" s="326"/>
      <c r="AM837" s="327"/>
      <c r="AN837" s="327"/>
      <c r="AO837" s="328"/>
      <c r="AP837" s="322"/>
      <c r="AQ837" s="322"/>
      <c r="AR837" s="322"/>
      <c r="AS837" s="322"/>
      <c r="AT837" s="322"/>
      <c r="AU837" s="322"/>
      <c r="AV837" s="322"/>
      <c r="AW837" s="322"/>
      <c r="AX837" s="322"/>
    </row>
    <row r="838" spans="1:50" ht="30" customHeight="1" x14ac:dyDescent="0.15">
      <c r="A838" s="406">
        <v>2</v>
      </c>
      <c r="B838" s="406">
        <v>1</v>
      </c>
      <c r="C838" s="425" t="s">
        <v>627</v>
      </c>
      <c r="D838" s="420"/>
      <c r="E838" s="420"/>
      <c r="F838" s="420"/>
      <c r="G838" s="420"/>
      <c r="H838" s="420"/>
      <c r="I838" s="420"/>
      <c r="J838" s="421">
        <v>8000020460001</v>
      </c>
      <c r="K838" s="422"/>
      <c r="L838" s="422"/>
      <c r="M838" s="422"/>
      <c r="N838" s="422"/>
      <c r="O838" s="422"/>
      <c r="P838" s="317" t="s">
        <v>625</v>
      </c>
      <c r="Q838" s="318"/>
      <c r="R838" s="318"/>
      <c r="S838" s="318"/>
      <c r="T838" s="318"/>
      <c r="U838" s="318"/>
      <c r="V838" s="318"/>
      <c r="W838" s="318"/>
      <c r="X838" s="318"/>
      <c r="Y838" s="319">
        <v>4117</v>
      </c>
      <c r="Z838" s="320"/>
      <c r="AA838" s="320"/>
      <c r="AB838" s="321"/>
      <c r="AC838" s="329" t="s">
        <v>626</v>
      </c>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customHeight="1" x14ac:dyDescent="0.15">
      <c r="A839" s="406">
        <v>3</v>
      </c>
      <c r="B839" s="406">
        <v>1</v>
      </c>
      <c r="C839" s="425" t="s">
        <v>628</v>
      </c>
      <c r="D839" s="420"/>
      <c r="E839" s="420"/>
      <c r="F839" s="420"/>
      <c r="G839" s="420"/>
      <c r="H839" s="420"/>
      <c r="I839" s="420"/>
      <c r="J839" s="421">
        <v>4000020300004</v>
      </c>
      <c r="K839" s="422"/>
      <c r="L839" s="422"/>
      <c r="M839" s="422"/>
      <c r="N839" s="422"/>
      <c r="O839" s="422"/>
      <c r="P839" s="317" t="s">
        <v>625</v>
      </c>
      <c r="Q839" s="318"/>
      <c r="R839" s="318"/>
      <c r="S839" s="318"/>
      <c r="T839" s="318"/>
      <c r="U839" s="318"/>
      <c r="V839" s="318"/>
      <c r="W839" s="318"/>
      <c r="X839" s="318"/>
      <c r="Y839" s="319">
        <v>4078</v>
      </c>
      <c r="Z839" s="320"/>
      <c r="AA839" s="320"/>
      <c r="AB839" s="321"/>
      <c r="AC839" s="329" t="s">
        <v>626</v>
      </c>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6">
        <v>4</v>
      </c>
      <c r="B840" s="406">
        <v>1</v>
      </c>
      <c r="C840" s="425" t="s">
        <v>629</v>
      </c>
      <c r="D840" s="420"/>
      <c r="E840" s="420"/>
      <c r="F840" s="420"/>
      <c r="G840" s="420"/>
      <c r="H840" s="420"/>
      <c r="I840" s="420"/>
      <c r="J840" s="421">
        <v>1000020410004</v>
      </c>
      <c r="K840" s="422"/>
      <c r="L840" s="422"/>
      <c r="M840" s="422"/>
      <c r="N840" s="422"/>
      <c r="O840" s="422"/>
      <c r="P840" s="317" t="s">
        <v>625</v>
      </c>
      <c r="Q840" s="318"/>
      <c r="R840" s="318"/>
      <c r="S840" s="318"/>
      <c r="T840" s="318"/>
      <c r="U840" s="318"/>
      <c r="V840" s="318"/>
      <c r="W840" s="318"/>
      <c r="X840" s="318"/>
      <c r="Y840" s="319">
        <v>3576</v>
      </c>
      <c r="Z840" s="320"/>
      <c r="AA840" s="320"/>
      <c r="AB840" s="321"/>
      <c r="AC840" s="323" t="s">
        <v>626</v>
      </c>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6">
        <v>5</v>
      </c>
      <c r="B841" s="406">
        <v>1</v>
      </c>
      <c r="C841" s="425" t="s">
        <v>630</v>
      </c>
      <c r="D841" s="420"/>
      <c r="E841" s="420"/>
      <c r="F841" s="420"/>
      <c r="G841" s="420"/>
      <c r="H841" s="420"/>
      <c r="I841" s="420"/>
      <c r="J841" s="421">
        <v>7000020100005</v>
      </c>
      <c r="K841" s="422"/>
      <c r="L841" s="422"/>
      <c r="M841" s="422"/>
      <c r="N841" s="422"/>
      <c r="O841" s="422"/>
      <c r="P841" s="317" t="s">
        <v>625</v>
      </c>
      <c r="Q841" s="318"/>
      <c r="R841" s="318"/>
      <c r="S841" s="318"/>
      <c r="T841" s="318"/>
      <c r="U841" s="318"/>
      <c r="V841" s="318"/>
      <c r="W841" s="318"/>
      <c r="X841" s="318"/>
      <c r="Y841" s="319">
        <v>3430</v>
      </c>
      <c r="Z841" s="320"/>
      <c r="AA841" s="320"/>
      <c r="AB841" s="321"/>
      <c r="AC841" s="323" t="s">
        <v>626</v>
      </c>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6">
        <v>6</v>
      </c>
      <c r="B842" s="406">
        <v>1</v>
      </c>
      <c r="C842" s="425" t="s">
        <v>631</v>
      </c>
      <c r="D842" s="420"/>
      <c r="E842" s="420"/>
      <c r="F842" s="420"/>
      <c r="G842" s="420"/>
      <c r="H842" s="420"/>
      <c r="I842" s="420"/>
      <c r="J842" s="421">
        <v>5000020090000</v>
      </c>
      <c r="K842" s="422"/>
      <c r="L842" s="422"/>
      <c r="M842" s="422"/>
      <c r="N842" s="422"/>
      <c r="O842" s="422"/>
      <c r="P842" s="317" t="s">
        <v>625</v>
      </c>
      <c r="Q842" s="318"/>
      <c r="R842" s="318"/>
      <c r="S842" s="318"/>
      <c r="T842" s="318"/>
      <c r="U842" s="318"/>
      <c r="V842" s="318"/>
      <c r="W842" s="318"/>
      <c r="X842" s="318"/>
      <c r="Y842" s="319">
        <v>3180</v>
      </c>
      <c r="Z842" s="320"/>
      <c r="AA842" s="320"/>
      <c r="AB842" s="321"/>
      <c r="AC842" s="323" t="s">
        <v>626</v>
      </c>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6">
        <v>7</v>
      </c>
      <c r="B843" s="406">
        <v>1</v>
      </c>
      <c r="C843" s="425" t="s">
        <v>632</v>
      </c>
      <c r="D843" s="420"/>
      <c r="E843" s="420"/>
      <c r="F843" s="420"/>
      <c r="G843" s="420"/>
      <c r="H843" s="420"/>
      <c r="I843" s="420"/>
      <c r="J843" s="421">
        <v>4000020420000</v>
      </c>
      <c r="K843" s="422"/>
      <c r="L843" s="422"/>
      <c r="M843" s="422"/>
      <c r="N843" s="422"/>
      <c r="O843" s="422"/>
      <c r="P843" s="317" t="s">
        <v>625</v>
      </c>
      <c r="Q843" s="318"/>
      <c r="R843" s="318"/>
      <c r="S843" s="318"/>
      <c r="T843" s="318"/>
      <c r="U843" s="318"/>
      <c r="V843" s="318"/>
      <c r="W843" s="318"/>
      <c r="X843" s="318"/>
      <c r="Y843" s="319">
        <v>3029</v>
      </c>
      <c r="Z843" s="320"/>
      <c r="AA843" s="320"/>
      <c r="AB843" s="321"/>
      <c r="AC843" s="329" t="s">
        <v>626</v>
      </c>
      <c r="AD843" s="329"/>
      <c r="AE843" s="329"/>
      <c r="AF843" s="329"/>
      <c r="AG843" s="329"/>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6">
        <v>8</v>
      </c>
      <c r="B844" s="406">
        <v>1</v>
      </c>
      <c r="C844" s="425" t="s">
        <v>633</v>
      </c>
      <c r="D844" s="420"/>
      <c r="E844" s="420"/>
      <c r="F844" s="420"/>
      <c r="G844" s="420"/>
      <c r="H844" s="420"/>
      <c r="I844" s="420"/>
      <c r="J844" s="421">
        <v>8000020190004</v>
      </c>
      <c r="K844" s="422"/>
      <c r="L844" s="422"/>
      <c r="M844" s="422"/>
      <c r="N844" s="422"/>
      <c r="O844" s="422"/>
      <c r="P844" s="317" t="s">
        <v>625</v>
      </c>
      <c r="Q844" s="318"/>
      <c r="R844" s="318"/>
      <c r="S844" s="318"/>
      <c r="T844" s="318"/>
      <c r="U844" s="318"/>
      <c r="V844" s="318"/>
      <c r="W844" s="318"/>
      <c r="X844" s="318"/>
      <c r="Y844" s="319">
        <v>2642</v>
      </c>
      <c r="Z844" s="320"/>
      <c r="AA844" s="320"/>
      <c r="AB844" s="321"/>
      <c r="AC844" s="329" t="s">
        <v>626</v>
      </c>
      <c r="AD844" s="329"/>
      <c r="AE844" s="329"/>
      <c r="AF844" s="329"/>
      <c r="AG844" s="329"/>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6">
        <v>9</v>
      </c>
      <c r="B845" s="406">
        <v>1</v>
      </c>
      <c r="C845" s="425" t="s">
        <v>634</v>
      </c>
      <c r="D845" s="420"/>
      <c r="E845" s="420"/>
      <c r="F845" s="420"/>
      <c r="G845" s="420"/>
      <c r="H845" s="420"/>
      <c r="I845" s="420"/>
      <c r="J845" s="421">
        <v>7000020310000</v>
      </c>
      <c r="K845" s="422"/>
      <c r="L845" s="422"/>
      <c r="M845" s="422"/>
      <c r="N845" s="422"/>
      <c r="O845" s="422"/>
      <c r="P845" s="317" t="s">
        <v>625</v>
      </c>
      <c r="Q845" s="318"/>
      <c r="R845" s="318"/>
      <c r="S845" s="318"/>
      <c r="T845" s="318"/>
      <c r="U845" s="318"/>
      <c r="V845" s="318"/>
      <c r="W845" s="318"/>
      <c r="X845" s="318"/>
      <c r="Y845" s="319">
        <v>2543</v>
      </c>
      <c r="Z845" s="320"/>
      <c r="AA845" s="320"/>
      <c r="AB845" s="321"/>
      <c r="AC845" s="323" t="s">
        <v>626</v>
      </c>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6">
        <v>10</v>
      </c>
      <c r="B846" s="406">
        <v>1</v>
      </c>
      <c r="C846" s="425" t="s">
        <v>635</v>
      </c>
      <c r="D846" s="420"/>
      <c r="E846" s="420"/>
      <c r="F846" s="420"/>
      <c r="G846" s="420"/>
      <c r="H846" s="420"/>
      <c r="I846" s="420"/>
      <c r="J846" s="421">
        <v>1000020440001</v>
      </c>
      <c r="K846" s="422"/>
      <c r="L846" s="422"/>
      <c r="M846" s="422"/>
      <c r="N846" s="422"/>
      <c r="O846" s="422"/>
      <c r="P846" s="317" t="s">
        <v>625</v>
      </c>
      <c r="Q846" s="318"/>
      <c r="R846" s="318"/>
      <c r="S846" s="318"/>
      <c r="T846" s="318"/>
      <c r="U846" s="318"/>
      <c r="V846" s="318"/>
      <c r="W846" s="318"/>
      <c r="X846" s="318"/>
      <c r="Y846" s="319">
        <v>2502</v>
      </c>
      <c r="Z846" s="320"/>
      <c r="AA846" s="320"/>
      <c r="AB846" s="321"/>
      <c r="AC846" s="323" t="s">
        <v>626</v>
      </c>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c r="D1102" s="893"/>
      <c r="E1102" s="261" t="s">
        <v>636</v>
      </c>
      <c r="F1102" s="892"/>
      <c r="G1102" s="892"/>
      <c r="H1102" s="892"/>
      <c r="I1102" s="892"/>
      <c r="J1102" s="421">
        <v>6000020302015</v>
      </c>
      <c r="K1102" s="422"/>
      <c r="L1102" s="422"/>
      <c r="M1102" s="422"/>
      <c r="N1102" s="422"/>
      <c r="O1102" s="422"/>
      <c r="P1102" s="317" t="s">
        <v>637</v>
      </c>
      <c r="Q1102" s="318"/>
      <c r="R1102" s="318"/>
      <c r="S1102" s="318"/>
      <c r="T1102" s="318"/>
      <c r="U1102" s="318"/>
      <c r="V1102" s="318"/>
      <c r="W1102" s="318"/>
      <c r="X1102" s="318"/>
      <c r="Y1102" s="319">
        <v>396</v>
      </c>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15">
      <c r="A1103" s="406">
        <v>2</v>
      </c>
      <c r="B1103" s="406">
        <v>1</v>
      </c>
      <c r="C1103" s="893"/>
      <c r="D1103" s="893"/>
      <c r="E1103" s="261" t="s">
        <v>638</v>
      </c>
      <c r="F1103" s="892"/>
      <c r="G1103" s="892"/>
      <c r="H1103" s="892"/>
      <c r="I1103" s="892"/>
      <c r="J1103" s="421">
        <v>9000020431001</v>
      </c>
      <c r="K1103" s="422"/>
      <c r="L1103" s="422"/>
      <c r="M1103" s="422"/>
      <c r="N1103" s="422"/>
      <c r="O1103" s="422"/>
      <c r="P1103" s="317" t="s">
        <v>625</v>
      </c>
      <c r="Q1103" s="318"/>
      <c r="R1103" s="318"/>
      <c r="S1103" s="318"/>
      <c r="T1103" s="318"/>
      <c r="U1103" s="318"/>
      <c r="V1103" s="318"/>
      <c r="W1103" s="318"/>
      <c r="X1103" s="318"/>
      <c r="Y1103" s="319">
        <v>375</v>
      </c>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06">
        <v>3</v>
      </c>
      <c r="B1104" s="406">
        <v>1</v>
      </c>
      <c r="C1104" s="893"/>
      <c r="D1104" s="893"/>
      <c r="E1104" s="261" t="s">
        <v>639</v>
      </c>
      <c r="F1104" s="892"/>
      <c r="G1104" s="892"/>
      <c r="H1104" s="892"/>
      <c r="I1104" s="892"/>
      <c r="J1104" s="421">
        <v>800020401005</v>
      </c>
      <c r="K1104" s="422"/>
      <c r="L1104" s="422"/>
      <c r="M1104" s="422"/>
      <c r="N1104" s="422"/>
      <c r="O1104" s="422"/>
      <c r="P1104" s="317" t="s">
        <v>625</v>
      </c>
      <c r="Q1104" s="318"/>
      <c r="R1104" s="318"/>
      <c r="S1104" s="318"/>
      <c r="T1104" s="318"/>
      <c r="U1104" s="318"/>
      <c r="V1104" s="318"/>
      <c r="W1104" s="318"/>
      <c r="X1104" s="318"/>
      <c r="Y1104" s="319">
        <v>330</v>
      </c>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06">
        <v>4</v>
      </c>
      <c r="B1105" s="406">
        <v>1</v>
      </c>
      <c r="C1105" s="893"/>
      <c r="D1105" s="893"/>
      <c r="E1105" s="261" t="s">
        <v>640</v>
      </c>
      <c r="F1105" s="892"/>
      <c r="G1105" s="892"/>
      <c r="H1105" s="892"/>
      <c r="I1105" s="892"/>
      <c r="J1105" s="421">
        <v>2000020170003</v>
      </c>
      <c r="K1105" s="422"/>
      <c r="L1105" s="422"/>
      <c r="M1105" s="422"/>
      <c r="N1105" s="422"/>
      <c r="O1105" s="422"/>
      <c r="P1105" s="317" t="s">
        <v>625</v>
      </c>
      <c r="Q1105" s="318"/>
      <c r="R1105" s="318"/>
      <c r="S1105" s="318"/>
      <c r="T1105" s="318"/>
      <c r="U1105" s="318"/>
      <c r="V1105" s="318"/>
      <c r="W1105" s="318"/>
      <c r="X1105" s="318"/>
      <c r="Y1105" s="319">
        <v>198</v>
      </c>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06">
        <v>5</v>
      </c>
      <c r="B1106" s="406">
        <v>1</v>
      </c>
      <c r="C1106" s="893"/>
      <c r="D1106" s="893"/>
      <c r="E1106" s="261" t="s">
        <v>641</v>
      </c>
      <c r="F1106" s="892"/>
      <c r="G1106" s="892"/>
      <c r="H1106" s="892"/>
      <c r="I1106" s="892"/>
      <c r="J1106" s="421">
        <v>300020052019</v>
      </c>
      <c r="K1106" s="422"/>
      <c r="L1106" s="422"/>
      <c r="M1106" s="422"/>
      <c r="N1106" s="422"/>
      <c r="O1106" s="422"/>
      <c r="P1106" s="317" t="s">
        <v>625</v>
      </c>
      <c r="Q1106" s="318"/>
      <c r="R1106" s="318"/>
      <c r="S1106" s="318"/>
      <c r="T1106" s="318"/>
      <c r="U1106" s="318"/>
      <c r="V1106" s="318"/>
      <c r="W1106" s="318"/>
      <c r="X1106" s="318"/>
      <c r="Y1106" s="319">
        <v>132</v>
      </c>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06">
        <v>6</v>
      </c>
      <c r="B1107" s="406">
        <v>1</v>
      </c>
      <c r="C1107" s="893"/>
      <c r="D1107" s="893"/>
      <c r="E1107" s="261" t="s">
        <v>642</v>
      </c>
      <c r="F1107" s="892"/>
      <c r="G1107" s="892"/>
      <c r="H1107" s="892"/>
      <c r="I1107" s="892"/>
      <c r="J1107" s="421">
        <v>700020242012</v>
      </c>
      <c r="K1107" s="422"/>
      <c r="L1107" s="422"/>
      <c r="M1107" s="422"/>
      <c r="N1107" s="422"/>
      <c r="O1107" s="422"/>
      <c r="P1107" s="317" t="s">
        <v>625</v>
      </c>
      <c r="Q1107" s="318"/>
      <c r="R1107" s="318"/>
      <c r="S1107" s="318"/>
      <c r="T1107" s="318"/>
      <c r="U1107" s="318"/>
      <c r="V1107" s="318"/>
      <c r="W1107" s="318"/>
      <c r="X1107" s="318"/>
      <c r="Y1107" s="319">
        <v>132</v>
      </c>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06">
        <v>7</v>
      </c>
      <c r="B1108" s="406">
        <v>1</v>
      </c>
      <c r="C1108" s="893"/>
      <c r="D1108" s="893"/>
      <c r="E1108" s="261" t="s">
        <v>643</v>
      </c>
      <c r="F1108" s="892"/>
      <c r="G1108" s="892"/>
      <c r="H1108" s="892"/>
      <c r="I1108" s="892"/>
      <c r="J1108" s="421">
        <v>5000020390003</v>
      </c>
      <c r="K1108" s="422"/>
      <c r="L1108" s="422"/>
      <c r="M1108" s="422"/>
      <c r="N1108" s="422"/>
      <c r="O1108" s="422"/>
      <c r="P1108" s="317" t="s">
        <v>625</v>
      </c>
      <c r="Q1108" s="318"/>
      <c r="R1108" s="318"/>
      <c r="S1108" s="318"/>
      <c r="T1108" s="318"/>
      <c r="U1108" s="318"/>
      <c r="V1108" s="318"/>
      <c r="W1108" s="318"/>
      <c r="X1108" s="318"/>
      <c r="Y1108" s="319">
        <v>121</v>
      </c>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06">
        <v>8</v>
      </c>
      <c r="B1109" s="406">
        <v>1</v>
      </c>
      <c r="C1109" s="893"/>
      <c r="D1109" s="893"/>
      <c r="E1109" s="261" t="s">
        <v>644</v>
      </c>
      <c r="F1109" s="892"/>
      <c r="G1109" s="892"/>
      <c r="H1109" s="892"/>
      <c r="I1109" s="892"/>
      <c r="J1109" s="421">
        <v>900020162019</v>
      </c>
      <c r="K1109" s="422"/>
      <c r="L1109" s="422"/>
      <c r="M1109" s="422"/>
      <c r="N1109" s="422"/>
      <c r="O1109" s="422"/>
      <c r="P1109" s="317" t="s">
        <v>625</v>
      </c>
      <c r="Q1109" s="318"/>
      <c r="R1109" s="318"/>
      <c r="S1109" s="318"/>
      <c r="T1109" s="318"/>
      <c r="U1109" s="318"/>
      <c r="V1109" s="318"/>
      <c r="W1109" s="318"/>
      <c r="X1109" s="318"/>
      <c r="Y1109" s="319">
        <v>110</v>
      </c>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06">
        <v>9</v>
      </c>
      <c r="B1110" s="406">
        <v>1</v>
      </c>
      <c r="C1110" s="893"/>
      <c r="D1110" s="893"/>
      <c r="E1110" s="261" t="s">
        <v>645</v>
      </c>
      <c r="F1110" s="892"/>
      <c r="G1110" s="892"/>
      <c r="H1110" s="892"/>
      <c r="I1110" s="892"/>
      <c r="J1110" s="421">
        <v>300020382027</v>
      </c>
      <c r="K1110" s="422"/>
      <c r="L1110" s="422"/>
      <c r="M1110" s="422"/>
      <c r="N1110" s="422"/>
      <c r="O1110" s="422"/>
      <c r="P1110" s="317" t="s">
        <v>625</v>
      </c>
      <c r="Q1110" s="318"/>
      <c r="R1110" s="318"/>
      <c r="S1110" s="318"/>
      <c r="T1110" s="318"/>
      <c r="U1110" s="318"/>
      <c r="V1110" s="318"/>
      <c r="W1110" s="318"/>
      <c r="X1110" s="318"/>
      <c r="Y1110" s="319">
        <v>99</v>
      </c>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06">
        <v>10</v>
      </c>
      <c r="B1111" s="406">
        <v>1</v>
      </c>
      <c r="C1111" s="893"/>
      <c r="D1111" s="893"/>
      <c r="E1111" s="261" t="s">
        <v>646</v>
      </c>
      <c r="F1111" s="892"/>
      <c r="G1111" s="892"/>
      <c r="H1111" s="892"/>
      <c r="I1111" s="892"/>
      <c r="J1111" s="421">
        <v>7000020310000</v>
      </c>
      <c r="K1111" s="422"/>
      <c r="L1111" s="422"/>
      <c r="M1111" s="422"/>
      <c r="N1111" s="422"/>
      <c r="O1111" s="422"/>
      <c r="P1111" s="317" t="s">
        <v>625</v>
      </c>
      <c r="Q1111" s="318"/>
      <c r="R1111" s="318"/>
      <c r="S1111" s="318"/>
      <c r="T1111" s="318"/>
      <c r="U1111" s="318"/>
      <c r="V1111" s="318"/>
      <c r="W1111" s="318"/>
      <c r="X1111" s="318"/>
      <c r="Y1111" s="319">
        <v>94</v>
      </c>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43" priority="14051">
      <formula>IF(RIGHT(TEXT(AE32,"0.#"),1)=".",FALSE,TRUE)</formula>
    </cfRule>
    <cfRule type="expression" dxfId="2842" priority="14052">
      <formula>IF(RIGHT(TEXT(AE32,"0.#"),1)=".",TRUE,FALSE)</formula>
    </cfRule>
  </conditionalFormatting>
  <conditionalFormatting sqref="P18:AX18">
    <cfRule type="expression" dxfId="2841" priority="13937">
      <formula>IF(RIGHT(TEXT(P18,"0.#"),1)=".",FALSE,TRUE)</formula>
    </cfRule>
    <cfRule type="expression" dxfId="2840" priority="13938">
      <formula>IF(RIGHT(TEXT(P18,"0.#"),1)=".",TRUE,FALSE)</formula>
    </cfRule>
  </conditionalFormatting>
  <conditionalFormatting sqref="Y791">
    <cfRule type="expression" dxfId="2839" priority="13929">
      <formula>IF(RIGHT(TEXT(Y791,"0.#"),1)=".",FALSE,TRUE)</formula>
    </cfRule>
    <cfRule type="expression" dxfId="2838" priority="13930">
      <formula>IF(RIGHT(TEXT(Y791,"0.#"),1)=".",TRUE,FALSE)</formula>
    </cfRule>
  </conditionalFormatting>
  <conditionalFormatting sqref="Y822:Y829 Y820 Y809:Y816 Y807 Y796:Y803 Y794">
    <cfRule type="expression" dxfId="2837" priority="13711">
      <formula>IF(RIGHT(TEXT(Y794,"0.#"),1)=".",FALSE,TRUE)</formula>
    </cfRule>
    <cfRule type="expression" dxfId="2836" priority="13712">
      <formula>IF(RIGHT(TEXT(Y794,"0.#"),1)=".",TRUE,FALSE)</formula>
    </cfRule>
  </conditionalFormatting>
  <conditionalFormatting sqref="AR15:AX15">
    <cfRule type="expression" dxfId="2835" priority="13759">
      <formula>IF(RIGHT(TEXT(AR15,"0.#"),1)=".",FALSE,TRUE)</formula>
    </cfRule>
    <cfRule type="expression" dxfId="2834" priority="13760">
      <formula>IF(RIGHT(TEXT(AR15,"0.#"),1)=".",TRUE,FALSE)</formula>
    </cfRule>
  </conditionalFormatting>
  <conditionalFormatting sqref="AE101 AQ101">
    <cfRule type="expression" dxfId="2833" priority="13749">
      <formula>IF(RIGHT(TEXT(AE101,"0.#"),1)=".",FALSE,TRUE)</formula>
    </cfRule>
    <cfRule type="expression" dxfId="2832" priority="13750">
      <formula>IF(RIGHT(TEXT(AE101,"0.#"),1)=".",TRUE,FALSE)</formula>
    </cfRule>
  </conditionalFormatting>
  <conditionalFormatting sqref="Y785:Y790">
    <cfRule type="expression" dxfId="2831" priority="13735">
      <formula>IF(RIGHT(TEXT(Y785,"0.#"),1)=".",FALSE,TRUE)</formula>
    </cfRule>
    <cfRule type="expression" dxfId="2830" priority="13736">
      <formula>IF(RIGHT(TEXT(Y785,"0.#"),1)=".",TRUE,FALSE)</formula>
    </cfRule>
  </conditionalFormatting>
  <conditionalFormatting sqref="AU782">
    <cfRule type="expression" dxfId="2829" priority="13733">
      <formula>IF(RIGHT(TEXT(AU782,"0.#"),1)=".",FALSE,TRUE)</formula>
    </cfRule>
    <cfRule type="expression" dxfId="2828" priority="13734">
      <formula>IF(RIGHT(TEXT(AU782,"0.#"),1)=".",TRUE,FALSE)</formula>
    </cfRule>
  </conditionalFormatting>
  <conditionalFormatting sqref="AU791">
    <cfRule type="expression" dxfId="2827" priority="13731">
      <formula>IF(RIGHT(TEXT(AU791,"0.#"),1)=".",FALSE,TRUE)</formula>
    </cfRule>
    <cfRule type="expression" dxfId="2826" priority="13732">
      <formula>IF(RIGHT(TEXT(AU791,"0.#"),1)=".",TRUE,FALSE)</formula>
    </cfRule>
  </conditionalFormatting>
  <conditionalFormatting sqref="AU783:AU790 AU781">
    <cfRule type="expression" dxfId="2825" priority="13729">
      <formula>IF(RIGHT(TEXT(AU781,"0.#"),1)=".",FALSE,TRUE)</formula>
    </cfRule>
    <cfRule type="expression" dxfId="2824" priority="13730">
      <formula>IF(RIGHT(TEXT(AU781,"0.#"),1)=".",TRUE,FALSE)</formula>
    </cfRule>
  </conditionalFormatting>
  <conditionalFormatting sqref="Y821 Y808 Y795">
    <cfRule type="expression" dxfId="2823" priority="13715">
      <formula>IF(RIGHT(TEXT(Y795,"0.#"),1)=".",FALSE,TRUE)</formula>
    </cfRule>
    <cfRule type="expression" dxfId="2822" priority="13716">
      <formula>IF(RIGHT(TEXT(Y795,"0.#"),1)=".",TRUE,FALSE)</formula>
    </cfRule>
  </conditionalFormatting>
  <conditionalFormatting sqref="Y830 Y817 Y804">
    <cfRule type="expression" dxfId="2821" priority="13713">
      <formula>IF(RIGHT(TEXT(Y804,"0.#"),1)=".",FALSE,TRUE)</formula>
    </cfRule>
    <cfRule type="expression" dxfId="2820" priority="13714">
      <formula>IF(RIGHT(TEXT(Y804,"0.#"),1)=".",TRUE,FALSE)</formula>
    </cfRule>
  </conditionalFormatting>
  <conditionalFormatting sqref="AU821 AU808 AU795">
    <cfRule type="expression" dxfId="2819" priority="13709">
      <formula>IF(RIGHT(TEXT(AU795,"0.#"),1)=".",FALSE,TRUE)</formula>
    </cfRule>
    <cfRule type="expression" dxfId="2818" priority="13710">
      <formula>IF(RIGHT(TEXT(AU795,"0.#"),1)=".",TRUE,FALSE)</formula>
    </cfRule>
  </conditionalFormatting>
  <conditionalFormatting sqref="AU830 AU817 AU804">
    <cfRule type="expression" dxfId="2817" priority="13707">
      <formula>IF(RIGHT(TEXT(AU804,"0.#"),1)=".",FALSE,TRUE)</formula>
    </cfRule>
    <cfRule type="expression" dxfId="2816" priority="13708">
      <formula>IF(RIGHT(TEXT(AU804,"0.#"),1)=".",TRUE,FALSE)</formula>
    </cfRule>
  </conditionalFormatting>
  <conditionalFormatting sqref="AU822:AU829 AU820 AU809:AU816 AU807 AU796:AU803 AU794">
    <cfRule type="expression" dxfId="2815" priority="13705">
      <formula>IF(RIGHT(TEXT(AU794,"0.#"),1)=".",FALSE,TRUE)</formula>
    </cfRule>
    <cfRule type="expression" dxfId="2814" priority="13706">
      <formula>IF(RIGHT(TEXT(AU794,"0.#"),1)=".",TRUE,FALSE)</formula>
    </cfRule>
  </conditionalFormatting>
  <conditionalFormatting sqref="AM87">
    <cfRule type="expression" dxfId="2813" priority="13359">
      <formula>IF(RIGHT(TEXT(AM87,"0.#"),1)=".",FALSE,TRUE)</formula>
    </cfRule>
    <cfRule type="expression" dxfId="2812" priority="13360">
      <formula>IF(RIGHT(TEXT(AM87,"0.#"),1)=".",TRUE,FALSE)</formula>
    </cfRule>
  </conditionalFormatting>
  <conditionalFormatting sqref="AE55">
    <cfRule type="expression" dxfId="2811" priority="13427">
      <formula>IF(RIGHT(TEXT(AE55,"0.#"),1)=".",FALSE,TRUE)</formula>
    </cfRule>
    <cfRule type="expression" dxfId="2810" priority="13428">
      <formula>IF(RIGHT(TEXT(AE55,"0.#"),1)=".",TRUE,FALSE)</formula>
    </cfRule>
  </conditionalFormatting>
  <conditionalFormatting sqref="AI55">
    <cfRule type="expression" dxfId="2809" priority="13425">
      <formula>IF(RIGHT(TEXT(AI55,"0.#"),1)=".",FALSE,TRUE)</formula>
    </cfRule>
    <cfRule type="expression" dxfId="2808" priority="13426">
      <formula>IF(RIGHT(TEXT(AI55,"0.#"),1)=".",TRUE,FALSE)</formula>
    </cfRule>
  </conditionalFormatting>
  <conditionalFormatting sqref="AM34">
    <cfRule type="expression" dxfId="2807" priority="13505">
      <formula>IF(RIGHT(TEXT(AM34,"0.#"),1)=".",FALSE,TRUE)</formula>
    </cfRule>
    <cfRule type="expression" dxfId="2806" priority="13506">
      <formula>IF(RIGHT(TEXT(AM34,"0.#"),1)=".",TRUE,FALSE)</formula>
    </cfRule>
  </conditionalFormatting>
  <conditionalFormatting sqref="AE33">
    <cfRule type="expression" dxfId="2805" priority="13519">
      <formula>IF(RIGHT(TEXT(AE33,"0.#"),1)=".",FALSE,TRUE)</formula>
    </cfRule>
    <cfRule type="expression" dxfId="2804" priority="13520">
      <formula>IF(RIGHT(TEXT(AE33,"0.#"),1)=".",TRUE,FALSE)</formula>
    </cfRule>
  </conditionalFormatting>
  <conditionalFormatting sqref="AE34">
    <cfRule type="expression" dxfId="2803" priority="13517">
      <formula>IF(RIGHT(TEXT(AE34,"0.#"),1)=".",FALSE,TRUE)</formula>
    </cfRule>
    <cfRule type="expression" dxfId="2802" priority="13518">
      <formula>IF(RIGHT(TEXT(AE34,"0.#"),1)=".",TRUE,FALSE)</formula>
    </cfRule>
  </conditionalFormatting>
  <conditionalFormatting sqref="AI34">
    <cfRule type="expression" dxfId="2801" priority="13515">
      <formula>IF(RIGHT(TEXT(AI34,"0.#"),1)=".",FALSE,TRUE)</formula>
    </cfRule>
    <cfRule type="expression" dxfId="2800" priority="13516">
      <formula>IF(RIGHT(TEXT(AI34,"0.#"),1)=".",TRUE,FALSE)</formula>
    </cfRule>
  </conditionalFormatting>
  <conditionalFormatting sqref="AI33">
    <cfRule type="expression" dxfId="2799" priority="13513">
      <formula>IF(RIGHT(TEXT(AI33,"0.#"),1)=".",FALSE,TRUE)</formula>
    </cfRule>
    <cfRule type="expression" dxfId="2798" priority="13514">
      <formula>IF(RIGHT(TEXT(AI33,"0.#"),1)=".",TRUE,FALSE)</formula>
    </cfRule>
  </conditionalFormatting>
  <conditionalFormatting sqref="AI32">
    <cfRule type="expression" dxfId="2797" priority="13511">
      <formula>IF(RIGHT(TEXT(AI32,"0.#"),1)=".",FALSE,TRUE)</formula>
    </cfRule>
    <cfRule type="expression" dxfId="2796" priority="13512">
      <formula>IF(RIGHT(TEXT(AI32,"0.#"),1)=".",TRUE,FALSE)</formula>
    </cfRule>
  </conditionalFormatting>
  <conditionalFormatting sqref="AM32">
    <cfRule type="expression" dxfId="2795" priority="13509">
      <formula>IF(RIGHT(TEXT(AM32,"0.#"),1)=".",FALSE,TRUE)</formula>
    </cfRule>
    <cfRule type="expression" dxfId="2794" priority="13510">
      <formula>IF(RIGHT(TEXT(AM32,"0.#"),1)=".",TRUE,FALSE)</formula>
    </cfRule>
  </conditionalFormatting>
  <conditionalFormatting sqref="AM33">
    <cfRule type="expression" dxfId="2793" priority="13507">
      <formula>IF(RIGHT(TEXT(AM33,"0.#"),1)=".",FALSE,TRUE)</formula>
    </cfRule>
    <cfRule type="expression" dxfId="2792" priority="13508">
      <formula>IF(RIGHT(TEXT(AM33,"0.#"),1)=".",TRUE,FALSE)</formula>
    </cfRule>
  </conditionalFormatting>
  <conditionalFormatting sqref="AQ32:AQ34">
    <cfRule type="expression" dxfId="2791" priority="13499">
      <formula>IF(RIGHT(TEXT(AQ32,"0.#"),1)=".",FALSE,TRUE)</formula>
    </cfRule>
    <cfRule type="expression" dxfId="2790" priority="13500">
      <formula>IF(RIGHT(TEXT(AQ32,"0.#"),1)=".",TRUE,FALSE)</formula>
    </cfRule>
  </conditionalFormatting>
  <conditionalFormatting sqref="AU32:AU34">
    <cfRule type="expression" dxfId="2789" priority="13497">
      <formula>IF(RIGHT(TEXT(AU32,"0.#"),1)=".",FALSE,TRUE)</formula>
    </cfRule>
    <cfRule type="expression" dxfId="2788" priority="13498">
      <formula>IF(RIGHT(TEXT(AU32,"0.#"),1)=".",TRUE,FALSE)</formula>
    </cfRule>
  </conditionalFormatting>
  <conditionalFormatting sqref="AE53">
    <cfRule type="expression" dxfId="2787" priority="13431">
      <formula>IF(RIGHT(TEXT(AE53,"0.#"),1)=".",FALSE,TRUE)</formula>
    </cfRule>
    <cfRule type="expression" dxfId="2786" priority="13432">
      <formula>IF(RIGHT(TEXT(AE53,"0.#"),1)=".",TRUE,FALSE)</formula>
    </cfRule>
  </conditionalFormatting>
  <conditionalFormatting sqref="AE54">
    <cfRule type="expression" dxfId="2785" priority="13429">
      <formula>IF(RIGHT(TEXT(AE54,"0.#"),1)=".",FALSE,TRUE)</formula>
    </cfRule>
    <cfRule type="expression" dxfId="2784" priority="13430">
      <formula>IF(RIGHT(TEXT(AE54,"0.#"),1)=".",TRUE,FALSE)</formula>
    </cfRule>
  </conditionalFormatting>
  <conditionalFormatting sqref="AI54">
    <cfRule type="expression" dxfId="2783" priority="13423">
      <formula>IF(RIGHT(TEXT(AI54,"0.#"),1)=".",FALSE,TRUE)</formula>
    </cfRule>
    <cfRule type="expression" dxfId="2782" priority="13424">
      <formula>IF(RIGHT(TEXT(AI54,"0.#"),1)=".",TRUE,FALSE)</formula>
    </cfRule>
  </conditionalFormatting>
  <conditionalFormatting sqref="AI53">
    <cfRule type="expression" dxfId="2781" priority="13421">
      <formula>IF(RIGHT(TEXT(AI53,"0.#"),1)=".",FALSE,TRUE)</formula>
    </cfRule>
    <cfRule type="expression" dxfId="2780" priority="13422">
      <formula>IF(RIGHT(TEXT(AI53,"0.#"),1)=".",TRUE,FALSE)</formula>
    </cfRule>
  </conditionalFormatting>
  <conditionalFormatting sqref="AM53">
    <cfRule type="expression" dxfId="2779" priority="13419">
      <formula>IF(RIGHT(TEXT(AM53,"0.#"),1)=".",FALSE,TRUE)</formula>
    </cfRule>
    <cfRule type="expression" dxfId="2778" priority="13420">
      <formula>IF(RIGHT(TEXT(AM53,"0.#"),1)=".",TRUE,FALSE)</formula>
    </cfRule>
  </conditionalFormatting>
  <conditionalFormatting sqref="AM54">
    <cfRule type="expression" dxfId="2777" priority="13417">
      <formula>IF(RIGHT(TEXT(AM54,"0.#"),1)=".",FALSE,TRUE)</formula>
    </cfRule>
    <cfRule type="expression" dxfId="2776" priority="13418">
      <formula>IF(RIGHT(TEXT(AM54,"0.#"),1)=".",TRUE,FALSE)</formula>
    </cfRule>
  </conditionalFormatting>
  <conditionalFormatting sqref="AM55">
    <cfRule type="expression" dxfId="2775" priority="13415">
      <formula>IF(RIGHT(TEXT(AM55,"0.#"),1)=".",FALSE,TRUE)</formula>
    </cfRule>
    <cfRule type="expression" dxfId="2774" priority="13416">
      <formula>IF(RIGHT(TEXT(AM55,"0.#"),1)=".",TRUE,FALSE)</formula>
    </cfRule>
  </conditionalFormatting>
  <conditionalFormatting sqref="AE60">
    <cfRule type="expression" dxfId="2773" priority="13401">
      <formula>IF(RIGHT(TEXT(AE60,"0.#"),1)=".",FALSE,TRUE)</formula>
    </cfRule>
    <cfRule type="expression" dxfId="2772" priority="13402">
      <formula>IF(RIGHT(TEXT(AE60,"0.#"),1)=".",TRUE,FALSE)</formula>
    </cfRule>
  </conditionalFormatting>
  <conditionalFormatting sqref="AE61">
    <cfRule type="expression" dxfId="2771" priority="13399">
      <formula>IF(RIGHT(TEXT(AE61,"0.#"),1)=".",FALSE,TRUE)</formula>
    </cfRule>
    <cfRule type="expression" dxfId="2770" priority="13400">
      <formula>IF(RIGHT(TEXT(AE61,"0.#"),1)=".",TRUE,FALSE)</formula>
    </cfRule>
  </conditionalFormatting>
  <conditionalFormatting sqref="AE62">
    <cfRule type="expression" dxfId="2769" priority="13397">
      <formula>IF(RIGHT(TEXT(AE62,"0.#"),1)=".",FALSE,TRUE)</formula>
    </cfRule>
    <cfRule type="expression" dxfId="2768" priority="13398">
      <formula>IF(RIGHT(TEXT(AE62,"0.#"),1)=".",TRUE,FALSE)</formula>
    </cfRule>
  </conditionalFormatting>
  <conditionalFormatting sqref="AI62">
    <cfRule type="expression" dxfId="2767" priority="13395">
      <formula>IF(RIGHT(TEXT(AI62,"0.#"),1)=".",FALSE,TRUE)</formula>
    </cfRule>
    <cfRule type="expression" dxfId="2766" priority="13396">
      <formula>IF(RIGHT(TEXT(AI62,"0.#"),1)=".",TRUE,FALSE)</formula>
    </cfRule>
  </conditionalFormatting>
  <conditionalFormatting sqref="AI61">
    <cfRule type="expression" dxfId="2765" priority="13393">
      <formula>IF(RIGHT(TEXT(AI61,"0.#"),1)=".",FALSE,TRUE)</formula>
    </cfRule>
    <cfRule type="expression" dxfId="2764" priority="13394">
      <formula>IF(RIGHT(TEXT(AI61,"0.#"),1)=".",TRUE,FALSE)</formula>
    </cfRule>
  </conditionalFormatting>
  <conditionalFormatting sqref="AI60">
    <cfRule type="expression" dxfId="2763" priority="13391">
      <formula>IF(RIGHT(TEXT(AI60,"0.#"),1)=".",FALSE,TRUE)</formula>
    </cfRule>
    <cfRule type="expression" dxfId="2762" priority="13392">
      <formula>IF(RIGHT(TEXT(AI60,"0.#"),1)=".",TRUE,FALSE)</formula>
    </cfRule>
  </conditionalFormatting>
  <conditionalFormatting sqref="AM60">
    <cfRule type="expression" dxfId="2761" priority="13389">
      <formula>IF(RIGHT(TEXT(AM60,"0.#"),1)=".",FALSE,TRUE)</formula>
    </cfRule>
    <cfRule type="expression" dxfId="2760" priority="13390">
      <formula>IF(RIGHT(TEXT(AM60,"0.#"),1)=".",TRUE,FALSE)</formula>
    </cfRule>
  </conditionalFormatting>
  <conditionalFormatting sqref="AM61">
    <cfRule type="expression" dxfId="2759" priority="13387">
      <formula>IF(RIGHT(TEXT(AM61,"0.#"),1)=".",FALSE,TRUE)</formula>
    </cfRule>
    <cfRule type="expression" dxfId="2758" priority="13388">
      <formula>IF(RIGHT(TEXT(AM61,"0.#"),1)=".",TRUE,FALSE)</formula>
    </cfRule>
  </conditionalFormatting>
  <conditionalFormatting sqref="AM62">
    <cfRule type="expression" dxfId="2757" priority="13385">
      <formula>IF(RIGHT(TEXT(AM62,"0.#"),1)=".",FALSE,TRUE)</formula>
    </cfRule>
    <cfRule type="expression" dxfId="2756" priority="13386">
      <formula>IF(RIGHT(TEXT(AM62,"0.#"),1)=".",TRUE,FALSE)</formula>
    </cfRule>
  </conditionalFormatting>
  <conditionalFormatting sqref="AE87">
    <cfRule type="expression" dxfId="2755" priority="13371">
      <formula>IF(RIGHT(TEXT(AE87,"0.#"),1)=".",FALSE,TRUE)</formula>
    </cfRule>
    <cfRule type="expression" dxfId="2754" priority="13372">
      <formula>IF(RIGHT(TEXT(AE87,"0.#"),1)=".",TRUE,FALSE)</formula>
    </cfRule>
  </conditionalFormatting>
  <conditionalFormatting sqref="AE88">
    <cfRule type="expression" dxfId="2753" priority="13369">
      <formula>IF(RIGHT(TEXT(AE88,"0.#"),1)=".",FALSE,TRUE)</formula>
    </cfRule>
    <cfRule type="expression" dxfId="2752" priority="13370">
      <formula>IF(RIGHT(TEXT(AE88,"0.#"),1)=".",TRUE,FALSE)</formula>
    </cfRule>
  </conditionalFormatting>
  <conditionalFormatting sqref="AE89">
    <cfRule type="expression" dxfId="2751" priority="13367">
      <formula>IF(RIGHT(TEXT(AE89,"0.#"),1)=".",FALSE,TRUE)</formula>
    </cfRule>
    <cfRule type="expression" dxfId="2750" priority="13368">
      <formula>IF(RIGHT(TEXT(AE89,"0.#"),1)=".",TRUE,FALSE)</formula>
    </cfRule>
  </conditionalFormatting>
  <conditionalFormatting sqref="AI89">
    <cfRule type="expression" dxfId="2749" priority="13365">
      <formula>IF(RIGHT(TEXT(AI89,"0.#"),1)=".",FALSE,TRUE)</formula>
    </cfRule>
    <cfRule type="expression" dxfId="2748" priority="13366">
      <formula>IF(RIGHT(TEXT(AI89,"0.#"),1)=".",TRUE,FALSE)</formula>
    </cfRule>
  </conditionalFormatting>
  <conditionalFormatting sqref="AI88">
    <cfRule type="expression" dxfId="2747" priority="13363">
      <formula>IF(RIGHT(TEXT(AI88,"0.#"),1)=".",FALSE,TRUE)</formula>
    </cfRule>
    <cfRule type="expression" dxfId="2746" priority="13364">
      <formula>IF(RIGHT(TEXT(AI88,"0.#"),1)=".",TRUE,FALSE)</formula>
    </cfRule>
  </conditionalFormatting>
  <conditionalFormatting sqref="AI87">
    <cfRule type="expression" dxfId="2745" priority="13361">
      <formula>IF(RIGHT(TEXT(AI87,"0.#"),1)=".",FALSE,TRUE)</formula>
    </cfRule>
    <cfRule type="expression" dxfId="2744" priority="13362">
      <formula>IF(RIGHT(TEXT(AI87,"0.#"),1)=".",TRUE,FALSE)</formula>
    </cfRule>
  </conditionalFormatting>
  <conditionalFormatting sqref="AM88">
    <cfRule type="expression" dxfId="2743" priority="13357">
      <formula>IF(RIGHT(TEXT(AM88,"0.#"),1)=".",FALSE,TRUE)</formula>
    </cfRule>
    <cfRule type="expression" dxfId="2742" priority="13358">
      <formula>IF(RIGHT(TEXT(AM88,"0.#"),1)=".",TRUE,FALSE)</formula>
    </cfRule>
  </conditionalFormatting>
  <conditionalFormatting sqref="AM89">
    <cfRule type="expression" dxfId="2741" priority="13355">
      <formula>IF(RIGHT(TEXT(AM89,"0.#"),1)=".",FALSE,TRUE)</formula>
    </cfRule>
    <cfRule type="expression" dxfId="2740" priority="13356">
      <formula>IF(RIGHT(TEXT(AM89,"0.#"),1)=".",TRUE,FALSE)</formula>
    </cfRule>
  </conditionalFormatting>
  <conditionalFormatting sqref="AE92">
    <cfRule type="expression" dxfId="2739" priority="13341">
      <formula>IF(RIGHT(TEXT(AE92,"0.#"),1)=".",FALSE,TRUE)</formula>
    </cfRule>
    <cfRule type="expression" dxfId="2738" priority="13342">
      <formula>IF(RIGHT(TEXT(AE92,"0.#"),1)=".",TRUE,FALSE)</formula>
    </cfRule>
  </conditionalFormatting>
  <conditionalFormatting sqref="AE93">
    <cfRule type="expression" dxfId="2737" priority="13339">
      <formula>IF(RIGHT(TEXT(AE93,"0.#"),1)=".",FALSE,TRUE)</formula>
    </cfRule>
    <cfRule type="expression" dxfId="2736" priority="13340">
      <formula>IF(RIGHT(TEXT(AE93,"0.#"),1)=".",TRUE,FALSE)</formula>
    </cfRule>
  </conditionalFormatting>
  <conditionalFormatting sqref="AE94">
    <cfRule type="expression" dxfId="2735" priority="13337">
      <formula>IF(RIGHT(TEXT(AE94,"0.#"),1)=".",FALSE,TRUE)</formula>
    </cfRule>
    <cfRule type="expression" dxfId="2734" priority="13338">
      <formula>IF(RIGHT(TEXT(AE94,"0.#"),1)=".",TRUE,FALSE)</formula>
    </cfRule>
  </conditionalFormatting>
  <conditionalFormatting sqref="AI94">
    <cfRule type="expression" dxfId="2733" priority="13335">
      <formula>IF(RIGHT(TEXT(AI94,"0.#"),1)=".",FALSE,TRUE)</formula>
    </cfRule>
    <cfRule type="expression" dxfId="2732" priority="13336">
      <formula>IF(RIGHT(TEXT(AI94,"0.#"),1)=".",TRUE,FALSE)</formula>
    </cfRule>
  </conditionalFormatting>
  <conditionalFormatting sqref="AI93">
    <cfRule type="expression" dxfId="2731" priority="13333">
      <formula>IF(RIGHT(TEXT(AI93,"0.#"),1)=".",FALSE,TRUE)</formula>
    </cfRule>
    <cfRule type="expression" dxfId="2730" priority="13334">
      <formula>IF(RIGHT(TEXT(AI93,"0.#"),1)=".",TRUE,FALSE)</formula>
    </cfRule>
  </conditionalFormatting>
  <conditionalFormatting sqref="AI92">
    <cfRule type="expression" dxfId="2729" priority="13331">
      <formula>IF(RIGHT(TEXT(AI92,"0.#"),1)=".",FALSE,TRUE)</formula>
    </cfRule>
    <cfRule type="expression" dxfId="2728" priority="13332">
      <formula>IF(RIGHT(TEXT(AI92,"0.#"),1)=".",TRUE,FALSE)</formula>
    </cfRule>
  </conditionalFormatting>
  <conditionalFormatting sqref="AM92">
    <cfRule type="expression" dxfId="2727" priority="13329">
      <formula>IF(RIGHT(TEXT(AM92,"0.#"),1)=".",FALSE,TRUE)</formula>
    </cfRule>
    <cfRule type="expression" dxfId="2726" priority="13330">
      <formula>IF(RIGHT(TEXT(AM92,"0.#"),1)=".",TRUE,FALSE)</formula>
    </cfRule>
  </conditionalFormatting>
  <conditionalFormatting sqref="AM93">
    <cfRule type="expression" dxfId="2725" priority="13327">
      <formula>IF(RIGHT(TEXT(AM93,"0.#"),1)=".",FALSE,TRUE)</formula>
    </cfRule>
    <cfRule type="expression" dxfId="2724" priority="13328">
      <formula>IF(RIGHT(TEXT(AM93,"0.#"),1)=".",TRUE,FALSE)</formula>
    </cfRule>
  </conditionalFormatting>
  <conditionalFormatting sqref="AM94">
    <cfRule type="expression" dxfId="2723" priority="13325">
      <formula>IF(RIGHT(TEXT(AM94,"0.#"),1)=".",FALSE,TRUE)</formula>
    </cfRule>
    <cfRule type="expression" dxfId="2722" priority="13326">
      <formula>IF(RIGHT(TEXT(AM94,"0.#"),1)=".",TRUE,FALSE)</formula>
    </cfRule>
  </conditionalFormatting>
  <conditionalFormatting sqref="AE97">
    <cfRule type="expression" dxfId="2721" priority="13311">
      <formula>IF(RIGHT(TEXT(AE97,"0.#"),1)=".",FALSE,TRUE)</formula>
    </cfRule>
    <cfRule type="expression" dxfId="2720" priority="13312">
      <formula>IF(RIGHT(TEXT(AE97,"0.#"),1)=".",TRUE,FALSE)</formula>
    </cfRule>
  </conditionalFormatting>
  <conditionalFormatting sqref="AE98">
    <cfRule type="expression" dxfId="2719" priority="13309">
      <formula>IF(RIGHT(TEXT(AE98,"0.#"),1)=".",FALSE,TRUE)</formula>
    </cfRule>
    <cfRule type="expression" dxfId="2718" priority="13310">
      <formula>IF(RIGHT(TEXT(AE98,"0.#"),1)=".",TRUE,FALSE)</formula>
    </cfRule>
  </conditionalFormatting>
  <conditionalFormatting sqref="AE99">
    <cfRule type="expression" dxfId="2717" priority="13307">
      <formula>IF(RIGHT(TEXT(AE99,"0.#"),1)=".",FALSE,TRUE)</formula>
    </cfRule>
    <cfRule type="expression" dxfId="2716" priority="13308">
      <formula>IF(RIGHT(TEXT(AE99,"0.#"),1)=".",TRUE,FALSE)</formula>
    </cfRule>
  </conditionalFormatting>
  <conditionalFormatting sqref="AI99">
    <cfRule type="expression" dxfId="2715" priority="13305">
      <formula>IF(RIGHT(TEXT(AI99,"0.#"),1)=".",FALSE,TRUE)</formula>
    </cfRule>
    <cfRule type="expression" dxfId="2714" priority="13306">
      <formula>IF(RIGHT(TEXT(AI99,"0.#"),1)=".",TRUE,FALSE)</formula>
    </cfRule>
  </conditionalFormatting>
  <conditionalFormatting sqref="AI98">
    <cfRule type="expression" dxfId="2713" priority="13303">
      <formula>IF(RIGHT(TEXT(AI98,"0.#"),1)=".",FALSE,TRUE)</formula>
    </cfRule>
    <cfRule type="expression" dxfId="2712" priority="13304">
      <formula>IF(RIGHT(TEXT(AI98,"0.#"),1)=".",TRUE,FALSE)</formula>
    </cfRule>
  </conditionalFormatting>
  <conditionalFormatting sqref="AI97">
    <cfRule type="expression" dxfId="2711" priority="13301">
      <formula>IF(RIGHT(TEXT(AI97,"0.#"),1)=".",FALSE,TRUE)</formula>
    </cfRule>
    <cfRule type="expression" dxfId="2710" priority="13302">
      <formula>IF(RIGHT(TEXT(AI97,"0.#"),1)=".",TRUE,FALSE)</formula>
    </cfRule>
  </conditionalFormatting>
  <conditionalFormatting sqref="AM97">
    <cfRule type="expression" dxfId="2709" priority="13299">
      <formula>IF(RIGHT(TEXT(AM97,"0.#"),1)=".",FALSE,TRUE)</formula>
    </cfRule>
    <cfRule type="expression" dxfId="2708" priority="13300">
      <formula>IF(RIGHT(TEXT(AM97,"0.#"),1)=".",TRUE,FALSE)</formula>
    </cfRule>
  </conditionalFormatting>
  <conditionalFormatting sqref="AM98">
    <cfRule type="expression" dxfId="2707" priority="13297">
      <formula>IF(RIGHT(TEXT(AM98,"0.#"),1)=".",FALSE,TRUE)</formula>
    </cfRule>
    <cfRule type="expression" dxfId="2706" priority="13298">
      <formula>IF(RIGHT(TEXT(AM98,"0.#"),1)=".",TRUE,FALSE)</formula>
    </cfRule>
  </conditionalFormatting>
  <conditionalFormatting sqref="AM99">
    <cfRule type="expression" dxfId="2705" priority="13295">
      <formula>IF(RIGHT(TEXT(AM99,"0.#"),1)=".",FALSE,TRUE)</formula>
    </cfRule>
    <cfRule type="expression" dxfId="2704" priority="13296">
      <formula>IF(RIGHT(TEXT(AM99,"0.#"),1)=".",TRUE,FALSE)</formula>
    </cfRule>
  </conditionalFormatting>
  <conditionalFormatting sqref="AI101">
    <cfRule type="expression" dxfId="2703" priority="13281">
      <formula>IF(RIGHT(TEXT(AI101,"0.#"),1)=".",FALSE,TRUE)</formula>
    </cfRule>
    <cfRule type="expression" dxfId="2702" priority="13282">
      <formula>IF(RIGHT(TEXT(AI101,"0.#"),1)=".",TRUE,FALSE)</formula>
    </cfRule>
  </conditionalFormatting>
  <conditionalFormatting sqref="AM101">
    <cfRule type="expression" dxfId="2701" priority="13279">
      <formula>IF(RIGHT(TEXT(AM101,"0.#"),1)=".",FALSE,TRUE)</formula>
    </cfRule>
    <cfRule type="expression" dxfId="2700" priority="13280">
      <formula>IF(RIGHT(TEXT(AM101,"0.#"),1)=".",TRUE,FALSE)</formula>
    </cfRule>
  </conditionalFormatting>
  <conditionalFormatting sqref="AE102">
    <cfRule type="expression" dxfId="2699" priority="13277">
      <formula>IF(RIGHT(TEXT(AE102,"0.#"),1)=".",FALSE,TRUE)</formula>
    </cfRule>
    <cfRule type="expression" dxfId="2698" priority="13278">
      <formula>IF(RIGHT(TEXT(AE102,"0.#"),1)=".",TRUE,FALSE)</formula>
    </cfRule>
  </conditionalFormatting>
  <conditionalFormatting sqref="AI102">
    <cfRule type="expression" dxfId="2697" priority="13275">
      <formula>IF(RIGHT(TEXT(AI102,"0.#"),1)=".",FALSE,TRUE)</formula>
    </cfRule>
    <cfRule type="expression" dxfId="2696" priority="13276">
      <formula>IF(RIGHT(TEXT(AI102,"0.#"),1)=".",TRUE,FALSE)</formula>
    </cfRule>
  </conditionalFormatting>
  <conditionalFormatting sqref="AM102">
    <cfRule type="expression" dxfId="2695" priority="13273">
      <formula>IF(RIGHT(TEXT(AM102,"0.#"),1)=".",FALSE,TRUE)</formula>
    </cfRule>
    <cfRule type="expression" dxfId="2694" priority="13274">
      <formula>IF(RIGHT(TEXT(AM102,"0.#"),1)=".",TRUE,FALSE)</formula>
    </cfRule>
  </conditionalFormatting>
  <conditionalFormatting sqref="AQ102">
    <cfRule type="expression" dxfId="2693" priority="13271">
      <formula>IF(RIGHT(TEXT(AQ102,"0.#"),1)=".",FALSE,TRUE)</formula>
    </cfRule>
    <cfRule type="expression" dxfId="2692" priority="13272">
      <formula>IF(RIGHT(TEXT(AQ102,"0.#"),1)=".",TRUE,FALSE)</formula>
    </cfRule>
  </conditionalFormatting>
  <conditionalFormatting sqref="AE104">
    <cfRule type="expression" dxfId="2691" priority="13269">
      <formula>IF(RIGHT(TEXT(AE104,"0.#"),1)=".",FALSE,TRUE)</formula>
    </cfRule>
    <cfRule type="expression" dxfId="2690" priority="13270">
      <formula>IF(RIGHT(TEXT(AE104,"0.#"),1)=".",TRUE,FALSE)</formula>
    </cfRule>
  </conditionalFormatting>
  <conditionalFormatting sqref="AI104">
    <cfRule type="expression" dxfId="2689" priority="13267">
      <formula>IF(RIGHT(TEXT(AI104,"0.#"),1)=".",FALSE,TRUE)</formula>
    </cfRule>
    <cfRule type="expression" dxfId="2688" priority="13268">
      <formula>IF(RIGHT(TEXT(AI104,"0.#"),1)=".",TRUE,FALSE)</formula>
    </cfRule>
  </conditionalFormatting>
  <conditionalFormatting sqref="AM104">
    <cfRule type="expression" dxfId="2687" priority="13265">
      <formula>IF(RIGHT(TEXT(AM104,"0.#"),1)=".",FALSE,TRUE)</formula>
    </cfRule>
    <cfRule type="expression" dxfId="2686" priority="13266">
      <formula>IF(RIGHT(TEXT(AM104,"0.#"),1)=".",TRUE,FALSE)</formula>
    </cfRule>
  </conditionalFormatting>
  <conditionalFormatting sqref="AE105">
    <cfRule type="expression" dxfId="2685" priority="13263">
      <formula>IF(RIGHT(TEXT(AE105,"0.#"),1)=".",FALSE,TRUE)</formula>
    </cfRule>
    <cfRule type="expression" dxfId="2684" priority="13264">
      <formula>IF(RIGHT(TEXT(AE105,"0.#"),1)=".",TRUE,FALSE)</formula>
    </cfRule>
  </conditionalFormatting>
  <conditionalFormatting sqref="AI105">
    <cfRule type="expression" dxfId="2683" priority="13261">
      <formula>IF(RIGHT(TEXT(AI105,"0.#"),1)=".",FALSE,TRUE)</formula>
    </cfRule>
    <cfRule type="expression" dxfId="2682" priority="13262">
      <formula>IF(RIGHT(TEXT(AI105,"0.#"),1)=".",TRUE,FALSE)</formula>
    </cfRule>
  </conditionalFormatting>
  <conditionalFormatting sqref="AM105">
    <cfRule type="expression" dxfId="2681" priority="13259">
      <formula>IF(RIGHT(TEXT(AM105,"0.#"),1)=".",FALSE,TRUE)</formula>
    </cfRule>
    <cfRule type="expression" dxfId="2680" priority="13260">
      <formula>IF(RIGHT(TEXT(AM105,"0.#"),1)=".",TRUE,FALSE)</formula>
    </cfRule>
  </conditionalFormatting>
  <conditionalFormatting sqref="AE107">
    <cfRule type="expression" dxfId="2679" priority="13255">
      <formula>IF(RIGHT(TEXT(AE107,"0.#"),1)=".",FALSE,TRUE)</formula>
    </cfRule>
    <cfRule type="expression" dxfId="2678" priority="13256">
      <formula>IF(RIGHT(TEXT(AE107,"0.#"),1)=".",TRUE,FALSE)</formula>
    </cfRule>
  </conditionalFormatting>
  <conditionalFormatting sqref="AI107">
    <cfRule type="expression" dxfId="2677" priority="13253">
      <formula>IF(RIGHT(TEXT(AI107,"0.#"),1)=".",FALSE,TRUE)</formula>
    </cfRule>
    <cfRule type="expression" dxfId="2676" priority="13254">
      <formula>IF(RIGHT(TEXT(AI107,"0.#"),1)=".",TRUE,FALSE)</formula>
    </cfRule>
  </conditionalFormatting>
  <conditionalFormatting sqref="AM107">
    <cfRule type="expression" dxfId="2675" priority="13251">
      <formula>IF(RIGHT(TEXT(AM107,"0.#"),1)=".",FALSE,TRUE)</formula>
    </cfRule>
    <cfRule type="expression" dxfId="2674" priority="13252">
      <formula>IF(RIGHT(TEXT(AM107,"0.#"),1)=".",TRUE,FALSE)</formula>
    </cfRule>
  </conditionalFormatting>
  <conditionalFormatting sqref="AE108">
    <cfRule type="expression" dxfId="2673" priority="13249">
      <formula>IF(RIGHT(TEXT(AE108,"0.#"),1)=".",FALSE,TRUE)</formula>
    </cfRule>
    <cfRule type="expression" dxfId="2672" priority="13250">
      <formula>IF(RIGHT(TEXT(AE108,"0.#"),1)=".",TRUE,FALSE)</formula>
    </cfRule>
  </conditionalFormatting>
  <conditionalFormatting sqref="AI108">
    <cfRule type="expression" dxfId="2671" priority="13247">
      <formula>IF(RIGHT(TEXT(AI108,"0.#"),1)=".",FALSE,TRUE)</formula>
    </cfRule>
    <cfRule type="expression" dxfId="2670" priority="13248">
      <formula>IF(RIGHT(TEXT(AI108,"0.#"),1)=".",TRUE,FALSE)</formula>
    </cfRule>
  </conditionalFormatting>
  <conditionalFormatting sqref="AM108">
    <cfRule type="expression" dxfId="2669" priority="13245">
      <formula>IF(RIGHT(TEXT(AM108,"0.#"),1)=".",FALSE,TRUE)</formula>
    </cfRule>
    <cfRule type="expression" dxfId="2668" priority="13246">
      <formula>IF(RIGHT(TEXT(AM108,"0.#"),1)=".",TRUE,FALSE)</formula>
    </cfRule>
  </conditionalFormatting>
  <conditionalFormatting sqref="AE110">
    <cfRule type="expression" dxfId="2667" priority="13241">
      <formula>IF(RIGHT(TEXT(AE110,"0.#"),1)=".",FALSE,TRUE)</formula>
    </cfRule>
    <cfRule type="expression" dxfId="2666" priority="13242">
      <formula>IF(RIGHT(TEXT(AE110,"0.#"),1)=".",TRUE,FALSE)</formula>
    </cfRule>
  </conditionalFormatting>
  <conditionalFormatting sqref="AI110">
    <cfRule type="expression" dxfId="2665" priority="13239">
      <formula>IF(RIGHT(TEXT(AI110,"0.#"),1)=".",FALSE,TRUE)</formula>
    </cfRule>
    <cfRule type="expression" dxfId="2664" priority="13240">
      <formula>IF(RIGHT(TEXT(AI110,"0.#"),1)=".",TRUE,FALSE)</formula>
    </cfRule>
  </conditionalFormatting>
  <conditionalFormatting sqref="AM110">
    <cfRule type="expression" dxfId="2663" priority="13237">
      <formula>IF(RIGHT(TEXT(AM110,"0.#"),1)=".",FALSE,TRUE)</formula>
    </cfRule>
    <cfRule type="expression" dxfId="2662" priority="13238">
      <formula>IF(RIGHT(TEXT(AM110,"0.#"),1)=".",TRUE,FALSE)</formula>
    </cfRule>
  </conditionalFormatting>
  <conditionalFormatting sqref="AE111">
    <cfRule type="expression" dxfId="2661" priority="13235">
      <formula>IF(RIGHT(TEXT(AE111,"0.#"),1)=".",FALSE,TRUE)</formula>
    </cfRule>
    <cfRule type="expression" dxfId="2660" priority="13236">
      <formula>IF(RIGHT(TEXT(AE111,"0.#"),1)=".",TRUE,FALSE)</formula>
    </cfRule>
  </conditionalFormatting>
  <conditionalFormatting sqref="AI111">
    <cfRule type="expression" dxfId="2659" priority="13233">
      <formula>IF(RIGHT(TEXT(AI111,"0.#"),1)=".",FALSE,TRUE)</formula>
    </cfRule>
    <cfRule type="expression" dxfId="2658" priority="13234">
      <formula>IF(RIGHT(TEXT(AI111,"0.#"),1)=".",TRUE,FALSE)</formula>
    </cfRule>
  </conditionalFormatting>
  <conditionalFormatting sqref="AM111">
    <cfRule type="expression" dxfId="2657" priority="13231">
      <formula>IF(RIGHT(TEXT(AM111,"0.#"),1)=".",FALSE,TRUE)</formula>
    </cfRule>
    <cfRule type="expression" dxfId="2656" priority="13232">
      <formula>IF(RIGHT(TEXT(AM111,"0.#"),1)=".",TRUE,FALSE)</formula>
    </cfRule>
  </conditionalFormatting>
  <conditionalFormatting sqref="AE113">
    <cfRule type="expression" dxfId="2655" priority="13227">
      <formula>IF(RIGHT(TEXT(AE113,"0.#"),1)=".",FALSE,TRUE)</formula>
    </cfRule>
    <cfRule type="expression" dxfId="2654" priority="13228">
      <formula>IF(RIGHT(TEXT(AE113,"0.#"),1)=".",TRUE,FALSE)</formula>
    </cfRule>
  </conditionalFormatting>
  <conditionalFormatting sqref="AI113">
    <cfRule type="expression" dxfId="2653" priority="13225">
      <formula>IF(RIGHT(TEXT(AI113,"0.#"),1)=".",FALSE,TRUE)</formula>
    </cfRule>
    <cfRule type="expression" dxfId="2652" priority="13226">
      <formula>IF(RIGHT(TEXT(AI113,"0.#"),1)=".",TRUE,FALSE)</formula>
    </cfRule>
  </conditionalFormatting>
  <conditionalFormatting sqref="AM113">
    <cfRule type="expression" dxfId="2651" priority="13223">
      <formula>IF(RIGHT(TEXT(AM113,"0.#"),1)=".",FALSE,TRUE)</formula>
    </cfRule>
    <cfRule type="expression" dxfId="2650" priority="13224">
      <formula>IF(RIGHT(TEXT(AM113,"0.#"),1)=".",TRUE,FALSE)</formula>
    </cfRule>
  </conditionalFormatting>
  <conditionalFormatting sqref="AE114">
    <cfRule type="expression" dxfId="2649" priority="13221">
      <formula>IF(RIGHT(TEXT(AE114,"0.#"),1)=".",FALSE,TRUE)</formula>
    </cfRule>
    <cfRule type="expression" dxfId="2648" priority="13222">
      <formula>IF(RIGHT(TEXT(AE114,"0.#"),1)=".",TRUE,FALSE)</formula>
    </cfRule>
  </conditionalFormatting>
  <conditionalFormatting sqref="AI114">
    <cfRule type="expression" dxfId="2647" priority="13219">
      <formula>IF(RIGHT(TEXT(AI114,"0.#"),1)=".",FALSE,TRUE)</formula>
    </cfRule>
    <cfRule type="expression" dxfId="2646" priority="13220">
      <formula>IF(RIGHT(TEXT(AI114,"0.#"),1)=".",TRUE,FALSE)</formula>
    </cfRule>
  </conditionalFormatting>
  <conditionalFormatting sqref="AM114">
    <cfRule type="expression" dxfId="2645" priority="13217">
      <formula>IF(RIGHT(TEXT(AM114,"0.#"),1)=".",FALSE,TRUE)</formula>
    </cfRule>
    <cfRule type="expression" dxfId="2644" priority="13218">
      <formula>IF(RIGHT(TEXT(AM114,"0.#"),1)=".",TRUE,FALSE)</formula>
    </cfRule>
  </conditionalFormatting>
  <conditionalFormatting sqref="AE116 AQ116">
    <cfRule type="expression" dxfId="2643" priority="13213">
      <formula>IF(RIGHT(TEXT(AE116,"0.#"),1)=".",FALSE,TRUE)</formula>
    </cfRule>
    <cfRule type="expression" dxfId="2642" priority="13214">
      <formula>IF(RIGHT(TEXT(AE116,"0.#"),1)=".",TRUE,FALSE)</formula>
    </cfRule>
  </conditionalFormatting>
  <conditionalFormatting sqref="AI116">
    <cfRule type="expression" dxfId="2641" priority="13211">
      <formula>IF(RIGHT(TEXT(AI116,"0.#"),1)=".",FALSE,TRUE)</formula>
    </cfRule>
    <cfRule type="expression" dxfId="2640" priority="13212">
      <formula>IF(RIGHT(TEXT(AI116,"0.#"),1)=".",TRUE,FALSE)</formula>
    </cfRule>
  </conditionalFormatting>
  <conditionalFormatting sqref="AM116">
    <cfRule type="expression" dxfId="2639" priority="13209">
      <formula>IF(RIGHT(TEXT(AM116,"0.#"),1)=".",FALSE,TRUE)</formula>
    </cfRule>
    <cfRule type="expression" dxfId="2638" priority="13210">
      <formula>IF(RIGHT(TEXT(AM116,"0.#"),1)=".",TRUE,FALSE)</formula>
    </cfRule>
  </conditionalFormatting>
  <conditionalFormatting sqref="AE117 AM117">
    <cfRule type="expression" dxfId="2637" priority="13207">
      <formula>IF(RIGHT(TEXT(AE117,"0.#"),1)=".",FALSE,TRUE)</formula>
    </cfRule>
    <cfRule type="expression" dxfId="2636" priority="13208">
      <formula>IF(RIGHT(TEXT(AE117,"0.#"),1)=".",TRUE,FALSE)</formula>
    </cfRule>
  </conditionalFormatting>
  <conditionalFormatting sqref="AI117">
    <cfRule type="expression" dxfId="2635" priority="13205">
      <formula>IF(RIGHT(TEXT(AI117,"0.#"),1)=".",FALSE,TRUE)</formula>
    </cfRule>
    <cfRule type="expression" dxfId="2634" priority="13206">
      <formula>IF(RIGHT(TEXT(AI117,"0.#"),1)=".",TRUE,FALSE)</formula>
    </cfRule>
  </conditionalFormatting>
  <conditionalFormatting sqref="AQ117">
    <cfRule type="expression" dxfId="2633" priority="13201">
      <formula>IF(RIGHT(TEXT(AQ117,"0.#"),1)=".",FALSE,TRUE)</formula>
    </cfRule>
    <cfRule type="expression" dxfId="2632" priority="13202">
      <formula>IF(RIGHT(TEXT(AQ117,"0.#"),1)=".",TRUE,FALSE)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47:Y866">
    <cfRule type="expression" dxfId="2475" priority="3011">
      <formula>IF(RIGHT(TEXT(Y847,"0.#"),1)=".",FALSE,TRUE)</formula>
    </cfRule>
    <cfRule type="expression" dxfId="2474" priority="3012">
      <formula>IF(RIGHT(TEXT(Y847,"0.#"),1)=".",TRUE,FALSE)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12:Y1131">
    <cfRule type="expression" dxfId="2441" priority="2915">
      <formula>IF(RIGHT(TEXT(Y1112,"0.#"),1)=".",FALSE,TRUE)</formula>
    </cfRule>
    <cfRule type="expression" dxfId="2440" priority="2916">
      <formula>IF(RIGHT(TEXT(Y1112,"0.#"),1)=".",TRUE,FALSE)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72:Y899">
    <cfRule type="expression" dxfId="2111" priority="2127">
      <formula>IF(RIGHT(TEXT(Y872,"0.#"),1)=".",FALSE,TRUE)</formula>
    </cfRule>
    <cfRule type="expression" dxfId="2110" priority="2128">
      <formula>IF(RIGHT(TEXT(Y872,"0.#"),1)=".",TRUE,FALSE)</formula>
    </cfRule>
  </conditionalFormatting>
  <conditionalFormatting sqref="Y870:Y871">
    <cfRule type="expression" dxfId="2109" priority="2121">
      <formula>IF(RIGHT(TEXT(Y870,"0.#"),1)=".",FALSE,TRUE)</formula>
    </cfRule>
    <cfRule type="expression" dxfId="2108" priority="2122">
      <formula>IF(RIGHT(TEXT(Y870,"0.#"),1)=".",TRUE,FALSE)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6:W27">
    <cfRule type="expression" dxfId="2093" priority="2361">
      <formula>IF(RIGHT(TEXT(W26,"0.#"),1)=".",FALSE,TRUE)</formula>
    </cfRule>
    <cfRule type="expression" dxfId="2092" priority="2362">
      <formula>IF(RIGHT(TEXT(W26,"0.#"),1)=".",TRUE,FALSE)</formula>
    </cfRule>
  </conditionalFormatting>
  <conditionalFormatting sqref="W28">
    <cfRule type="expression" dxfId="2091" priority="2353">
      <formula>IF(RIGHT(TEXT(W28,"0.#"),1)=".",FALSE,TRUE)</formula>
    </cfRule>
    <cfRule type="expression" dxfId="2090" priority="2354">
      <formula>IF(RIGHT(TEXT(W28,"0.#"),1)=".",TRUE,FALSE)</formula>
    </cfRule>
  </conditionalFormatting>
  <conditionalFormatting sqref="P26:P27">
    <cfRule type="expression" dxfId="2089" priority="2349">
      <formula>IF(RIGHT(TEXT(P26,"0.#"),1)=".",FALSE,TRUE)</formula>
    </cfRule>
    <cfRule type="expression" dxfId="2088" priority="2350">
      <formula>IF(RIGHT(TEXT(P26,"0.#"),1)=".",TRUE,FALSE)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Y783:Y784 Y781">
    <cfRule type="expression" dxfId="755" priority="55">
      <formula>IF(RIGHT(TEXT(Y781,"0.#"),1)=".",FALSE,TRUE)</formula>
    </cfRule>
    <cfRule type="expression" dxfId="754" priority="56">
      <formula>IF(RIGHT(TEXT(Y781,"0.#"),1)=".",TRUE,FALSE)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Y839">
    <cfRule type="expression" dxfId="749" priority="49">
      <formula>IF(RIGHT(TEXT(Y839,"0.#"),1)=".",FALSE,TRUE)</formula>
    </cfRule>
    <cfRule type="expression" dxfId="748" priority="50">
      <formula>IF(RIGHT(TEXT(Y839,"0.#"),1)=".",TRUE,FALSE)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Y842">
    <cfRule type="expression" dxfId="743" priority="43">
      <formula>IF(RIGHT(TEXT(Y842,"0.#"),1)=".",FALSE,TRUE)</formula>
    </cfRule>
    <cfRule type="expression" dxfId="742" priority="44">
      <formula>IF(RIGHT(TEXT(Y842,"0.#"),1)=".",TRUE,FALSE)</formula>
    </cfRule>
  </conditionalFormatting>
  <conditionalFormatting sqref="Y843">
    <cfRule type="expression" dxfId="741" priority="41">
      <formula>IF(RIGHT(TEXT(Y843,"0.#"),1)=".",FALSE,TRUE)</formula>
    </cfRule>
    <cfRule type="expression" dxfId="740" priority="42">
      <formula>IF(RIGHT(TEXT(Y843,"0.#"),1)=".",TRUE,FALSE)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Y844">
    <cfRule type="expression" dxfId="735" priority="35">
      <formula>IF(RIGHT(TEXT(Y844,"0.#"),1)=".",FALSE,TRUE)</formula>
    </cfRule>
    <cfRule type="expression" dxfId="734" priority="36">
      <formula>IF(RIGHT(TEXT(Y844,"0.#"),1)=".",TRUE,FALSE)</formula>
    </cfRule>
  </conditionalFormatting>
  <conditionalFormatting sqref="Y1102:Y1111">
    <cfRule type="expression" dxfId="733" priority="33">
      <formula>IF(RIGHT(TEXT(Y1102,"0.#"),1)=".",FALSE,TRUE)</formula>
    </cfRule>
    <cfRule type="expression" dxfId="732" priority="34">
      <formula>IF(RIGHT(TEXT(Y1102,"0.#"),1)=".",TRUE,FALSE)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5:V17 P13:V13">
    <cfRule type="expression" dxfId="729" priority="29">
      <formula>IF(RIGHT(TEXT(P13,"0.#"),1)=".",FALSE,TRUE)</formula>
    </cfRule>
    <cfRule type="expression" dxfId="728" priority="30">
      <formula>IF(RIGHT(TEXT(P13,"0.#"),1)=".",TRUE,FALSE)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5:AC17 W13:AC13">
    <cfRule type="expression" dxfId="725" priority="25">
      <formula>IF(RIGHT(TEXT(W13,"0.#"),1)=".",FALSE,TRUE)</formula>
    </cfRule>
    <cfRule type="expression" dxfId="724" priority="26">
      <formula>IF(RIGHT(TEXT(W13,"0.#"),1)=".",TRUE,FALSE)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AD13:AJ13">
    <cfRule type="expression" dxfId="721" priority="21">
      <formula>IF(RIGHT(TEXT(AD13,"0.#"),1)=".",FALSE,TRUE)</formula>
    </cfRule>
    <cfRule type="expression" dxfId="720" priority="22">
      <formula>IF(RIGHT(TEXT(AD13,"0.#"),1)=".",TRUE,FALSE)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AK13:AQ13">
    <cfRule type="expression" dxfId="717" priority="17">
      <formula>IF(RIGHT(TEXT(AK13,"0.#"),1)=".",FALSE,TRUE)</formula>
    </cfRule>
    <cfRule type="expression" dxfId="716" priority="18">
      <formula>IF(RIGHT(TEXT(AK13,"0.#"),1)=".",TRUE,FALSE)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W19:AC19">
    <cfRule type="expression" dxfId="713" priority="13">
      <formula>IF(RIGHT(TEXT(W19,"0.#"),1)=".",FALSE,TRUE)</formula>
    </cfRule>
    <cfRule type="expression" dxfId="712" priority="14">
      <formula>IF(RIGHT(TEXT(W19,"0.#"),1)=".",TRUE,FALSE)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P24:P25">
    <cfRule type="expression" dxfId="707" priority="7">
      <formula>IF(RIGHT(TEXT(P24,"0.#"),1)=".",FALSE,TRUE)</formula>
    </cfRule>
    <cfRule type="expression" dxfId="706" priority="8">
      <formula>IF(RIGHT(TEXT(P24,"0.#"),1)=".",TRUE,FALSE)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2019-08-26T05:31:31Z</cp:lastPrinted>
  <dcterms:created xsi:type="dcterms:W3CDTF">2012-03-13T00:50:25Z</dcterms:created>
  <dcterms:modified xsi:type="dcterms:W3CDTF">2019-08-26T07:04:02Z</dcterms:modified>
</cp:coreProperties>
</file>