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19年度\行政事業レビュー\190822_ 最終公表に向けたレビューシート等の追記・修正等\14 国政研○\"/>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<sst xmlns="http://schemas.openxmlformats.org/spreadsheetml/2006/main" count="2161" uniqueCount="525">
  <si>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</si>
  <si>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</si>
  <si>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</si>
  <si>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</si>
  <si>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</si>
  <si>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</si>
  <si>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</si>
  <si>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</si>
  <si>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</si>
  <si>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</si>
  <si>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</si>
  <si>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</si>
  <si>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</si>
  <si>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</si>
  <si>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</si>
  <si>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</si>
  <si>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</si>
  <si>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</si>
  <si>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</si>
  <si>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</si>
  <si>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</si>
  <si>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</si>
  <si>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</si>
  <si>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</si>
  <si>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</si>
  <si>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</si>
  <si>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</si>
  <si>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</si>
  <si>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</si>
  <si>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</si>
  <si>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</si>
  <si>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</si>
  <si>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</si>
  <si>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</si>
  <si>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</si>
  <si>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</si>
  <si>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</si>
  <si>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</si>
  <si>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</si>
  <si>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</si>
  <si>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</si>
  <si>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</si>
  <si>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</si>
  <si>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</si>
  <si>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</si>
  <si>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</si>
  <si>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</si>
  <si>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</si>
  <si>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</si>
  <si>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</si>
  <si>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</si>
  <si>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</si>
  <si>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</si>
  <si>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</si>
  <si>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</si>
  <si>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</si>
  <si>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</si>
  <si>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</si>
  <si>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</si>
  <si>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</si>
  <si>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</si>
  <si>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</si>
  <si>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</si>
  <si>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</si>
  <si>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</si>
  <si>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</si>
  <si>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</si>
  <si>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</si>
  <si>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</si>
  <si>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</si>
  <si>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</si>
  <si>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</si>
  <si>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</si>
  <si>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</si>
  <si>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</si>
  <si>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</si>
  <si>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</si>
  <si>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</si>
  <si>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</si>
  <si>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</si>
  <si>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</si>
  <si>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</si>
  <si>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</si>
  <si>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</si>
  <si>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</si>
  <si>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</si>
  <si>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</si>
  <si>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</si>
  <si>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</si>
  <si>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</si>
  <si>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</si>
  <si>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</si>
  <si>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</si>
  <si>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</si>
  <si>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</si>
  <si>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</si>
  <si>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</si>
  <si>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</si>
  <si>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</si>
  <si>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</si>
  <si>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</si>
  <si>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</si>
  <si>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</si>
  <si>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</si>
  <si>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</si>
  <si>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</si>
  <si>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</si>
  <si>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</si>
  <si>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</si>
  <si>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</si>
  <si>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</si>
  <si>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</si>
  <si>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</si>
  <si>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</si>
  <si>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</si>
  <si>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</si>
  <si>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</si>
  <si>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</si>
  <si>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</si>
  <si>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</si>
  <si>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</si>
  <si>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</si>
  <si>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</si>
  <si>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</si>
  <si>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</si>
  <si>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</si>
  <si>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</si>
  <si>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</si>
  <si>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</si>
  <si>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</si>
  <si>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</si>
  <si>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</si>
  <si>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</si>
  <si>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</si>
  <si>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</si>
  <si>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</si>
  <si>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</si>
  <si>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</si>
  <si>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</si>
  <si>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</si>
  <si>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</si>
  <si>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</si>
  <si>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</si>
  <si>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</si>
  <si>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</si>
  <si>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</si>
  <si>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</si>
  <si>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</si>
  <si>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</si>
  <si>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</si>
  <si>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</si>
  <si>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</si>
  <si>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</si>
  <si>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</si>
  <si>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</si>
  <si>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</si>
  <si>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</si>
  <si>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</si>
  <si>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</si>
  <si>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</si>
  <si>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</si>
  <si>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</si>
  <si>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</si>
  <si>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</si>
  <si>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</si>
  <si>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</si>
  <si>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</si>
  <si>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</si>
  <si>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</si>
  <si>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</si>
  <si>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</si>
  <si>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</si>
  <si>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</si>
  <si>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</si>
  <si>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</si>
  <si>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</si>
  <si>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</si>
  <si>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</si>
  <si>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</si>
  <si>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</si>
  <si>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</si>
  <si>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</si>
  <si>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</si>
  <si>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</si>
  <si>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</si>
  <si>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</si>
  <si>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</si>
  <si>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</si>
  <si>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</si>
  <si>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</si>
  <si>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</si>
  <si>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</si>
  <si>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</si>
  <si>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</si>
  <si>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</si>
  <si>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</si>
  <si>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</si>
  <si>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</si>
  <si>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</si>
  <si>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</si>
  <si>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</si>
  <si>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</si>
  <si>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</si>
  <si>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</si>
  <si>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</si>
  <si>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</si>
  <si>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</si>
  <si>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</si>
  <si>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</si>
  <si>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</si>
  <si>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</si>
  <si>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</si>
  <si>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</si>
  <si>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</si>
  <si>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</si>
  <si>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</si>
  <si>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</si>
  <si>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</si>
  <si>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</si>
  <si>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</si>
  <si>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</si>
  <si>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</si>
  <si>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</si>
  <si>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</si>
  <si>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</si>
  <si>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</si>
  <si>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</si>
  <si>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</si>
  <si>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</si>
  <si>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</si>
  <si>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</si>
  <si>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</si>
  <si>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</si>
  <si>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</si>
  <si>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</si>
  <si>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</si>
  <si>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</si>
  <si>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</si>
  <si>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</si>
  <si>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</si>
  <si>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</si>
  <si>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</si>
  <si>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</si>
  <si>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</si>
  <si>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</si>
  <si>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</si>
  <si>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</si>
  <si>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</si>
  <si>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</si>
  <si>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</si>
  <si>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</si>
  <si>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</si>
  <si>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</si>
  <si>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</si>
  <si>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</si>
  <si>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</si>
  <si>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</si>
  <si>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</si>
  <si>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</si>
  <si>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</si>
  <si>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</si>
  <si>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</si>
  <si>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</si>
  <si>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</si>
  <si>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</si>
  <si>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</si>
  <si>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</si>
  <si>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</si>
  <si>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</si>
  <si>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</si>
  <si>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</si>
  <si>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</si>
  <si>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</si>
  <si>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</si>
  <si>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</si>
  <si>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</si>
  <si>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</si>
  <si>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</si>
  <si>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</si>
  <si>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</si>
  <si>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</si>
  <si>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</si>
  <si>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</si>
  <si>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</si>
  <si>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</si>
  <si>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</si>
  <si>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</si>
  <si>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</si>
  <si>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</si>
  <si>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</si>
  <si>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</si>
  <si>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</si>
  <si>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</si>
  <si>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</si>
  <si>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</si>
  <si>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</si>
  <si>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</si>
  <si>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</si>
  <si>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</si>
  <si>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</si>
  <si>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</si>
  <si>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</si>
  <si>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</si>
  <si>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</si>
  <si>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</si>
  <si>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</si>
  <si>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</si>
  <si>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</si>
  <si>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</si>
  <si>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</si>
  <si>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</si>
  <si>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</si>
  <si>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</si>
  <si>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</si>
  <si>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</si>
  <si>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</si>
  <si>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</si>
  <si>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</si>
  <si>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</si>
  <si>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</si>
  <si>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</si>
  <si>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</si>
  <si>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</si>
  <si>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</si>
  <si>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</si>
  <si>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</si>
  <si>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</si>
  <si>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</si>
  <si>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</si>
  <si>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</si>
  <si>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</si>
  <si>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</si>
  <si>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</si>
  <si>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</si>
  <si>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</si>
  <si>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</si>
  <si>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</si>
  <si>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</si>
  <si>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</si>
  <si>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</si>
  <si>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</si>
  <si>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</si>
  <si>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</si>
  <si>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</si>
  <si>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</si>
  <si>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</si>
  <si>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</si>
  <si>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</si>
  <si>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</si>
  <si>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</si>
  <si>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</si>
  <si>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</si>
  <si>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</si>
  <si>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</si>
  <si>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</si>
  <si>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</si>
  <si>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</si>
  <si>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</si>
  <si>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</si>
  <si>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</si>
  <si>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</si>
  <si>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</si>
  <si>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</si>
  <si>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</si>
  <si>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</si>
  <si>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</si>
  <si>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</si>
  <si>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</si>
  <si>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</si>
  <si>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</si>
  <si>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</si>
  <si>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</si>
  <si>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</si>
  <si>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</si>
  <si>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</si>
  <si>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</si>
  <si>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</si>
  <si>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</si>
  <si>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</si>
  <si>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</si>
  <si>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</si>
  <si>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</si>
  <si>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</si>
  <si>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</si>
  <si>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</si>
  <si>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</si>
  <si>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</si>
  <si>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</si>
  <si>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</si>
  <si>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</si>
  <si>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</si>
  <si>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</si>
  <si>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</si>
  <si>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</si>
  <si>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</si>
  <si>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</si>
  <si>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</si>
  <si>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</si>
  <si>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</si>
  <si>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</si>
  <si>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</si>
  <si>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</si>
  <si>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</si>
  <si>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</si>
  <si>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</si>
  <si>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</si>
  <si>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</si>
  <si>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</si>
  <si>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</si>
  <si>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</si>
  <si>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</si>
  <si>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</si>
  <si>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</si>
  <si>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</si>
  <si>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</si>
  <si>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</si>
  <si>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</si>
  <si>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</si>
  <si>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</si>
  <si>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</si>
  <si>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</si>
  <si>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</si>
  <si>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</si>
  <si>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</si>
  <si>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</si>
  <si>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</si>
  <si>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</si>
  <si>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</si>
  <si>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</si>
  <si>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</si>
  <si>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</si>
  <si>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</si>
  <si>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</si>
  <si>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</si>
  <si>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</si>
  <si>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</si>
  <si>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</si>
  <si>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</si>
  <si>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</si>
  <si>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</si>
  <si>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</si>
  <si>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</si>
  <si>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</si>
  <si>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</si>
  <si>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</si>
  <si>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</si>
  <si>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</si>
  <si>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</si>
  <si>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</si>
  <si>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</si>
  <si>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</si>
  <si>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</si>
  <si>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</si>
  <si>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</si>
  <si>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</si>
  <si>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</si>
  <si>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</si>
  <si>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</si>
  <si>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</si>
  <si>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</si>
  <si>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</si>
  <si>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</si>
  <si>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</si>
  <si>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</si>
  <si>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</si>
  <si>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</si>
  <si>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</si>
  <si>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</si>
  <si>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</si>
  <si>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</si>
  <si>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</si>
  <si>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</si>
  <si>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</si>
  <si>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</si>
  <si>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</si>
  <si>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</si>
  <si>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</si>
  <si>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</si>
  <si>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</si>
  <si>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</si>
  <si>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</si>
  <si>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国土交通政策研究所</t>
    <rPh sb="0" eb="2">
      <t>コクド</t>
    </rPh>
    <rPh sb="2" eb="4">
      <t>コウツウ</t>
    </rPh>
    <rPh sb="4" eb="6">
      <t>セイサク</t>
    </rPh>
    <rPh sb="6" eb="9">
      <t>ケンキュウジョ</t>
    </rPh>
    <phoneticPr fontId="5"/>
  </si>
  <si>
    <t>-</t>
  </si>
  <si>
    <t>-</t>
    <phoneticPr fontId="5"/>
  </si>
  <si>
    <t>研究調整官　山形　創一</t>
    <rPh sb="0" eb="2">
      <t>ケンキュウ</t>
    </rPh>
    <rPh sb="2" eb="5">
      <t>チョウセイカン</t>
    </rPh>
    <rPh sb="6" eb="8">
      <t>ヤマガタ</t>
    </rPh>
    <rPh sb="9" eb="11">
      <t>ソウイチ</t>
    </rPh>
    <phoneticPr fontId="5"/>
  </si>
  <si>
    <t>○</t>
  </si>
  <si>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49">
      <t>シリョウ</t>
    </rPh>
    <rPh sb="49" eb="50">
      <t>トウ</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</si>
  <si>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0" eb="2">
      <t>コンゴ</t>
    </rPh>
    <rPh sb="3" eb="5">
      <t>ホンショウ</t>
    </rPh>
    <rPh sb="5" eb="7">
      <t>ブキョク</t>
    </rPh>
    <rPh sb="9" eb="11">
      <t>チホウ</t>
    </rPh>
    <rPh sb="11" eb="14">
      <t>ジチタイ</t>
    </rPh>
    <rPh sb="15" eb="17">
      <t>セイサク</t>
    </rPh>
    <rPh sb="17" eb="19">
      <t>ケイセイ</t>
    </rPh>
    <rPh sb="20" eb="21">
      <t>オコナ</t>
    </rPh>
    <rPh sb="22" eb="24">
      <t>キソ</t>
    </rPh>
    <rPh sb="24" eb="26">
      <t>シリョウ</t>
    </rPh>
    <rPh sb="26" eb="27">
      <t>トウ</t>
    </rPh>
    <rPh sb="30" eb="32">
      <t>リヨウ</t>
    </rPh>
    <rPh sb="35" eb="37">
      <t>カイスウ</t>
    </rPh>
    <phoneticPr fontId="5"/>
  </si>
  <si>
    <t>回</t>
    <rPh sb="0" eb="1">
      <t>カイ</t>
    </rPh>
    <phoneticPr fontId="5"/>
  </si>
  <si>
    <t>国土交通省国土交通政策研究所調べ（令和元年５月）</t>
    <rPh sb="0" eb="2">
      <t>コクド</t>
    </rPh>
    <rPh sb="2" eb="5">
      <t>コウツウショウ</t>
    </rPh>
    <rPh sb="5" eb="7">
      <t>コクド</t>
    </rPh>
    <rPh sb="7" eb="9">
      <t>コウツウ</t>
    </rPh>
    <rPh sb="9" eb="11">
      <t>セイサク</t>
    </rPh>
    <rPh sb="11" eb="14">
      <t>ケンキュウジョ</t>
    </rPh>
    <rPh sb="14" eb="15">
      <t>シラ</t>
    </rPh>
    <rPh sb="17" eb="19">
      <t>レイワ</t>
    </rPh>
    <rPh sb="19" eb="20">
      <t>モト</t>
    </rPh>
    <rPh sb="20" eb="21">
      <t>ネン</t>
    </rPh>
    <rPh sb="22" eb="23">
      <t>ガツ</t>
    </rPh>
    <phoneticPr fontId="5"/>
  </si>
  <si>
    <t>研究成果を研究報告書としてとりまとめ、公表すると伴に、毎年５月に開催している研究発表会において研究成果を発表</t>
    <rPh sb="0" eb="2">
      <t>ケンキュウ</t>
    </rPh>
    <rPh sb="2" eb="4">
      <t>セイカ</t>
    </rPh>
    <rPh sb="5" eb="7">
      <t>ケンキュウ</t>
    </rPh>
    <rPh sb="7" eb="10">
      <t>ホウコクショ</t>
    </rPh>
    <rPh sb="19" eb="21">
      <t>コウヒョウ</t>
    </rPh>
    <rPh sb="24" eb="25">
      <t>トモ</t>
    </rPh>
    <rPh sb="27" eb="29">
      <t>マイトシ</t>
    </rPh>
    <rPh sb="30" eb="31">
      <t>ガツ</t>
    </rPh>
    <rPh sb="32" eb="34">
      <t>カイサイ</t>
    </rPh>
    <rPh sb="38" eb="40">
      <t>ケンキュウ</t>
    </rPh>
    <rPh sb="40" eb="42">
      <t>ハッピョウ</t>
    </rPh>
    <rPh sb="42" eb="43">
      <t>カイ</t>
    </rPh>
    <rPh sb="47" eb="49">
      <t>ケンキュウ</t>
    </rPh>
    <rPh sb="49" eb="51">
      <t>セイカ</t>
    </rPh>
    <rPh sb="52" eb="54">
      <t>ハッピョウ</t>
    </rPh>
    <phoneticPr fontId="5"/>
  </si>
  <si>
    <t>件</t>
    <rPh sb="0" eb="1">
      <t>ケン</t>
    </rPh>
    <phoneticPr fontId="5"/>
  </si>
  <si>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</si>
  <si>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</si>
  <si>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2">
      <t>ヒャクマン</t>
    </rPh>
    <rPh sb="2" eb="3">
      <t>エン</t>
    </rPh>
    <rPh sb="4" eb="5">
      <t>ケン</t>
    </rPh>
    <phoneticPr fontId="5"/>
  </si>
  <si>
    <t>９　市場環境の整備、産業の生産性向上、消費者利益の保護</t>
    <phoneticPr fontId="5"/>
  </si>
  <si>
    <t>３０　社会資本整備・管理等を効果的に推進する</t>
    <phoneticPr fontId="5"/>
  </si>
  <si>
    <t>現下の情勢に鑑み、国土交通行政に関する喫緊の課題を対象としたものである。</t>
    <rPh sb="0" eb="2">
      <t>ゲンカ</t>
    </rPh>
    <rPh sb="3" eb="5">
      <t>ジョウセイ</t>
    </rPh>
    <rPh sb="6" eb="7">
      <t>カンガ</t>
    </rPh>
    <rPh sb="9" eb="11">
      <t>コクド</t>
    </rPh>
    <rPh sb="11" eb="13">
      <t>コウツウ</t>
    </rPh>
    <rPh sb="13" eb="15">
      <t>ギョウセイ</t>
    </rPh>
    <rPh sb="16" eb="17">
      <t>カン</t>
    </rPh>
    <rPh sb="19" eb="21">
      <t>キッキン</t>
    </rPh>
    <rPh sb="22" eb="24">
      <t>カダイ</t>
    </rPh>
    <rPh sb="25" eb="27">
      <t>タイショウ</t>
    </rPh>
    <phoneticPr fontId="5"/>
  </si>
  <si>
    <t>同上</t>
    <rPh sb="0" eb="2">
      <t>ドウジョウ</t>
    </rPh>
    <phoneticPr fontId="5"/>
  </si>
  <si>
    <t>無</t>
  </si>
  <si>
    <t>‐</t>
  </si>
  <si>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</si>
  <si>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</si>
  <si>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事業の目的に照らして適切に活動しており、その結果、終了年度である平成30年度に調査検討の成果を得た。</t>
    <rPh sb="0" eb="2">
      <t>ジギョウ</t>
    </rPh>
    <rPh sb="3" eb="5">
      <t>モクテキ</t>
    </rPh>
    <rPh sb="6" eb="7">
      <t>テ</t>
    </rPh>
    <rPh sb="10" eb="12">
      <t>テキセツ</t>
    </rPh>
    <rPh sb="13" eb="15">
      <t>カツドウ</t>
    </rPh>
    <rPh sb="22" eb="24">
      <t>ケッカ</t>
    </rPh>
    <rPh sb="25" eb="27">
      <t>シュウリョウ</t>
    </rPh>
    <rPh sb="27" eb="29">
      <t>ネンド</t>
    </rPh>
    <rPh sb="32" eb="34">
      <t>ヘイセイ</t>
    </rPh>
    <rPh sb="36" eb="38">
      <t>ネンド</t>
    </rPh>
    <rPh sb="39" eb="41">
      <t>チョウサ</t>
    </rPh>
    <rPh sb="41" eb="43">
      <t>ケントウ</t>
    </rPh>
    <rPh sb="44" eb="46">
      <t>セイカ</t>
    </rPh>
    <rPh sb="47" eb="48">
      <t>エ</t>
    </rPh>
    <phoneticPr fontId="5"/>
  </si>
  <si>
    <t>事業の目的に照らして適切に活動しており、その結果、終了年度である平成30年度に調査検討の成果を得た。</t>
    <phoneticPr fontId="5"/>
  </si>
  <si>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5"/>
  </si>
  <si>
    <t>本調査研究は平成30年度に終了したが、本成果については報告書のHP公表や、研究発表会と通じて、積極的に情報発信をしていく。</t>
    <rPh sb="0" eb="3">
      <t>ホンチョウサ</t>
    </rPh>
    <rPh sb="3" eb="5">
      <t>ケンキュウ</t>
    </rPh>
    <rPh sb="6" eb="8">
      <t>ヘイセイ</t>
    </rPh>
    <rPh sb="10" eb="12">
      <t>ネンド</t>
    </rPh>
    <rPh sb="13" eb="15">
      <t>シュウリョウ</t>
    </rPh>
    <rPh sb="19" eb="20">
      <t>ホン</t>
    </rPh>
    <rPh sb="20" eb="22">
      <t>セイカ</t>
    </rPh>
    <rPh sb="27" eb="30">
      <t>ホウコクショ</t>
    </rPh>
    <rPh sb="33" eb="35">
      <t>コウヒョウ</t>
    </rPh>
    <rPh sb="37" eb="39">
      <t>ケンキュウ</t>
    </rPh>
    <rPh sb="39" eb="42">
      <t>ハッピョウカイ</t>
    </rPh>
    <rPh sb="43" eb="44">
      <t>ツウ</t>
    </rPh>
    <rPh sb="47" eb="50">
      <t>セッキョクテキ</t>
    </rPh>
    <rPh sb="51" eb="53">
      <t>ジョウホウ</t>
    </rPh>
    <rPh sb="53" eb="55">
      <t>ハッシン</t>
    </rPh>
    <phoneticPr fontId="5"/>
  </si>
  <si>
    <t>調査研究</t>
    <rPh sb="0" eb="2">
      <t>チョウサ</t>
    </rPh>
    <rPh sb="2" eb="4">
      <t>ケンキュウ</t>
    </rPh>
    <phoneticPr fontId="5"/>
  </si>
  <si>
    <t>人件費</t>
    <rPh sb="0" eb="3">
      <t>ジンケンヒ</t>
    </rPh>
    <phoneticPr fontId="5"/>
  </si>
  <si>
    <t>現地調査、課題整理、データ分析</t>
    <rPh sb="0" eb="2">
      <t>ゲンチ</t>
    </rPh>
    <rPh sb="2" eb="4">
      <t>チョウサ</t>
    </rPh>
    <rPh sb="5" eb="7">
      <t>カダイ</t>
    </rPh>
    <rPh sb="7" eb="9">
      <t>セイリ</t>
    </rPh>
    <rPh sb="13" eb="15">
      <t>ブンセキ</t>
    </rPh>
    <phoneticPr fontId="5"/>
  </si>
  <si>
    <t>交通政策基本計画（平成27年2月13日閣議決定）</t>
    <phoneticPr fontId="5"/>
  </si>
  <si>
    <t>バス事業を対象に路線定期運行から代替運行形態への転換事例をもとに、検討プロセスや、交通事業・地域特性に関する定量データを活用し、現行の運行形態の評価基準や、他の運行形態への転換を検討する際の検討手法と選択基準を提示することにより、地域特性や利用者需要に則した地域公共交通ネットワークの形成や再編に向けた施策の検討に活用することを目的とする。</t>
    <phoneticPr fontId="5"/>
  </si>
  <si>
    <t>地方公共団体に代替運行形態への転換施策の実施状況、地域公共交通に関する制度等の認識状況についてアンケート及び現地調査を実施し、現状分析・課題抽出を行ったうえで、地域公共交通に関する認識状況と代替運行転換に至る検討プロセス、地域特性との因果関係分析や、検討プロセスが転換前後の交通事業に直接関わるデータに与える影響分析を行い、現状の運行形態が地域の特性や課題解決に適しているかを検証するための評価基準の検討や、地域公共交通ネットワークの再編に向けて地域の特性等に適した代替運行形態への転換を検討する際の検討手順や考え方、選択基準を検討する。</t>
    <phoneticPr fontId="5"/>
  </si>
  <si>
    <t>11百万円/2件</t>
  </si>
  <si>
    <t>10百万円／2件</t>
    <rPh sb="2" eb="3">
      <t>ヒャク</t>
    </rPh>
    <rPh sb="3" eb="5">
      <t>マンエン</t>
    </rPh>
    <rPh sb="7" eb="8">
      <t>ケン</t>
    </rPh>
    <phoneticPr fontId="5"/>
  </si>
  <si>
    <t>有</t>
  </si>
  <si>
    <t>契約相手方を特定する際に、企画競争方式を取り入れることで競争性を確保しようとしているが、提案者が１者のみの応募であったため、契約締結者を除く説明書受領者に対しアンケートを実施。その結果、受領した者の都合によるものが多数であったが、次回以降に向け公示期間の延長など検討し、複数者の応募となるよう改善すべきである。</t>
    <rPh sb="0" eb="2">
      <t>ケイヤク</t>
    </rPh>
    <rPh sb="2" eb="5">
      <t>アイテカタ</t>
    </rPh>
    <rPh sb="6" eb="8">
      <t>トクテイ</t>
    </rPh>
    <rPh sb="10" eb="11">
      <t>サイ</t>
    </rPh>
    <rPh sb="13" eb="17">
      <t>キカクキョウソウ</t>
    </rPh>
    <rPh sb="17" eb="19">
      <t>ホウシキ</t>
    </rPh>
    <rPh sb="20" eb="21">
      <t>ト</t>
    </rPh>
    <rPh sb="22" eb="23">
      <t>イ</t>
    </rPh>
    <rPh sb="28" eb="31">
      <t>キョウソウセイ</t>
    </rPh>
    <rPh sb="32" eb="34">
      <t>カクホ</t>
    </rPh>
    <rPh sb="44" eb="47">
      <t>テイアンシャ</t>
    </rPh>
    <rPh sb="49" eb="50">
      <t>シャ</t>
    </rPh>
    <rPh sb="53" eb="55">
      <t>オウボ</t>
    </rPh>
    <rPh sb="62" eb="64">
      <t>ケイヤク</t>
    </rPh>
    <rPh sb="64" eb="66">
      <t>テイケツ</t>
    </rPh>
    <rPh sb="66" eb="67">
      <t>シャ</t>
    </rPh>
    <rPh sb="68" eb="69">
      <t>ノゾ</t>
    </rPh>
    <rPh sb="70" eb="73">
      <t>セツメイショ</t>
    </rPh>
    <rPh sb="73" eb="76">
      <t>ジュリョウシャ</t>
    </rPh>
    <rPh sb="77" eb="78">
      <t>タイ</t>
    </rPh>
    <rPh sb="85" eb="87">
      <t>ジッシ</t>
    </rPh>
    <rPh sb="90" eb="92">
      <t>ケッカ</t>
    </rPh>
    <rPh sb="93" eb="95">
      <t>ジュリョウ</t>
    </rPh>
    <rPh sb="97" eb="98">
      <t>シャ</t>
    </rPh>
    <rPh sb="99" eb="101">
      <t>ツゴウ</t>
    </rPh>
    <rPh sb="107" eb="109">
      <t>タスウ</t>
    </rPh>
    <rPh sb="115" eb="117">
      <t>ジカイ</t>
    </rPh>
    <rPh sb="117" eb="119">
      <t>イコウ</t>
    </rPh>
    <rPh sb="120" eb="121">
      <t>ム</t>
    </rPh>
    <rPh sb="122" eb="124">
      <t>コウジ</t>
    </rPh>
    <rPh sb="124" eb="126">
      <t>キカン</t>
    </rPh>
    <rPh sb="127" eb="129">
      <t>エンチョウ</t>
    </rPh>
    <rPh sb="131" eb="133">
      <t>ケントウ</t>
    </rPh>
    <phoneticPr fontId="5"/>
  </si>
  <si>
    <t>A.社会システム株式会社</t>
    <rPh sb="2" eb="4">
      <t>シャカイ</t>
    </rPh>
    <rPh sb="8" eb="12">
      <t>カブシキガイシャ</t>
    </rPh>
    <phoneticPr fontId="5"/>
  </si>
  <si>
    <t>社会システム株式会社</t>
    <phoneticPr fontId="5"/>
  </si>
  <si>
    <t>バス事業を対象に路線定期運行から代替運行形態への転換事例をもとに、検討プロセスや、交通事業・地域特性に関する定量データを活用し、現行の運行形態の評価基準や、他の運行形態への転換を検討する際の検討手法と選択基準を提示することにより、地域特性や利用者需要に則した地域公共交通ネットワークの形成や再編に向けた施策の検討への活用を図る。</t>
    <phoneticPr fontId="5"/>
  </si>
  <si>
    <t>0025</t>
    <phoneticPr fontId="5"/>
  </si>
  <si>
    <t>多様な交通形態を活用した地域公共交通維持施策の検証手法に関する調査研究</t>
    <phoneticPr fontId="5"/>
  </si>
  <si>
    <t>終了予定</t>
  </si>
  <si>
    <t>平成３０年度で事業完了に伴い終了。企画競争による発注は適切であったが、今後1者応募の対策を講じることで、より適正な執行を図るべき。また、研究成果の公表等により、本省部局の政策形成を行う基礎資料等として利用されるような活動を行い、事業の成果が有効活用されるように努められたい。</t>
    <phoneticPr fontId="5"/>
  </si>
  <si>
    <t>予定どおり平成30年度で終了したが、本成果については、報告書のHP公表や、研究発表会を通じて積極的に情報発信していく。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</si>
</sst>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122466</xdr:colOff>
      <xdr:row>743</xdr:row>
      <xdr:rowOff>108855</xdr:rowOff>
    </xdr:from>
    <xdr:to>
      <xdr:col>43</xdr:col>
      <xdr:colOff>47760</xdr:colOff>
      <xdr:row>753</xdr:row>
      <xdr:rowOff>343366</xdr:rowOff>
    </xdr:to>
    <xdr:grpSp>
      <xdr:nvGrpSpPr>
        <xdr:cNvPr id="3" name="グループ化 2"/>
        <xdr:cNvGrpSpPr/>
      </xdr:nvGrpSpPr>
      <xdr:grpSpPr>
        <a:xfrm>
          <a:off x="3170466" y="43377755"/>
          <a:ext cx="5614894" cy="3790511"/>
          <a:chOff x="4278405" y="41109900"/>
          <a:chExt cx="5640294" cy="377236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9.3</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3"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318</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521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76</v>
      </c>
      <c r="H5" s="545"/>
      <c r="I5" s="545"/>
      <c r="J5" s="545"/>
      <c r="K5" s="545"/>
      <c r="L5" s="545"/>
      <c r="M5" s="546" t="s">
        <v>65</v>
      </c>
      <c r="N5" s="547"/>
      <c r="O5" s="547"/>
      <c r="P5" s="547"/>
      <c r="Q5" s="547"/>
      <c r="R5" s="548"/>
      <c r="S5" s="549" t="s">
        <v>78</v>
      </c>
      <c r="T5" s="545"/>
      <c r="U5" s="545"/>
      <c r="V5" s="545"/>
      <c r="W5" s="545"/>
      <c r="X5" s="550"/>
      <c r="Y5" s="700" t="s">
        <v>3</v>
      </c>
      <c r="Z5" s="701"/>
      <c r="AA5" s="701"/>
      <c r="AB5" s="701"/>
      <c r="AC5" s="701"/>
      <c r="AD5" s="702"/>
      <c r="AE5" s="703" t="s">
        <v>483</v>
      </c>
      <c r="AF5" s="703"/>
      <c r="AG5" s="703"/>
      <c r="AH5" s="703"/>
      <c r="AI5" s="703"/>
      <c r="AJ5" s="703"/>
      <c r="AK5" s="703"/>
      <c r="AL5" s="703"/>
      <c r="AM5" s="703"/>
      <c r="AN5" s="703"/>
      <c r="AO5" s="703"/>
      <c r="AP5" s="704"/>
      <c r="AQ5" s="705" t="s">
        <v>484</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483</v>
      </c>
      <c r="H7" s="816"/>
      <c r="I7" s="816"/>
      <c r="J7" s="816"/>
      <c r="K7" s="816"/>
      <c r="L7" s="816"/>
      <c r="M7" s="816"/>
      <c r="N7" s="816"/>
      <c r="O7" s="816"/>
      <c r="P7" s="816"/>
      <c r="Q7" s="816"/>
      <c r="R7" s="816"/>
      <c r="S7" s="816"/>
      <c r="T7" s="816"/>
      <c r="U7" s="816"/>
      <c r="V7" s="816"/>
      <c r="W7" s="816"/>
      <c r="X7" s="817"/>
      <c r="Y7" s="381" t="s">
        <v>434</v>
      </c>
      <c r="Z7" s="282"/>
      <c r="AA7" s="282"/>
      <c r="AB7" s="282"/>
      <c r="AC7" s="282"/>
      <c r="AD7" s="382"/>
      <c r="AE7" s="369" t="s">
        <v>510</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511</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512</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t="s">
        <v>483</v>
      </c>
      <c r="Q13" s="95"/>
      <c r="R13" s="95"/>
      <c r="S13" s="95"/>
      <c r="T13" s="95"/>
      <c r="U13" s="95"/>
      <c r="V13" s="96"/>
      <c r="W13" s="94">
        <v>12</v>
      </c>
      <c r="X13" s="95"/>
      <c r="Y13" s="95"/>
      <c r="Z13" s="95"/>
      <c r="AA13" s="95"/>
      <c r="AB13" s="95"/>
      <c r="AC13" s="96"/>
      <c r="AD13" s="94">
        <v>10</v>
      </c>
      <c r="AE13" s="95"/>
      <c r="AF13" s="95"/>
      <c r="AG13" s="95"/>
      <c r="AH13" s="95"/>
      <c r="AI13" s="95"/>
      <c r="AJ13" s="96"/>
      <c r="AK13" s="94" t="s">
        <v>483</v>
      </c>
      <c r="AL13" s="95"/>
      <c r="AM13" s="95"/>
      <c r="AN13" s="95"/>
      <c r="AO13" s="95"/>
      <c r="AP13" s="95"/>
      <c r="AQ13" s="96"/>
      <c r="AR13" s="91" t="s">
        <v>483</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483</v>
      </c>
      <c r="Q14" s="95"/>
      <c r="R14" s="95"/>
      <c r="S14" s="95"/>
      <c r="T14" s="95"/>
      <c r="U14" s="95"/>
      <c r="V14" s="96"/>
      <c r="W14" s="94" t="s">
        <v>483</v>
      </c>
      <c r="X14" s="95"/>
      <c r="Y14" s="95"/>
      <c r="Z14" s="95"/>
      <c r="AA14" s="95"/>
      <c r="AB14" s="95"/>
      <c r="AC14" s="96"/>
      <c r="AD14" s="94" t="s">
        <v>483</v>
      </c>
      <c r="AE14" s="95"/>
      <c r="AF14" s="95"/>
      <c r="AG14" s="95"/>
      <c r="AH14" s="95"/>
      <c r="AI14" s="95"/>
      <c r="AJ14" s="96"/>
      <c r="AK14" s="94" t="s">
        <v>483</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483</v>
      </c>
      <c r="Q15" s="95"/>
      <c r="R15" s="95"/>
      <c r="S15" s="95"/>
      <c r="T15" s="95"/>
      <c r="U15" s="95"/>
      <c r="V15" s="96"/>
      <c r="W15" s="94" t="s">
        <v>483</v>
      </c>
      <c r="X15" s="95"/>
      <c r="Y15" s="95"/>
      <c r="Z15" s="95"/>
      <c r="AA15" s="95"/>
      <c r="AB15" s="95"/>
      <c r="AC15" s="96"/>
      <c r="AD15" s="94" t="s">
        <v>483</v>
      </c>
      <c r="AE15" s="95"/>
      <c r="AF15" s="95"/>
      <c r="AG15" s="95"/>
      <c r="AH15" s="95"/>
      <c r="AI15" s="95"/>
      <c r="AJ15" s="96"/>
      <c r="AK15" s="94" t="s">
        <v>483</v>
      </c>
      <c r="AL15" s="95"/>
      <c r="AM15" s="95"/>
      <c r="AN15" s="95"/>
      <c r="AO15" s="95"/>
      <c r="AP15" s="95"/>
      <c r="AQ15" s="96"/>
      <c r="AR15" s="94" t="s">
        <v>483</v>
      </c>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483</v>
      </c>
      <c r="Q16" s="95"/>
      <c r="R16" s="95"/>
      <c r="S16" s="95"/>
      <c r="T16" s="95"/>
      <c r="U16" s="95"/>
      <c r="V16" s="96"/>
      <c r="W16" s="94" t="s">
        <v>483</v>
      </c>
      <c r="X16" s="95"/>
      <c r="Y16" s="95"/>
      <c r="Z16" s="95"/>
      <c r="AA16" s="95"/>
      <c r="AB16" s="95"/>
      <c r="AC16" s="96"/>
      <c r="AD16" s="94" t="s">
        <v>483</v>
      </c>
      <c r="AE16" s="95"/>
      <c r="AF16" s="95"/>
      <c r="AG16" s="95"/>
      <c r="AH16" s="95"/>
      <c r="AI16" s="95"/>
      <c r="AJ16" s="96"/>
      <c r="AK16" s="94" t="s">
        <v>483</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483</v>
      </c>
      <c r="Q17" s="95"/>
      <c r="R17" s="95"/>
      <c r="S17" s="95"/>
      <c r="T17" s="95"/>
      <c r="U17" s="95"/>
      <c r="V17" s="96"/>
      <c r="W17" s="94" t="s">
        <v>483</v>
      </c>
      <c r="X17" s="95"/>
      <c r="Y17" s="95"/>
      <c r="Z17" s="95"/>
      <c r="AA17" s="95"/>
      <c r="AB17" s="95"/>
      <c r="AC17" s="96"/>
      <c r="AD17" s="94" t="s">
        <v>483</v>
      </c>
      <c r="AE17" s="95"/>
      <c r="AF17" s="95"/>
      <c r="AG17" s="95"/>
      <c r="AH17" s="95"/>
      <c r="AI17" s="95"/>
      <c r="AJ17" s="96"/>
      <c r="AK17" s="94" t="s">
        <v>483</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12</v>
      </c>
      <c r="X18" s="101"/>
      <c r="Y18" s="101"/>
      <c r="Z18" s="101"/>
      <c r="AA18" s="101"/>
      <c r="AB18" s="101"/>
      <c r="AC18" s="102"/>
      <c r="AD18" s="100">
        <f>SUM(AD13:AJ17)</f>
        <v>10</v>
      </c>
      <c r="AE18" s="101"/>
      <c r="AF18" s="101"/>
      <c r="AG18" s="101"/>
      <c r="AH18" s="101"/>
      <c r="AI18" s="101"/>
      <c r="AJ18" s="102"/>
      <c r="AK18" s="100">
        <f>SUM(AK13:AQ17)</f>
        <v>0</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c r="Q19" s="95"/>
      <c r="R19" s="95"/>
      <c r="S19" s="95"/>
      <c r="T19" s="95"/>
      <c r="U19" s="95"/>
      <c r="V19" s="96"/>
      <c r="W19" s="94">
        <v>11</v>
      </c>
      <c r="X19" s="95"/>
      <c r="Y19" s="95"/>
      <c r="Z19" s="95"/>
      <c r="AA19" s="95"/>
      <c r="AB19" s="95"/>
      <c r="AC19" s="96"/>
      <c r="AD19" s="94">
        <v>10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f t="shared" ref="W20" si="0">IF(W18=0, "-", SUM(W19)/W18)</f>
        <v>0.91666666666666663</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t="str">
        <f>IF(P19=0, "-", SUM(P19)/SUM(P13,P14))</f>
        <v>-</v>
      </c>
      <c r="Q21" s="525"/>
      <c r="R21" s="525"/>
      <c r="S21" s="525"/>
      <c r="T21" s="525"/>
      <c r="U21" s="525"/>
      <c r="V21" s="525"/>
      <c r="W21" s="525">
        <f t="shared" ref="W21" si="2">IF(W19=0, "-", SUM(W19)/SUM(W13,W14))</f>
        <v>0.91666666666666663</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483</v>
      </c>
      <c r="H23" s="173"/>
      <c r="I23" s="173"/>
      <c r="J23" s="173"/>
      <c r="K23" s="173"/>
      <c r="L23" s="173"/>
      <c r="M23" s="173"/>
      <c r="N23" s="173"/>
      <c r="O23" s="174"/>
      <c r="P23" s="91" t="s">
        <v>483</v>
      </c>
      <c r="Q23" s="92"/>
      <c r="R23" s="92"/>
      <c r="S23" s="92"/>
      <c r="T23" s="92"/>
      <c r="U23" s="92"/>
      <c r="V23" s="93"/>
      <c r="W23" s="91" t="s">
        <v>483</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483</v>
      </c>
      <c r="H24" s="176"/>
      <c r="I24" s="176"/>
      <c r="J24" s="176"/>
      <c r="K24" s="176"/>
      <c r="L24" s="176"/>
      <c r="M24" s="176"/>
      <c r="N24" s="176"/>
      <c r="O24" s="177"/>
      <c r="P24" s="94" t="s">
        <v>483</v>
      </c>
      <c r="Q24" s="95"/>
      <c r="R24" s="95"/>
      <c r="S24" s="95"/>
      <c r="T24" s="95"/>
      <c r="U24" s="95"/>
      <c r="V24" s="96"/>
      <c r="W24" s="94" t="s">
        <v>483</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483</v>
      </c>
      <c r="H25" s="176"/>
      <c r="I25" s="176"/>
      <c r="J25" s="176"/>
      <c r="K25" s="176"/>
      <c r="L25" s="176"/>
      <c r="M25" s="176"/>
      <c r="N25" s="176"/>
      <c r="O25" s="177"/>
      <c r="P25" s="94" t="s">
        <v>483</v>
      </c>
      <c r="Q25" s="95"/>
      <c r="R25" s="95"/>
      <c r="S25" s="95"/>
      <c r="T25" s="95"/>
      <c r="U25" s="95"/>
      <c r="V25" s="96"/>
      <c r="W25" s="94" t="s">
        <v>483</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483</v>
      </c>
      <c r="H26" s="176"/>
      <c r="I26" s="176"/>
      <c r="J26" s="176"/>
      <c r="K26" s="176"/>
      <c r="L26" s="176"/>
      <c r="M26" s="176"/>
      <c r="N26" s="176"/>
      <c r="O26" s="177"/>
      <c r="P26" s="94" t="s">
        <v>483</v>
      </c>
      <c r="Q26" s="95"/>
      <c r="R26" s="95"/>
      <c r="S26" s="95"/>
      <c r="T26" s="95"/>
      <c r="U26" s="95"/>
      <c r="V26" s="96"/>
      <c r="W26" s="94" t="s">
        <v>483</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t="s">
        <v>483</v>
      </c>
      <c r="H27" s="176"/>
      <c r="I27" s="176"/>
      <c r="J27" s="176"/>
      <c r="K27" s="176"/>
      <c r="L27" s="176"/>
      <c r="M27" s="176"/>
      <c r="N27" s="176"/>
      <c r="O27" s="177"/>
      <c r="P27" s="94" t="s">
        <v>483</v>
      </c>
      <c r="Q27" s="95"/>
      <c r="R27" s="95"/>
      <c r="S27" s="95"/>
      <c r="T27" s="95"/>
      <c r="U27" s="95"/>
      <c r="V27" s="96"/>
      <c r="W27" s="94" t="s">
        <v>483</v>
      </c>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t="e">
        <f>P29-SUM(P23:P27)</f>
        <v>#VALUE!</v>
      </c>
      <c r="Q28" s="101"/>
      <c r="R28" s="101"/>
      <c r="S28" s="101"/>
      <c r="T28" s="101"/>
      <c r="U28" s="101"/>
      <c r="V28" s="102"/>
      <c r="W28" s="100" t="e">
        <f>W29-SUM(W23:W27)</f>
        <v>#VALUE!</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t="str">
        <f>AK13</f>
        <v>-</v>
      </c>
      <c r="Q29" s="95"/>
      <c r="R29" s="95"/>
      <c r="S29" s="95"/>
      <c r="T29" s="95"/>
      <c r="U29" s="95"/>
      <c r="V29" s="96"/>
      <c r="W29" s="213" t="str">
        <f>AR13</f>
        <v>-</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483</v>
      </c>
      <c r="AR31" s="122"/>
      <c r="AS31" s="123" t="s">
        <v>307</v>
      </c>
      <c r="AT31" s="158"/>
      <c r="AU31" s="257">
        <v>31</v>
      </c>
      <c r="AV31" s="257"/>
      <c r="AW31" s="365" t="s">
        <v>296</v>
      </c>
      <c r="AX31" s="366"/>
    </row>
    <row r="32" spans="1:50" ht="23.25" customHeight="1" x14ac:dyDescent="0.15">
      <c r="A32" s="501"/>
      <c r="B32" s="499"/>
      <c r="C32" s="499"/>
      <c r="D32" s="499"/>
      <c r="E32" s="499"/>
      <c r="F32" s="500"/>
      <c r="G32" s="526" t="s">
        <v>486</v>
      </c>
      <c r="H32" s="527"/>
      <c r="I32" s="527"/>
      <c r="J32" s="527"/>
      <c r="K32" s="527"/>
      <c r="L32" s="527"/>
      <c r="M32" s="527"/>
      <c r="N32" s="527"/>
      <c r="O32" s="528"/>
      <c r="P32" s="147" t="s">
        <v>487</v>
      </c>
      <c r="Q32" s="147"/>
      <c r="R32" s="147"/>
      <c r="S32" s="147"/>
      <c r="T32" s="147"/>
      <c r="U32" s="147"/>
      <c r="V32" s="147"/>
      <c r="W32" s="147"/>
      <c r="X32" s="217"/>
      <c r="Y32" s="324" t="s">
        <v>12</v>
      </c>
      <c r="Z32" s="535"/>
      <c r="AA32" s="536"/>
      <c r="AB32" s="537" t="s">
        <v>488</v>
      </c>
      <c r="AC32" s="537"/>
      <c r="AD32" s="537"/>
      <c r="AE32" s="350" t="s">
        <v>483</v>
      </c>
      <c r="AF32" s="351"/>
      <c r="AG32" s="351"/>
      <c r="AH32" s="351"/>
      <c r="AI32" s="350">
        <v>0</v>
      </c>
      <c r="AJ32" s="351"/>
      <c r="AK32" s="351"/>
      <c r="AL32" s="351"/>
      <c r="AM32" s="350">
        <v>0</v>
      </c>
      <c r="AN32" s="351"/>
      <c r="AO32" s="351"/>
      <c r="AP32" s="351"/>
      <c r="AQ32" s="97" t="s">
        <v>483</v>
      </c>
      <c r="AR32" s="98"/>
      <c r="AS32" s="98"/>
      <c r="AT32" s="99"/>
      <c r="AU32" s="351"/>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488</v>
      </c>
      <c r="AC33" s="508"/>
      <c r="AD33" s="508"/>
      <c r="AE33" s="350" t="s">
        <v>483</v>
      </c>
      <c r="AF33" s="351"/>
      <c r="AG33" s="351"/>
      <c r="AH33" s="351"/>
      <c r="AI33" s="350">
        <v>0</v>
      </c>
      <c r="AJ33" s="351"/>
      <c r="AK33" s="351"/>
      <c r="AL33" s="351"/>
      <c r="AM33" s="350">
        <v>0</v>
      </c>
      <c r="AN33" s="351"/>
      <c r="AO33" s="351"/>
      <c r="AP33" s="351"/>
      <c r="AQ33" s="97" t="s">
        <v>483</v>
      </c>
      <c r="AR33" s="98"/>
      <c r="AS33" s="98"/>
      <c r="AT33" s="99"/>
      <c r="AU33" s="351">
        <v>2</v>
      </c>
      <c r="AV33" s="351"/>
      <c r="AW33" s="351"/>
      <c r="AX33" s="353"/>
    </row>
    <row r="34" spans="1:50" ht="45.7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483</v>
      </c>
      <c r="AF34" s="351"/>
      <c r="AG34" s="351"/>
      <c r="AH34" s="351"/>
      <c r="AI34" s="350">
        <v>0</v>
      </c>
      <c r="AJ34" s="351"/>
      <c r="AK34" s="351"/>
      <c r="AL34" s="351"/>
      <c r="AM34" s="350">
        <v>0</v>
      </c>
      <c r="AN34" s="351"/>
      <c r="AO34" s="351"/>
      <c r="AP34" s="351"/>
      <c r="AQ34" s="97" t="s">
        <v>483</v>
      </c>
      <c r="AR34" s="98"/>
      <c r="AS34" s="98"/>
      <c r="AT34" s="99"/>
      <c r="AU34" s="351"/>
      <c r="AV34" s="351"/>
      <c r="AW34" s="351"/>
      <c r="AX34" s="353"/>
    </row>
    <row r="35" spans="1:50" ht="23.25" customHeight="1" x14ac:dyDescent="0.15">
      <c r="A35" s="883" t="s">
        <v>424</v>
      </c>
      <c r="B35" s="884"/>
      <c r="C35" s="884"/>
      <c r="D35" s="884"/>
      <c r="E35" s="884"/>
      <c r="F35" s="885"/>
      <c r="G35" s="889" t="s">
        <v>489</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454</v>
      </c>
      <c r="AF65" s="355"/>
      <c r="AG65" s="355"/>
      <c r="AH65" s="356"/>
      <c r="AI65" s="354" t="s">
        <v>451</v>
      </c>
      <c r="AJ65" s="355"/>
      <c r="AK65" s="355"/>
      <c r="AL65" s="356"/>
      <c r="AM65" s="361" t="s">
        <v>446</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x14ac:dyDescent="0.15">
      <c r="A101" s="477"/>
      <c r="B101" s="478"/>
      <c r="C101" s="478"/>
      <c r="D101" s="478"/>
      <c r="E101" s="478"/>
      <c r="F101" s="479"/>
      <c r="G101" s="147" t="s">
        <v>490</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491</v>
      </c>
      <c r="AC101" s="537"/>
      <c r="AD101" s="537"/>
      <c r="AE101" s="350" t="s">
        <v>483</v>
      </c>
      <c r="AF101" s="351"/>
      <c r="AG101" s="351"/>
      <c r="AH101" s="352"/>
      <c r="AI101" s="350">
        <v>2</v>
      </c>
      <c r="AJ101" s="351"/>
      <c r="AK101" s="351"/>
      <c r="AL101" s="352"/>
      <c r="AM101" s="350">
        <v>2</v>
      </c>
      <c r="AN101" s="351"/>
      <c r="AO101" s="351"/>
      <c r="AP101" s="352"/>
      <c r="AQ101" s="350" t="s">
        <v>483</v>
      </c>
      <c r="AR101" s="351"/>
      <c r="AS101" s="351"/>
      <c r="AT101" s="352"/>
      <c r="AU101" s="350" t="s">
        <v>483</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491</v>
      </c>
      <c r="AC102" s="537"/>
      <c r="AD102" s="537"/>
      <c r="AE102" s="344" t="s">
        <v>483</v>
      </c>
      <c r="AF102" s="344"/>
      <c r="AG102" s="344"/>
      <c r="AH102" s="344"/>
      <c r="AI102" s="344">
        <v>2</v>
      </c>
      <c r="AJ102" s="344"/>
      <c r="AK102" s="344"/>
      <c r="AL102" s="344"/>
      <c r="AM102" s="344">
        <v>2</v>
      </c>
      <c r="AN102" s="344"/>
      <c r="AO102" s="344"/>
      <c r="AP102" s="344"/>
      <c r="AQ102" s="800">
        <v>2</v>
      </c>
      <c r="AR102" s="801"/>
      <c r="AS102" s="801"/>
      <c r="AT102" s="802"/>
      <c r="AU102" s="800" t="s">
        <v>483</v>
      </c>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492</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493</v>
      </c>
      <c r="AC116" s="287"/>
      <c r="AD116" s="288"/>
      <c r="AE116" s="344" t="s">
        <v>483</v>
      </c>
      <c r="AF116" s="344"/>
      <c r="AG116" s="344"/>
      <c r="AH116" s="344"/>
      <c r="AI116" s="344">
        <v>5.5</v>
      </c>
      <c r="AJ116" s="344"/>
      <c r="AK116" s="344"/>
      <c r="AL116" s="344"/>
      <c r="AM116" s="344">
        <v>5</v>
      </c>
      <c r="AN116" s="344"/>
      <c r="AO116" s="344"/>
      <c r="AP116" s="344"/>
      <c r="AQ116" s="350" t="s">
        <v>483</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494</v>
      </c>
      <c r="AC117" s="328"/>
      <c r="AD117" s="329"/>
      <c r="AE117" s="292" t="s">
        <v>483</v>
      </c>
      <c r="AF117" s="292"/>
      <c r="AG117" s="292"/>
      <c r="AH117" s="292"/>
      <c r="AI117" s="292" t="s">
        <v>513</v>
      </c>
      <c r="AJ117" s="292"/>
      <c r="AK117" s="292"/>
      <c r="AL117" s="292"/>
      <c r="AM117" s="292" t="s">
        <v>514</v>
      </c>
      <c r="AN117" s="292"/>
      <c r="AO117" s="292"/>
      <c r="AP117" s="292"/>
      <c r="AQ117" s="292" t="s">
        <v>483</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476</v>
      </c>
      <c r="B130" s="977"/>
      <c r="C130" s="976" t="s">
        <v>310</v>
      </c>
      <c r="D130" s="977"/>
      <c r="E130" s="294" t="s">
        <v>339</v>
      </c>
      <c r="F130" s="295"/>
      <c r="G130" s="296" t="s">
        <v>495</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496</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483</v>
      </c>
      <c r="AR133" s="257"/>
      <c r="AS133" s="123" t="s">
        <v>307</v>
      </c>
      <c r="AT133" s="158"/>
      <c r="AU133" s="122" t="s">
        <v>483</v>
      </c>
      <c r="AV133" s="122"/>
      <c r="AW133" s="123" t="s">
        <v>296</v>
      </c>
      <c r="AX133" s="124"/>
    </row>
    <row r="134" spans="1:50" ht="39.75" customHeight="1" x14ac:dyDescent="0.15">
      <c r="A134" s="980"/>
      <c r="B134" s="238"/>
      <c r="C134" s="237"/>
      <c r="D134" s="238"/>
      <c r="E134" s="237"/>
      <c r="F134" s="300"/>
      <c r="G134" s="216" t="s">
        <v>483</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483</v>
      </c>
      <c r="AC134" s="207"/>
      <c r="AD134" s="207"/>
      <c r="AE134" s="252" t="s">
        <v>483</v>
      </c>
      <c r="AF134" s="98"/>
      <c r="AG134" s="98"/>
      <c r="AH134" s="98"/>
      <c r="AI134" s="252" t="s">
        <v>483</v>
      </c>
      <c r="AJ134" s="98"/>
      <c r="AK134" s="98"/>
      <c r="AL134" s="98"/>
      <c r="AM134" s="252" t="s">
        <v>483</v>
      </c>
      <c r="AN134" s="98"/>
      <c r="AO134" s="98"/>
      <c r="AP134" s="98"/>
      <c r="AQ134" s="252" t="s">
        <v>483</v>
      </c>
      <c r="AR134" s="98"/>
      <c r="AS134" s="98"/>
      <c r="AT134" s="98"/>
      <c r="AU134" s="252" t="s">
        <v>483</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483</v>
      </c>
      <c r="AC135" s="119"/>
      <c r="AD135" s="119"/>
      <c r="AE135" s="252" t="s">
        <v>483</v>
      </c>
      <c r="AF135" s="98"/>
      <c r="AG135" s="98"/>
      <c r="AH135" s="98"/>
      <c r="AI135" s="252" t="s">
        <v>483</v>
      </c>
      <c r="AJ135" s="98"/>
      <c r="AK135" s="98"/>
      <c r="AL135" s="98"/>
      <c r="AM135" s="252" t="s">
        <v>483</v>
      </c>
      <c r="AN135" s="98"/>
      <c r="AO135" s="98"/>
      <c r="AP135" s="98"/>
      <c r="AQ135" s="252" t="s">
        <v>483</v>
      </c>
      <c r="AR135" s="98"/>
      <c r="AS135" s="98"/>
      <c r="AT135" s="98"/>
      <c r="AU135" s="252" t="s">
        <v>483</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980"/>
      <c r="B154" s="238"/>
      <c r="C154" s="237"/>
      <c r="D154" s="238"/>
      <c r="E154" s="237"/>
      <c r="F154" s="300"/>
      <c r="G154" s="216" t="s">
        <v>483</v>
      </c>
      <c r="H154" s="147"/>
      <c r="I154" s="147"/>
      <c r="J154" s="147"/>
      <c r="K154" s="147"/>
      <c r="L154" s="147"/>
      <c r="M154" s="147"/>
      <c r="N154" s="147"/>
      <c r="O154" s="147"/>
      <c r="P154" s="217"/>
      <c r="Q154" s="146" t="s">
        <v>483</v>
      </c>
      <c r="R154" s="147"/>
      <c r="S154" s="147"/>
      <c r="T154" s="147"/>
      <c r="U154" s="147"/>
      <c r="V154" s="147"/>
      <c r="W154" s="147"/>
      <c r="X154" s="147"/>
      <c r="Y154" s="147"/>
      <c r="Z154" s="147"/>
      <c r="AA154" s="909"/>
      <c r="AB154" s="241"/>
      <c r="AC154" s="242"/>
      <c r="AD154" s="242"/>
      <c r="AE154" s="247" t="s">
        <v>483</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t="s">
        <v>483</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519</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472</v>
      </c>
      <c r="D430" s="236"/>
      <c r="E430" s="224" t="s">
        <v>464</v>
      </c>
      <c r="F430" s="434"/>
      <c r="G430" s="226" t="s">
        <v>326</v>
      </c>
      <c r="H430" s="144"/>
      <c r="I430" s="144"/>
      <c r="J430" s="227" t="s">
        <v>482</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483</v>
      </c>
      <c r="AF432" s="122"/>
      <c r="AG432" s="123" t="s">
        <v>307</v>
      </c>
      <c r="AH432" s="158"/>
      <c r="AI432" s="168"/>
      <c r="AJ432" s="168"/>
      <c r="AK432" s="168"/>
      <c r="AL432" s="163"/>
      <c r="AM432" s="168"/>
      <c r="AN432" s="168"/>
      <c r="AO432" s="168"/>
      <c r="AP432" s="163"/>
      <c r="AQ432" s="203" t="s">
        <v>483</v>
      </c>
      <c r="AR432" s="122"/>
      <c r="AS432" s="123" t="s">
        <v>307</v>
      </c>
      <c r="AT432" s="158"/>
      <c r="AU432" s="122" t="s">
        <v>483</v>
      </c>
      <c r="AV432" s="122"/>
      <c r="AW432" s="123" t="s">
        <v>296</v>
      </c>
      <c r="AX432" s="124"/>
    </row>
    <row r="433" spans="1:50" ht="23.25" customHeight="1" x14ac:dyDescent="0.15">
      <c r="A433" s="980"/>
      <c r="B433" s="238"/>
      <c r="C433" s="237"/>
      <c r="D433" s="238"/>
      <c r="E433" s="152"/>
      <c r="F433" s="153"/>
      <c r="G433" s="216" t="s">
        <v>483</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483</v>
      </c>
      <c r="AC433" s="119"/>
      <c r="AD433" s="119"/>
      <c r="AE433" s="97" t="s">
        <v>483</v>
      </c>
      <c r="AF433" s="98"/>
      <c r="AG433" s="98"/>
      <c r="AH433" s="98"/>
      <c r="AI433" s="97" t="s">
        <v>483</v>
      </c>
      <c r="AJ433" s="98"/>
      <c r="AK433" s="98"/>
      <c r="AL433" s="98"/>
      <c r="AM433" s="97" t="s">
        <v>483</v>
      </c>
      <c r="AN433" s="98"/>
      <c r="AO433" s="98"/>
      <c r="AP433" s="99"/>
      <c r="AQ433" s="97" t="s">
        <v>483</v>
      </c>
      <c r="AR433" s="98"/>
      <c r="AS433" s="98"/>
      <c r="AT433" s="99"/>
      <c r="AU433" s="98" t="s">
        <v>483</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483</v>
      </c>
      <c r="AC434" s="207"/>
      <c r="AD434" s="207"/>
      <c r="AE434" s="97" t="s">
        <v>483</v>
      </c>
      <c r="AF434" s="98"/>
      <c r="AG434" s="98"/>
      <c r="AH434" s="99"/>
      <c r="AI434" s="97" t="s">
        <v>483</v>
      </c>
      <c r="AJ434" s="98"/>
      <c r="AK434" s="98"/>
      <c r="AL434" s="98"/>
      <c r="AM434" s="97" t="s">
        <v>483</v>
      </c>
      <c r="AN434" s="98"/>
      <c r="AO434" s="98"/>
      <c r="AP434" s="99"/>
      <c r="AQ434" s="97" t="s">
        <v>483</v>
      </c>
      <c r="AR434" s="98"/>
      <c r="AS434" s="98"/>
      <c r="AT434" s="99"/>
      <c r="AU434" s="98" t="s">
        <v>483</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483</v>
      </c>
      <c r="AF435" s="98"/>
      <c r="AG435" s="98"/>
      <c r="AH435" s="99"/>
      <c r="AI435" s="97" t="s">
        <v>483</v>
      </c>
      <c r="AJ435" s="98"/>
      <c r="AK435" s="98"/>
      <c r="AL435" s="98"/>
      <c r="AM435" s="97" t="s">
        <v>483</v>
      </c>
      <c r="AN435" s="98"/>
      <c r="AO435" s="98"/>
      <c r="AP435" s="99"/>
      <c r="AQ435" s="97" t="s">
        <v>483</v>
      </c>
      <c r="AR435" s="98"/>
      <c r="AS435" s="98"/>
      <c r="AT435" s="99"/>
      <c r="AU435" s="98" t="s">
        <v>483</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483</v>
      </c>
      <c r="AF457" s="122"/>
      <c r="AG457" s="123" t="s">
        <v>307</v>
      </c>
      <c r="AH457" s="158"/>
      <c r="AI457" s="168"/>
      <c r="AJ457" s="168"/>
      <c r="AK457" s="168"/>
      <c r="AL457" s="163"/>
      <c r="AM457" s="168"/>
      <c r="AN457" s="168"/>
      <c r="AO457" s="168"/>
      <c r="AP457" s="163"/>
      <c r="AQ457" s="203" t="s">
        <v>483</v>
      </c>
      <c r="AR457" s="122"/>
      <c r="AS457" s="123" t="s">
        <v>307</v>
      </c>
      <c r="AT457" s="158"/>
      <c r="AU457" s="122" t="s">
        <v>483</v>
      </c>
      <c r="AV457" s="122"/>
      <c r="AW457" s="123" t="s">
        <v>296</v>
      </c>
      <c r="AX457" s="124"/>
    </row>
    <row r="458" spans="1:50" ht="23.25" customHeight="1" x14ac:dyDescent="0.15">
      <c r="A458" s="980"/>
      <c r="B458" s="238"/>
      <c r="C458" s="237"/>
      <c r="D458" s="238"/>
      <c r="E458" s="152"/>
      <c r="F458" s="153"/>
      <c r="G458" s="216" t="s">
        <v>483</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483</v>
      </c>
      <c r="AC458" s="119"/>
      <c r="AD458" s="119"/>
      <c r="AE458" s="97" t="s">
        <v>483</v>
      </c>
      <c r="AF458" s="98"/>
      <c r="AG458" s="98"/>
      <c r="AH458" s="98"/>
      <c r="AI458" s="97" t="s">
        <v>483</v>
      </c>
      <c r="AJ458" s="98"/>
      <c r="AK458" s="98"/>
      <c r="AL458" s="98"/>
      <c r="AM458" s="97" t="s">
        <v>483</v>
      </c>
      <c r="AN458" s="98"/>
      <c r="AO458" s="98"/>
      <c r="AP458" s="99"/>
      <c r="AQ458" s="97" t="s">
        <v>483</v>
      </c>
      <c r="AR458" s="98"/>
      <c r="AS458" s="98"/>
      <c r="AT458" s="99"/>
      <c r="AU458" s="98" t="s">
        <v>483</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483</v>
      </c>
      <c r="AC459" s="207"/>
      <c r="AD459" s="207"/>
      <c r="AE459" s="97" t="s">
        <v>483</v>
      </c>
      <c r="AF459" s="98"/>
      <c r="AG459" s="98"/>
      <c r="AH459" s="99"/>
      <c r="AI459" s="97" t="s">
        <v>483</v>
      </c>
      <c r="AJ459" s="98"/>
      <c r="AK459" s="98"/>
      <c r="AL459" s="98"/>
      <c r="AM459" s="97" t="s">
        <v>483</v>
      </c>
      <c r="AN459" s="98"/>
      <c r="AO459" s="98"/>
      <c r="AP459" s="99"/>
      <c r="AQ459" s="97" t="s">
        <v>483</v>
      </c>
      <c r="AR459" s="98"/>
      <c r="AS459" s="98"/>
      <c r="AT459" s="99"/>
      <c r="AU459" s="98" t="s">
        <v>483</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483</v>
      </c>
      <c r="AF460" s="98"/>
      <c r="AG460" s="98"/>
      <c r="AH460" s="99"/>
      <c r="AI460" s="97" t="s">
        <v>483</v>
      </c>
      <c r="AJ460" s="98"/>
      <c r="AK460" s="98"/>
      <c r="AL460" s="98"/>
      <c r="AM460" s="97" t="s">
        <v>483</v>
      </c>
      <c r="AN460" s="98"/>
      <c r="AO460" s="98"/>
      <c r="AP460" s="99"/>
      <c r="AQ460" s="97" t="s">
        <v>483</v>
      </c>
      <c r="AR460" s="98"/>
      <c r="AS460" s="98"/>
      <c r="AT460" s="99"/>
      <c r="AU460" s="98" t="s">
        <v>483</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483</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485</v>
      </c>
      <c r="AE702" s="882"/>
      <c r="AF702" s="882"/>
      <c r="AG702" s="871" t="s">
        <v>497</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485</v>
      </c>
      <c r="AE703" s="141"/>
      <c r="AF703" s="141"/>
      <c r="AG703" s="650" t="s">
        <v>498</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485</v>
      </c>
      <c r="AE704" s="572"/>
      <c r="AF704" s="572"/>
      <c r="AG704" s="414" t="s">
        <v>498</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485</v>
      </c>
      <c r="AE705" s="719"/>
      <c r="AF705" s="719"/>
      <c r="AG705" s="146" t="s">
        <v>516</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515</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499</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500</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485</v>
      </c>
      <c r="AE709" s="141"/>
      <c r="AF709" s="141"/>
      <c r="AG709" s="650" t="s">
        <v>501</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500</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485</v>
      </c>
      <c r="AE711" s="141"/>
      <c r="AF711" s="141"/>
      <c r="AG711" s="650" t="s">
        <v>502</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500</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500</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500</v>
      </c>
      <c r="AE714" s="578"/>
      <c r="AF714" s="579"/>
      <c r="AG714" s="675"/>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485</v>
      </c>
      <c r="AE715" s="654"/>
      <c r="AF715" s="763"/>
      <c r="AG715" s="512" t="s">
        <v>503</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500</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485</v>
      </c>
      <c r="AE717" s="141"/>
      <c r="AF717" s="141"/>
      <c r="AG717" s="650" t="s">
        <v>504</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485</v>
      </c>
      <c r="AE718" s="141"/>
      <c r="AF718" s="141"/>
      <c r="AG718" s="149" t="s">
        <v>498</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500</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505</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506</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522</v>
      </c>
      <c r="B731" s="605"/>
      <c r="C731" s="605"/>
      <c r="D731" s="605"/>
      <c r="E731" s="606"/>
      <c r="F731" s="666" t="s">
        <v>523</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426</v>
      </c>
      <c r="B733" s="736"/>
      <c r="C733" s="736"/>
      <c r="D733" s="736"/>
      <c r="E733" s="737"/>
      <c r="F733" s="752" t="s">
        <v>524</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c r="F737" s="108"/>
      <c r="G737" s="108"/>
      <c r="H737" s="108"/>
      <c r="I737" s="108"/>
      <c r="J737" s="108"/>
      <c r="K737" s="108"/>
      <c r="L737" s="108"/>
      <c r="M737" s="108"/>
      <c r="N737" s="87" t="s">
        <v>461</v>
      </c>
      <c r="O737" s="87"/>
      <c r="P737" s="87"/>
      <c r="Q737" s="87"/>
      <c r="R737" s="108"/>
      <c r="S737" s="108"/>
      <c r="T737" s="108"/>
      <c r="U737" s="108"/>
      <c r="V737" s="108"/>
      <c r="W737" s="108"/>
      <c r="X737" s="108"/>
      <c r="Y737" s="108"/>
      <c r="Z737" s="108"/>
      <c r="AA737" s="87" t="s">
        <v>460</v>
      </c>
      <c r="AB737" s="87"/>
      <c r="AC737" s="87"/>
      <c r="AD737" s="87"/>
      <c r="AE737" s="108"/>
      <c r="AF737" s="108"/>
      <c r="AG737" s="108"/>
      <c r="AH737" s="108"/>
      <c r="AI737" s="108"/>
      <c r="AJ737" s="108"/>
      <c r="AK737" s="108"/>
      <c r="AL737" s="108"/>
      <c r="AM737" s="108"/>
      <c r="AN737" s="87" t="s">
        <v>459</v>
      </c>
      <c r="AO737" s="87"/>
      <c r="AP737" s="87"/>
      <c r="AQ737" s="87"/>
      <c r="AR737" s="88"/>
      <c r="AS737" s="89"/>
      <c r="AT737" s="89"/>
      <c r="AU737" s="89"/>
      <c r="AV737" s="89"/>
      <c r="AW737" s="89"/>
      <c r="AX737" s="90"/>
      <c r="AY737" s="75"/>
      <c r="AZ737" s="75"/>
    </row>
    <row r="738" spans="1:52" ht="24.75" customHeight="1" x14ac:dyDescent="0.15">
      <c r="A738" s="109" t="s">
        <v>458</v>
      </c>
      <c r="B738" s="110"/>
      <c r="C738" s="110"/>
      <c r="D738" s="111"/>
      <c r="E738" s="108"/>
      <c r="F738" s="108"/>
      <c r="G738" s="108"/>
      <c r="H738" s="108"/>
      <c r="I738" s="108"/>
      <c r="J738" s="108"/>
      <c r="K738" s="108"/>
      <c r="L738" s="108"/>
      <c r="M738" s="108"/>
      <c r="N738" s="87" t="s">
        <v>457</v>
      </c>
      <c r="O738" s="87"/>
      <c r="P738" s="87"/>
      <c r="Q738" s="87"/>
      <c r="R738" s="108"/>
      <c r="S738" s="108"/>
      <c r="T738" s="108"/>
      <c r="U738" s="108"/>
      <c r="V738" s="108"/>
      <c r="W738" s="108"/>
      <c r="X738" s="108"/>
      <c r="Y738" s="108"/>
      <c r="Z738" s="108"/>
      <c r="AA738" s="87" t="s">
        <v>456</v>
      </c>
      <c r="AB738" s="87"/>
      <c r="AC738" s="87"/>
      <c r="AD738" s="87"/>
      <c r="AE738" s="108"/>
      <c r="AF738" s="108"/>
      <c r="AG738" s="108"/>
      <c r="AH738" s="108"/>
      <c r="AI738" s="108"/>
      <c r="AJ738" s="108"/>
      <c r="AK738" s="108"/>
      <c r="AL738" s="108"/>
      <c r="AM738" s="108"/>
      <c r="AN738" s="87" t="s">
        <v>452</v>
      </c>
      <c r="AO738" s="87"/>
      <c r="AP738" s="87"/>
      <c r="AQ738" s="87"/>
      <c r="AR738" s="88" t="s">
        <v>520</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c r="J739" s="103"/>
      <c r="K739" s="79" t="str">
        <f>IF(OR(I739="　", I739=""), "", "-")</f>
        <v/>
      </c>
      <c r="L739" s="104">
        <v>320</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5" t="s">
        <v>517</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508</v>
      </c>
      <c r="H781" s="436"/>
      <c r="I781" s="436"/>
      <c r="J781" s="436"/>
      <c r="K781" s="437"/>
      <c r="L781" s="438" t="s">
        <v>507</v>
      </c>
      <c r="M781" s="439"/>
      <c r="N781" s="439"/>
      <c r="O781" s="439"/>
      <c r="P781" s="439"/>
      <c r="Q781" s="439"/>
      <c r="R781" s="439"/>
      <c r="S781" s="439"/>
      <c r="T781" s="439"/>
      <c r="U781" s="439"/>
      <c r="V781" s="439"/>
      <c r="W781" s="439"/>
      <c r="X781" s="440"/>
      <c r="Y781" s="441">
        <v>9</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9</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518</v>
      </c>
      <c r="D837" s="404"/>
      <c r="E837" s="404"/>
      <c r="F837" s="404"/>
      <c r="G837" s="404"/>
      <c r="H837" s="404"/>
      <c r="I837" s="404"/>
      <c r="J837" s="405">
        <v>1013201015327</v>
      </c>
      <c r="K837" s="406"/>
      <c r="L837" s="406"/>
      <c r="M837" s="406"/>
      <c r="N837" s="406"/>
      <c r="O837" s="406"/>
      <c r="P837" s="411" t="s">
        <v>509</v>
      </c>
      <c r="Q837" s="303"/>
      <c r="R837" s="303"/>
      <c r="S837" s="303"/>
      <c r="T837" s="303"/>
      <c r="U837" s="303"/>
      <c r="V837" s="303"/>
      <c r="W837" s="303"/>
      <c r="X837" s="303"/>
      <c r="Y837" s="304">
        <v>9</v>
      </c>
      <c r="Z837" s="305"/>
      <c r="AA837" s="305"/>
      <c r="AB837" s="306"/>
      <c r="AC837" s="314" t="s">
        <v>420</v>
      </c>
      <c r="AD837" s="409"/>
      <c r="AE837" s="409"/>
      <c r="AF837" s="409"/>
      <c r="AG837" s="409"/>
      <c r="AH837" s="407">
        <v>1</v>
      </c>
      <c r="AI837" s="408"/>
      <c r="AJ837" s="408"/>
      <c r="AK837" s="408"/>
      <c r="AL837" s="311">
        <v>99</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Y781">
    <cfRule type="expression" dxfId="2081" priority="13679">
      <formula>IF(RIGHT(TEXT(Y781,"0.#"),1)=".",FALSE,TRUE)</formula>
    </cfRule>
    <cfRule type="expression" dxfId="2080" priority="13680">
      <formula>IF(RIGHT(TEXT(Y781,"0.#"),1)=".",TRUE,FALSE)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t="s">
        <v>485</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2019-05-13T09:15:50Z</cp:lastPrinted>
  <dcterms:created xsi:type="dcterms:W3CDTF">2012-03-13T00:50:25Z</dcterms:created>
  <dcterms:modified xsi:type="dcterms:W3CDTF">2019-08-27T07:05:39Z</dcterms:modified>
</cp:coreProperties>
</file>