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dachi-t2gh\Desktop\新しいフォルダー\"/>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<sst xmlns="http://schemas.openxmlformats.org/spreadsheetml/2006/main" count="2821" uniqueCount="639">
  <si>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</si>
  <si>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</si>
  <si>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</si>
  <si>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</si>
  <si>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</si>
  <si>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</si>
  <si>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</si>
  <si>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</si>
  <si>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</si>
  <si>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</si>
  <si>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</si>
  <si>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</si>
  <si>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</si>
  <si>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</si>
  <si>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</si>
  <si>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</si>
  <si>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</si>
  <si>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</si>
  <si>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</si>
  <si>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</si>
  <si>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</si>
  <si>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</si>
  <si>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</si>
  <si>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</si>
  <si>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</si>
  <si>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</si>
  <si>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</si>
  <si>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</si>
  <si>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</si>
  <si>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</si>
  <si>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</si>
  <si>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</si>
  <si>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</si>
  <si>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</si>
  <si>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</si>
  <si>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</si>
  <si>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</si>
  <si>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</si>
  <si>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</si>
  <si>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</si>
  <si>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</si>
  <si>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</si>
  <si>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</si>
  <si>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</si>
  <si>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</si>
  <si>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</si>
  <si>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</si>
  <si>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</si>
  <si>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</si>
  <si>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</si>
  <si>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</si>
  <si>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</si>
  <si>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</si>
  <si>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</si>
  <si>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</si>
  <si>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</si>
  <si>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</si>
  <si>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</si>
  <si>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</si>
  <si>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</si>
  <si>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</si>
  <si>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</si>
  <si>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</si>
  <si>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</si>
  <si>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</si>
  <si>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</si>
  <si>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</si>
  <si>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</si>
  <si>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</si>
  <si>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</si>
  <si>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</si>
  <si>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</si>
  <si>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</si>
  <si>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</si>
  <si>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</si>
  <si>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</si>
  <si>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</si>
  <si>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</si>
  <si>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</si>
  <si>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</si>
  <si>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</si>
  <si>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</si>
  <si>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</si>
  <si>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</si>
  <si>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</si>
  <si>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</si>
  <si>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</si>
  <si>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</si>
  <si>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</si>
  <si>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</si>
  <si>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</si>
  <si>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</si>
  <si>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</si>
  <si>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</si>
  <si>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</si>
  <si>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</si>
  <si>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</si>
  <si>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</si>
  <si>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</si>
  <si>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</si>
  <si>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</si>
  <si>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</si>
  <si>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</si>
  <si>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</si>
  <si>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</si>
  <si>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</si>
  <si>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</si>
  <si>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</si>
  <si>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</si>
  <si>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</si>
  <si>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</si>
  <si>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</si>
  <si>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</si>
  <si>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</si>
  <si>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</si>
  <si>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</si>
  <si>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</si>
  <si>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</si>
  <si>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</si>
  <si>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</si>
  <si>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</si>
  <si>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</si>
  <si>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</si>
  <si>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</si>
  <si>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</si>
  <si>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</si>
  <si>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</si>
  <si>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</si>
  <si>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</si>
  <si>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</si>
  <si>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</si>
  <si>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</si>
  <si>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</si>
  <si>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</si>
  <si>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</si>
  <si>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</si>
  <si>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</si>
  <si>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</si>
  <si>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</si>
  <si>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</si>
  <si>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</si>
  <si>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</si>
  <si>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</si>
  <si>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</si>
  <si>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</si>
  <si>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</si>
  <si>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</si>
  <si>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</si>
  <si>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</si>
  <si>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</si>
  <si>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</si>
  <si>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</si>
  <si>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</si>
  <si>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</si>
  <si>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</si>
  <si>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</si>
  <si>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</si>
  <si>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</si>
  <si>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</si>
  <si>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</si>
  <si>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</si>
  <si>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</si>
  <si>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</si>
  <si>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</si>
  <si>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</si>
  <si>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</si>
  <si>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</si>
  <si>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</si>
  <si>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</si>
  <si>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</si>
  <si>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</si>
  <si>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</si>
  <si>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</si>
  <si>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</si>
  <si>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</si>
  <si>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</si>
  <si>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</si>
  <si>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</si>
  <si>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</si>
  <si>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</si>
  <si>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</si>
  <si>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</si>
  <si>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</si>
  <si>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</si>
  <si>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</si>
  <si>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</si>
  <si>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</si>
  <si>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</si>
  <si>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</si>
  <si>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</si>
  <si>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</si>
  <si>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</si>
  <si>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</si>
  <si>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</si>
  <si>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</si>
  <si>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</si>
  <si>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</si>
  <si>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</si>
  <si>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</si>
  <si>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</si>
  <si>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</si>
  <si>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</si>
  <si>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</si>
  <si>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</si>
  <si>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</si>
  <si>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</si>
  <si>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</si>
  <si>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</si>
  <si>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</si>
  <si>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</si>
  <si>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</si>
  <si>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</si>
  <si>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</si>
  <si>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</si>
  <si>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</si>
  <si>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</si>
  <si>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</si>
  <si>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</si>
  <si>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</si>
  <si>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</si>
  <si>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</si>
  <si>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</si>
  <si>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</si>
  <si>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</si>
  <si>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</si>
  <si>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</si>
  <si>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</si>
  <si>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</si>
  <si>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</si>
  <si>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</si>
  <si>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</si>
  <si>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</si>
  <si>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</si>
  <si>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</si>
  <si>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</si>
  <si>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</si>
  <si>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</si>
  <si>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</si>
  <si>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</si>
  <si>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</si>
  <si>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</si>
  <si>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</si>
  <si>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</si>
  <si>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</si>
  <si>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</si>
  <si>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</si>
  <si>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</si>
  <si>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</si>
  <si>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</si>
  <si>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</si>
  <si>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</si>
  <si>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</si>
  <si>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</si>
  <si>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</si>
  <si>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</si>
  <si>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</si>
  <si>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</si>
  <si>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</si>
  <si>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</si>
  <si>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</si>
  <si>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</si>
  <si>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</si>
  <si>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</si>
  <si>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</si>
  <si>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</si>
  <si>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</si>
  <si>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</si>
  <si>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</si>
  <si>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</si>
  <si>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</si>
  <si>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</si>
  <si>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</si>
  <si>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</si>
  <si>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</si>
  <si>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</si>
  <si>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</si>
  <si>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</si>
  <si>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</si>
  <si>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</si>
  <si>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</si>
  <si>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</si>
  <si>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</si>
  <si>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</si>
  <si>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</si>
  <si>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</si>
  <si>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</si>
  <si>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</si>
  <si>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</si>
  <si>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</si>
  <si>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</si>
  <si>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</si>
  <si>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</si>
  <si>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</si>
  <si>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</si>
  <si>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</si>
  <si>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</si>
  <si>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</si>
  <si>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</si>
  <si>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</si>
  <si>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</si>
  <si>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</si>
  <si>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</si>
  <si>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</si>
  <si>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</si>
  <si>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</si>
  <si>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</si>
  <si>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</si>
  <si>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</si>
  <si>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</si>
  <si>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</si>
  <si>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</si>
  <si>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</si>
  <si>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</si>
  <si>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</si>
  <si>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</si>
  <si>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</si>
  <si>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</si>
  <si>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</si>
  <si>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</si>
  <si>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</si>
  <si>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</si>
  <si>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</si>
  <si>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</si>
  <si>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</si>
  <si>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</si>
  <si>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</si>
  <si>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</si>
  <si>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</si>
  <si>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</si>
  <si>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</si>
  <si>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</si>
  <si>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</si>
  <si>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</si>
  <si>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</si>
  <si>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</si>
  <si>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</si>
  <si>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</si>
  <si>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</si>
  <si>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</si>
  <si>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</si>
  <si>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</si>
  <si>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</si>
  <si>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</si>
  <si>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</si>
  <si>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</si>
  <si>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</si>
  <si>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</si>
  <si>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</si>
  <si>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</si>
  <si>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</si>
  <si>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</si>
  <si>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</si>
  <si>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</si>
  <si>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</si>
  <si>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</si>
  <si>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</si>
  <si>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</si>
  <si>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</si>
  <si>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</si>
  <si>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</si>
  <si>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</si>
  <si>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</si>
  <si>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</si>
  <si>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</si>
  <si>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</si>
  <si>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</si>
  <si>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</si>
  <si>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</si>
  <si>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</si>
  <si>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</si>
  <si>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</si>
  <si>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</si>
  <si>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</si>
  <si>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</si>
  <si>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</si>
  <si>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</si>
  <si>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</si>
  <si>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</si>
  <si>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</si>
  <si>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</si>
  <si>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</si>
  <si>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</si>
  <si>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</si>
  <si>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</si>
  <si>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</si>
  <si>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</si>
  <si>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</si>
  <si>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</si>
  <si>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</si>
  <si>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</si>
  <si>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</si>
  <si>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</si>
  <si>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</si>
  <si>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</si>
  <si>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</si>
  <si>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</si>
  <si>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</si>
  <si>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</si>
  <si>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</si>
  <si>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</si>
  <si>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</si>
  <si>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</si>
  <si>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</si>
  <si>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</si>
  <si>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</si>
  <si>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</si>
  <si>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</si>
  <si>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</si>
  <si>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</si>
  <si>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</si>
  <si>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</si>
  <si>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</si>
  <si>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</si>
  <si>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</si>
  <si>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</si>
  <si>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</si>
  <si>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</si>
  <si>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</si>
  <si>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</si>
  <si>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</si>
  <si>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</si>
  <si>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</si>
  <si>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</si>
  <si>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</si>
  <si>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</si>
  <si>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</si>
  <si>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</si>
  <si>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</si>
  <si>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</si>
  <si>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</si>
  <si>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</si>
  <si>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</si>
  <si>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</si>
  <si>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</si>
  <si>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</si>
  <si>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</si>
  <si>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</si>
  <si>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</si>
  <si>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</si>
  <si>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</si>
  <si>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</si>
  <si>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</si>
  <si>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</si>
  <si>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</si>
  <si>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</si>
  <si>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</si>
  <si>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</si>
  <si>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</si>
  <si>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</si>
  <si>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</si>
  <si>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</si>
  <si>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</si>
  <si>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</si>
  <si>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</si>
  <si>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</si>
  <si>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</si>
  <si>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</si>
  <si>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</si>
  <si>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</si>
  <si>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</si>
  <si>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</si>
  <si>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</si>
  <si>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</si>
  <si>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</si>
  <si>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</si>
  <si>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</si>
  <si>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</si>
  <si>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</si>
  <si>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</si>
  <si>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</si>
  <si>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</si>
  <si>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</si>
  <si>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</si>
  <si>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</si>
  <si>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</si>
  <si>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</si>
  <si>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</si>
  <si>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</si>
  <si>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</si>
  <si>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</si>
  <si>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</si>
  <si>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</si>
  <si>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</si>
  <si>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</si>
  <si>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</si>
  <si>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</si>
  <si>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</si>
  <si>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</si>
  <si>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</si>
  <si>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</si>
  <si>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</si>
  <si>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</si>
  <si>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</si>
  <si>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</si>
  <si>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</si>
  <si>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</si>
  <si>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</si>
  <si>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</si>
  <si>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</si>
  <si>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</si>
  <si>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</si>
  <si>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</si>
  <si>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</si>
  <si>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</si>
  <si>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</si>
  <si>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</si>
  <si>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</si>
  <si>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</si>
  <si>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</si>
  <si>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</si>
  <si>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</si>
  <si>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</si>
  <si>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</si>
  <si>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</si>
  <si>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</si>
  <si>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</si>
  <si>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</si>
  <si>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</si>
  <si>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</si>
  <si>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</si>
  <si>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</si>
  <si>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</si>
  <si>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</si>
  <si>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</si>
  <si>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</si>
  <si>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</si>
  <si>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</si>
  <si>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</si>
  <si>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</si>
  <si>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</si>
  <si>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</si>
  <si>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</si>
  <si>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</si>
  <si>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</si>
  <si>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</si>
  <si>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</si>
  <si>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</si>
  <si>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</si>
  <si>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</si>
  <si>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</si>
  <si>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</si>
  <si>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</si>
  <si>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</si>
  <si>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</si>
  <si>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</si>
  <si>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</si>
  <si>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</si>
  <si>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</si>
  <si>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</si>
  <si>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</si>
  <si>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</si>
  <si>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</si>
  <si>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</si>
  <si>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</si>
  <si>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</si>
  <si>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</si>
  <si>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</si>
  <si>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</si>
  <si>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</si>
  <si>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</si>
  <si>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</si>
  <si>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</si>
  <si>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</si>
  <si>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</si>
  <si>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</si>
  <si>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</si>
  <si>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</si>
  <si>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</si>
  <si>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</si>
  <si>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海事局</t>
    <rPh sb="0" eb="3">
      <t>カイジキョク</t>
    </rPh>
    <phoneticPr fontId="5"/>
  </si>
  <si>
    <t>船舶産業課</t>
    <rPh sb="0" eb="5">
      <t>センパクサンギョウカ</t>
    </rPh>
    <phoneticPr fontId="5"/>
  </si>
  <si>
    <t>課長　斎藤　英明</t>
    <rPh sb="3" eb="5">
      <t>サイトウ</t>
    </rPh>
    <rPh sb="6" eb="8">
      <t>ヒデアキ</t>
    </rPh>
    <phoneticPr fontId="5"/>
  </si>
  <si>
    <t>○</t>
  </si>
  <si>
    <t>－</t>
    <phoneticPr fontId="5"/>
  </si>
  <si>
    <t>-</t>
  </si>
  <si>
    <t>-</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</si>
  <si>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</si>
  <si>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</si>
  <si>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</si>
  <si>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</si>
  <si>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平成３２年度までに条約締結国数を１５カ国とする
（平成２９年度までは条約締結に必要な国内関連法素案を１件作成）</t>
    <rPh sb="0" eb="2">
      <t>ヘイセイ</t>
    </rPh>
    <rPh sb="4" eb="6">
      <t>ネンド</t>
    </rPh>
    <rPh sb="9" eb="11">
      <t>ジョウヤク</t>
    </rPh>
    <rPh sb="11" eb="13">
      <t>テイケツ</t>
    </rPh>
    <rPh sb="13" eb="15">
      <t>コクスウ</t>
    </rPh>
    <rPh sb="19" eb="20">
      <t>コク</t>
    </rPh>
    <phoneticPr fontId="5"/>
  </si>
  <si>
    <t>条約締結国数
（国内関連法素案の作成数）</t>
    <rPh sb="0" eb="2">
      <t>ジョウヤク</t>
    </rPh>
    <rPh sb="2" eb="5">
      <t>テイケツコク</t>
    </rPh>
    <rPh sb="5" eb="6">
      <t>スウ</t>
    </rPh>
    <rPh sb="8" eb="10">
      <t>コクナイ</t>
    </rPh>
    <rPh sb="10" eb="12">
      <t>カンレン</t>
    </rPh>
    <rPh sb="12" eb="13">
      <t>ホウ</t>
    </rPh>
    <rPh sb="13" eb="15">
      <t>ソアン</t>
    </rPh>
    <rPh sb="16" eb="19">
      <t>サクセイスウ</t>
    </rPh>
    <phoneticPr fontId="5"/>
  </si>
  <si>
    <t>件</t>
    <rPh sb="0" eb="1">
      <t>ケン</t>
    </rPh>
    <phoneticPr fontId="5"/>
  </si>
  <si>
    <t>成果指標は、海洋基本計画（平成30年5月15日閣議決定）第2部8（2）を踏まえて設定している。
（海洋基本計画）　https://www8.cao.go.jp/ocean/policies/plan/plan03/pdf/plan03.pdf</t>
    <rPh sb="49" eb="51">
      <t>カイヨウ</t>
    </rPh>
    <rPh sb="51" eb="53">
      <t>キホン</t>
    </rPh>
    <rPh sb="53" eb="55">
      <t>ケイカク</t>
    </rPh>
    <phoneticPr fontId="5"/>
  </si>
  <si>
    <t>　</t>
    <phoneticPr fontId="5"/>
  </si>
  <si>
    <t>●●</t>
    <phoneticPr fontId="5"/>
  </si>
  <si>
    <t>条約の批准に向けた調査研究の実施</t>
    <rPh sb="0" eb="2">
      <t>ジョウヤク</t>
    </rPh>
    <rPh sb="3" eb="5">
      <t>ヒジュン</t>
    </rPh>
    <rPh sb="6" eb="7">
      <t>ム</t>
    </rPh>
    <rPh sb="9" eb="11">
      <t>チョウサ</t>
    </rPh>
    <rPh sb="11" eb="13">
      <t>ケンキュウ</t>
    </rPh>
    <rPh sb="14" eb="16">
      <t>ジッシ</t>
    </rPh>
    <phoneticPr fontId="5"/>
  </si>
  <si>
    <t>件</t>
    <rPh sb="0" eb="1">
      <t>ケン</t>
    </rPh>
    <phoneticPr fontId="5"/>
  </si>
  <si>
    <t>執行額（A）／調査件数（B）　　　　　　　　　　　　　　</t>
    <rPh sb="0" eb="2">
      <t>シッコウ</t>
    </rPh>
    <rPh sb="2" eb="3">
      <t>ガク</t>
    </rPh>
    <rPh sb="7" eb="9">
      <t>チョウサ</t>
    </rPh>
    <rPh sb="9" eb="11">
      <t>ケンスウ</t>
    </rPh>
    <phoneticPr fontId="5"/>
  </si>
  <si>
    <t>百万円</t>
    <rPh sb="0" eb="3">
      <t>ヒャクマンエン</t>
    </rPh>
    <phoneticPr fontId="5"/>
  </si>
  <si>
    <t>　　A/B</t>
    <phoneticPr fontId="5"/>
  </si>
  <si>
    <t>10/1</t>
    <phoneticPr fontId="5"/>
  </si>
  <si>
    <t>３６　海事産業の市場環境整備・活性化及び人材の確保等を図る</t>
    <phoneticPr fontId="5"/>
  </si>
  <si>
    <t>-</t>
    <phoneticPr fontId="5"/>
  </si>
  <si>
    <t>-</t>
    <phoneticPr fontId="5"/>
  </si>
  <si>
    <t>-</t>
    <phoneticPr fontId="5"/>
  </si>
  <si>
    <t>有</t>
  </si>
  <si>
    <t>無</t>
  </si>
  <si>
    <t>‐</t>
  </si>
  <si>
    <t>労働安全確保、環境保全、海事産業の持続的な発展を促すという目的は、国民・社会のニーズを反映するものである。</t>
    <rPh sb="29" eb="31">
      <t>モクテキ</t>
    </rPh>
    <rPh sb="33" eb="35">
      <t>コクミン</t>
    </rPh>
    <phoneticPr fontId="5"/>
  </si>
  <si>
    <t>事業実施にあたっての必要最小限の水準である。</t>
    <phoneticPr fontId="5"/>
  </si>
  <si>
    <t>352</t>
    <phoneticPr fontId="5"/>
  </si>
  <si>
    <t>327</t>
    <phoneticPr fontId="5"/>
  </si>
  <si>
    <t>338</t>
    <phoneticPr fontId="5"/>
  </si>
  <si>
    <t>353</t>
    <phoneticPr fontId="5"/>
  </si>
  <si>
    <t>341</t>
    <phoneticPr fontId="5"/>
  </si>
  <si>
    <t>356</t>
    <phoneticPr fontId="5"/>
  </si>
  <si>
    <t>374</t>
    <phoneticPr fontId="5"/>
  </si>
  <si>
    <t>363</t>
    <phoneticPr fontId="5"/>
  </si>
  <si>
    <t>人件費</t>
    <rPh sb="0" eb="3">
      <t>ジンケンヒ</t>
    </rPh>
    <phoneticPr fontId="5"/>
  </si>
  <si>
    <t>調査費</t>
    <rPh sb="0" eb="3">
      <t>チョウサヒ</t>
    </rPh>
    <phoneticPr fontId="5"/>
  </si>
  <si>
    <t>○</t>
    <phoneticPr fontId="5"/>
  </si>
  <si>
    <t>‐</t>
    <phoneticPr fontId="5"/>
  </si>
  <si>
    <t>競争性を確保するために企画競争入札により支出先の選定を行っているが、一者応札となっている支出もある。</t>
    <rPh sb="11" eb="13">
      <t>キカク</t>
    </rPh>
    <rPh sb="13" eb="15">
      <t>キョウソウ</t>
    </rPh>
    <phoneticPr fontId="5"/>
  </si>
  <si>
    <t>支出先の使途の把握を通じ契約内容の点検・見直しを行う等効率的な執行に努める。</t>
    <phoneticPr fontId="5"/>
  </si>
  <si>
    <t>A.株式会社　日本海洋科学</t>
    <rPh sb="2" eb="6">
      <t>カブシキガイシャ</t>
    </rPh>
    <rPh sb="7" eb="9">
      <t>ニホン</t>
    </rPh>
    <rPh sb="9" eb="11">
      <t>カイヨウ</t>
    </rPh>
    <rPh sb="11" eb="13">
      <t>カガク</t>
    </rPh>
    <phoneticPr fontId="5"/>
  </si>
  <si>
    <t>株式会社　日本海洋科学</t>
    <phoneticPr fontId="5"/>
  </si>
  <si>
    <t>8/1</t>
    <phoneticPr fontId="5"/>
  </si>
  <si>
    <t>９　市場環境の整備、産業の生産性向上、消費者利益の保護</t>
    <phoneticPr fontId="5"/>
  </si>
  <si>
    <t>7/1</t>
    <phoneticPr fontId="5"/>
  </si>
  <si>
    <t>調査実施に係る人件費</t>
    <rPh sb="0" eb="2">
      <t>チョウサ</t>
    </rPh>
    <rPh sb="2" eb="4">
      <t>ジッシ</t>
    </rPh>
    <rPh sb="5" eb="6">
      <t>カカワ</t>
    </rPh>
    <rPh sb="7" eb="10">
      <t>ジンケンヒ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</si>
  <si>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</si>
  <si>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条約の早期締結及び発効のため必要不可欠な事業である。世界的に早期締結が望まれており優先度は高い。</t>
    <phoneticPr fontId="5"/>
  </si>
  <si>
    <t>条約の早期締結及び発効に向けた調査、検討、制度構築は、国が主体となり実施すべき事業である。</t>
    <rPh sb="3" eb="5">
      <t>ソウキ</t>
    </rPh>
    <rPh sb="5" eb="7">
      <t>テイケツ</t>
    </rPh>
    <rPh sb="7" eb="8">
      <t>オヨ</t>
    </rPh>
    <rPh sb="9" eb="11">
      <t>ハッコウ</t>
    </rPh>
    <rPh sb="15" eb="17">
      <t>チョウサ</t>
    </rPh>
    <rPh sb="18" eb="20">
      <t>ケントウ</t>
    </rPh>
    <rPh sb="23" eb="25">
      <t>コウチク</t>
    </rPh>
    <phoneticPr fontId="5"/>
  </si>
  <si>
    <t>条約の早期締結及び発効に向けた取組みに限定している。</t>
    <phoneticPr fontId="5"/>
  </si>
  <si>
    <t>条約の早期締結及び発効に向けて必要不可欠な事業としている。</t>
    <rPh sb="15" eb="17">
      <t>ヒツヨウ</t>
    </rPh>
    <rPh sb="17" eb="20">
      <t>フカケツ</t>
    </rPh>
    <rPh sb="21" eb="23">
      <t>ジギョウ</t>
    </rPh>
    <phoneticPr fontId="5"/>
  </si>
  <si>
    <t>条約の早期締結及び発効に向けて着実に検討が進められており、活動実績は見込みに見合ったものである。</t>
    <rPh sb="12" eb="13">
      <t>ム</t>
    </rPh>
    <rPh sb="15" eb="17">
      <t>チャクジツ</t>
    </rPh>
    <rPh sb="18" eb="20">
      <t>ケントウ</t>
    </rPh>
    <rPh sb="21" eb="22">
      <t>スス</t>
    </rPh>
    <rPh sb="29" eb="31">
      <t>カツドウ</t>
    </rPh>
    <rPh sb="31" eb="33">
      <t>ジッセキ</t>
    </rPh>
    <rPh sb="34" eb="36">
      <t>ミコ</t>
    </rPh>
    <rPh sb="38" eb="40">
      <t>ミア</t>
    </rPh>
    <phoneticPr fontId="5"/>
  </si>
  <si>
    <t>条約の早期締結及び発効に向けた検討に十分に活用されている。</t>
    <rPh sb="0" eb="2">
      <t>ジョウヤク</t>
    </rPh>
    <rPh sb="3" eb="5">
      <t>ソウキ</t>
    </rPh>
    <rPh sb="5" eb="7">
      <t>テイケツ</t>
    </rPh>
    <rPh sb="7" eb="8">
      <t>オヨ</t>
    </rPh>
    <rPh sb="9" eb="11">
      <t>ハッコウ</t>
    </rPh>
    <rPh sb="12" eb="13">
      <t>ム</t>
    </rPh>
    <rPh sb="15" eb="17">
      <t>ケントウ</t>
    </rPh>
    <rPh sb="18" eb="20">
      <t>ジュウブン</t>
    </rPh>
    <rPh sb="21" eb="23">
      <t>カツヨウ</t>
    </rPh>
    <phoneticPr fontId="5"/>
  </si>
  <si>
    <t>条約の早期締結及び発効に向けて執行すべき内容を精査し、予算を効率的に執行した。</t>
    <rPh sb="12" eb="13">
      <t>ム</t>
    </rPh>
    <rPh sb="15" eb="17">
      <t>シッコウ</t>
    </rPh>
    <phoneticPr fontId="5"/>
  </si>
  <si>
    <t>シップリサイクルに関する総合対策</t>
    <rPh sb="14" eb="16">
      <t>タイサク</t>
    </rPh>
    <phoneticPr fontId="5"/>
  </si>
  <si>
    <t>シップ・リサイクル条約の早期発効促進に向けて、主要な解体国・海運国による取組・動向の把握、条約早期発効の鍵となる主要解体国に対して早期締結を促すための政府間協議や支援を実施するための調査・検討等を実施する</t>
    <rPh sb="12" eb="14">
      <t>ソウキ</t>
    </rPh>
    <rPh sb="14" eb="16">
      <t>ハッコウ</t>
    </rPh>
    <rPh sb="16" eb="18">
      <t>ソクシン</t>
    </rPh>
    <rPh sb="45" eb="47">
      <t>ジョウヤク</t>
    </rPh>
    <rPh sb="47" eb="49">
      <t>ソウキ</t>
    </rPh>
    <rPh sb="49" eb="51">
      <t>ハッコウ</t>
    </rPh>
    <rPh sb="52" eb="53">
      <t>カギ</t>
    </rPh>
    <rPh sb="56" eb="58">
      <t>シュヨウ</t>
    </rPh>
    <rPh sb="58" eb="60">
      <t>カイタイ</t>
    </rPh>
    <rPh sb="60" eb="61">
      <t>コク</t>
    </rPh>
    <rPh sb="62" eb="63">
      <t>タイ</t>
    </rPh>
    <rPh sb="65" eb="67">
      <t>ソウキ</t>
    </rPh>
    <rPh sb="67" eb="69">
      <t>テイケツ</t>
    </rPh>
    <rPh sb="70" eb="71">
      <t>ウナガ</t>
    </rPh>
    <rPh sb="75" eb="77">
      <t>セイフ</t>
    </rPh>
    <rPh sb="77" eb="78">
      <t>カン</t>
    </rPh>
    <rPh sb="78" eb="80">
      <t>キョウギ</t>
    </rPh>
    <rPh sb="81" eb="83">
      <t>シエン</t>
    </rPh>
    <rPh sb="84" eb="86">
      <t>ジッシ</t>
    </rPh>
    <rPh sb="91" eb="93">
      <t>チョウサ</t>
    </rPh>
    <phoneticPr fontId="5"/>
  </si>
  <si>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rPh sb="0" eb="3">
      <t>ロウキュウセン</t>
    </rPh>
    <rPh sb="4" eb="6">
      <t>エンカツ</t>
    </rPh>
    <rPh sb="11" eb="13">
      <t>タイシュツ</t>
    </rPh>
    <rPh sb="34" eb="36">
      <t>ソクシン</t>
    </rPh>
    <rPh sb="56" eb="57">
      <t>オコナ</t>
    </rPh>
    <rPh sb="76" eb="77">
      <t>ホン</t>
    </rPh>
    <rPh sb="77" eb="79">
      <t>ジギョウ</t>
    </rPh>
    <phoneticPr fontId="5"/>
  </si>
  <si>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 シップ・リサイクル条約の早期発効促進に向けた取組を行う（我が国は2019年3月に同条約に締結）。</t>
    <rPh sb="188" eb="190">
      <t>ソクシン</t>
    </rPh>
    <rPh sb="191" eb="192">
      <t>ム</t>
    </rPh>
    <rPh sb="194" eb="196">
      <t>トリクミ</t>
    </rPh>
    <rPh sb="197" eb="198">
      <t>オコナ</t>
    </rPh>
    <rPh sb="210" eb="211">
      <t>ガツ</t>
    </rPh>
    <phoneticPr fontId="5"/>
  </si>
  <si>
    <t>バングラデシュ国シップリサイクル施設の実態、及び同国条約締結に向けた課題に関する調査</t>
    <phoneticPr fontId="5"/>
  </si>
  <si>
    <t>条約締結国数は着実に増加している。</t>
    <rPh sb="0" eb="2">
      <t>ジョウヤク</t>
    </rPh>
    <rPh sb="2" eb="4">
      <t>テイケツ</t>
    </rPh>
    <rPh sb="4" eb="5">
      <t>コク</t>
    </rPh>
    <rPh sb="5" eb="6">
      <t>スウ</t>
    </rPh>
    <rPh sb="7" eb="9">
      <t>チャクジツ</t>
    </rPh>
    <rPh sb="10" eb="12">
      <t>ゾウカ</t>
    </rPh>
    <phoneticPr fontId="5"/>
  </si>
  <si>
    <t>9/1</t>
    <phoneticPr fontId="5"/>
  </si>
  <si>
    <t>アウトカム指標も順調に推移しており、限られた予算の中、効率的・効果的に事業が実施されているといえる。</t>
    <phoneticPr fontId="5"/>
  </si>
  <si>
    <t>引き続き、効果的・効率的な予算執行を図る</t>
    <phoneticPr fontId="5"/>
  </si>
  <si>
    <t>シップリサイクル条約の早期発効に向けた調査費用の増</t>
    <rPh sb="8" eb="10">
      <t>ジョウヤク</t>
    </rPh>
    <rPh sb="11" eb="13">
      <t>ソウキ</t>
    </rPh>
    <rPh sb="13" eb="15">
      <t>ハッコウ</t>
    </rPh>
    <rPh sb="16" eb="17">
      <t>ム</t>
    </rPh>
    <rPh sb="19" eb="21">
      <t>チョウサ</t>
    </rPh>
    <rPh sb="21" eb="23">
      <t>ヒヨウ</t>
    </rPh>
    <rPh sb="24" eb="25">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</si>
</sst>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61226</xdr:colOff>
      <xdr:row>740</xdr:row>
      <xdr:rowOff>179295</xdr:rowOff>
    </xdr:from>
    <xdr:to>
      <xdr:col>25</xdr:col>
      <xdr:colOff>81932</xdr:colOff>
      <xdr:row>742</xdr:row>
      <xdr:rowOff>84605</xdr:rowOff>
    </xdr:to>
    <xdr:sp macro="" textlink="">
      <xdr:nvSpPr>
        <xdr:cNvPr id="3" name="テキスト ボックス 2"/>
        <xdr:cNvSpPr txBox="1"/>
      </xdr:nvSpPr>
      <xdr:spPr bwMode="auto">
        <a:xfrm>
          <a:off x="3086814" y="39702442"/>
          <a:ext cx="2037765"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（１０．８</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20</xdr:col>
      <xdr:colOff>85199</xdr:colOff>
      <xdr:row>745</xdr:row>
      <xdr:rowOff>129519</xdr:rowOff>
    </xdr:from>
    <xdr:to>
      <xdr:col>20</xdr:col>
      <xdr:colOff>100854</xdr:colOff>
      <xdr:row>748</xdr:row>
      <xdr:rowOff>212912</xdr:rowOff>
    </xdr:to>
    <xdr:cxnSp macro="">
      <xdr:nvCxnSpPr>
        <xdr:cNvPr id="5" name="直線矢印コネクタ 4"/>
        <xdr:cNvCxnSpPr/>
      </xdr:nvCxnSpPr>
      <xdr:spPr bwMode="auto">
        <a:xfrm rot="60000">
          <a:off x="4119317" y="42039519"/>
          <a:ext cx="15655" cy="1125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22413</xdr:colOff>
      <xdr:row>742</xdr:row>
      <xdr:rowOff>123265</xdr:rowOff>
    </xdr:from>
    <xdr:to>
      <xdr:col>29</xdr:col>
      <xdr:colOff>158704</xdr:colOff>
      <xdr:row>745</xdr:row>
      <xdr:rowOff>100293</xdr:rowOff>
    </xdr:to>
    <xdr:sp macro="" textlink="">
      <xdr:nvSpPr>
        <xdr:cNvPr id="6" name="大かっこ 5"/>
        <xdr:cNvSpPr/>
      </xdr:nvSpPr>
      <xdr:spPr bwMode="auto">
        <a:xfrm>
          <a:off x="2241178" y="40341177"/>
          <a:ext cx="3766997"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シップ・リサイクル条約発効に向けた課題・現状を検討</a:t>
          </a:r>
          <a:endParaRPr lang="en-US" altLang="ja-JP" sz="1200"/>
        </a:p>
      </xdr:txBody>
    </xdr:sp>
    <xdr:clientData/>
  </xdr:twoCellAnchor>
  <xdr:twoCellAnchor>
    <xdr:from>
      <xdr:col>14</xdr:col>
      <xdr:colOff>100855</xdr:colOff>
      <xdr:row>749</xdr:row>
      <xdr:rowOff>33618</xdr:rowOff>
    </xdr:from>
    <xdr:to>
      <xdr:col>26</xdr:col>
      <xdr:colOff>44824</xdr:colOff>
      <xdr:row>750</xdr:row>
      <xdr:rowOff>19344</xdr:rowOff>
    </xdr:to>
    <xdr:sp macro="" textlink="">
      <xdr:nvSpPr>
        <xdr:cNvPr id="7" name="テキスト ボックス 6"/>
        <xdr:cNvSpPr txBox="1"/>
      </xdr:nvSpPr>
      <xdr:spPr bwMode="auto">
        <a:xfrm>
          <a:off x="2924737" y="43333147"/>
          <a:ext cx="2364440" cy="333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企画競争入札（最低価格）</a:t>
          </a:r>
          <a:r>
            <a:rPr kumimoji="1" lang="en-US" altLang="ja-JP" sz="1100"/>
            <a:t>】</a:t>
          </a:r>
          <a:endParaRPr kumimoji="1" lang="ja-JP" altLang="en-US" sz="1100"/>
        </a:p>
      </xdr:txBody>
    </xdr:sp>
    <xdr:clientData/>
  </xdr:twoCellAnchor>
  <xdr:twoCellAnchor>
    <xdr:from>
      <xdr:col>14</xdr:col>
      <xdr:colOff>131376</xdr:colOff>
      <xdr:row>750</xdr:row>
      <xdr:rowOff>29126</xdr:rowOff>
    </xdr:from>
    <xdr:to>
      <xdr:col>26</xdr:col>
      <xdr:colOff>1495</xdr:colOff>
      <xdr:row>752</xdr:row>
      <xdr:rowOff>25400</xdr:rowOff>
    </xdr:to>
    <xdr:sp macro="" textlink="">
      <xdr:nvSpPr>
        <xdr:cNvPr id="8" name="テキスト ボックス 7"/>
        <xdr:cNvSpPr txBox="1"/>
      </xdr:nvSpPr>
      <xdr:spPr bwMode="auto">
        <a:xfrm>
          <a:off x="2955258" y="43676038"/>
          <a:ext cx="2290590" cy="6910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株式会社　日本海洋科学</a:t>
          </a:r>
          <a:r>
            <a:rPr kumimoji="1" lang="en-US" altLang="ja-JP" sz="1100"/>
            <a:t/>
          </a:r>
          <a:br>
            <a:rPr kumimoji="1" lang="en-US" altLang="ja-JP" sz="1100"/>
          </a:br>
          <a:r>
            <a:rPr kumimoji="1" lang="ja-JP" altLang="en-US" sz="1100"/>
            <a:t>（７百万円）</a:t>
          </a:r>
          <a:endParaRPr kumimoji="1" lang="en-US" altLang="ja-JP" sz="1100"/>
        </a:p>
      </xdr:txBody>
    </xdr:sp>
    <xdr:clientData/>
  </xdr:twoCellAnchor>
  <xdr:twoCellAnchor>
    <xdr:from>
      <xdr:col>11</xdr:col>
      <xdr:colOff>123264</xdr:colOff>
      <xdr:row>752</xdr:row>
      <xdr:rowOff>100854</xdr:rowOff>
    </xdr:from>
    <xdr:to>
      <xdr:col>29</xdr:col>
      <xdr:colOff>11203</xdr:colOff>
      <xdr:row>755</xdr:row>
      <xdr:rowOff>77882</xdr:rowOff>
    </xdr:to>
    <xdr:sp macro="" textlink="">
      <xdr:nvSpPr>
        <xdr:cNvPr id="10" name="大かっこ 9"/>
        <xdr:cNvSpPr/>
      </xdr:nvSpPr>
      <xdr:spPr bwMode="auto">
        <a:xfrm>
          <a:off x="2342029" y="43792589"/>
          <a:ext cx="3518645"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solidFill>
                <a:schemeClr val="tx1"/>
              </a:solidFill>
              <a:effectLst/>
              <a:latin typeface="+mn-lt"/>
              <a:ea typeface="+mn-ea"/>
              <a:cs typeface="+mn-cs"/>
            </a:rPr>
            <a:t>バングラデシュ国シップリサイクル施設の実態、及び同国条約締結に向けた課題に関する調査</a:t>
          </a:r>
          <a:endParaRPr lang="ja-JP" altLang="ja-JP" sz="1200">
            <a:effectLst/>
          </a:endParaRPr>
        </a:p>
      </xdr:txBody>
    </xdr:sp>
    <xdr:clientData/>
  </xdr:twoCellAnchor>
  <xdr:twoCellAnchor>
    <xdr:from>
      <xdr:col>35</xdr:col>
      <xdr:colOff>190499</xdr:colOff>
      <xdr:row>741</xdr:row>
      <xdr:rowOff>0</xdr:rowOff>
    </xdr:from>
    <xdr:to>
      <xdr:col>48</xdr:col>
      <xdr:colOff>168088</xdr:colOff>
      <xdr:row>744</xdr:row>
      <xdr:rowOff>88900</xdr:rowOff>
    </xdr:to>
    <xdr:sp macro="" textlink="">
      <xdr:nvSpPr>
        <xdr:cNvPr id="11" name="大かっこ 10"/>
        <xdr:cNvSpPr/>
      </xdr:nvSpPr>
      <xdr:spPr>
        <a:xfrm>
          <a:off x="7250205" y="39870529"/>
          <a:ext cx="2599765" cy="113104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諸謝金、委員等旅費、職員旅費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３．８百万円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377</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629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182</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570</v>
      </c>
      <c r="AF5" s="720"/>
      <c r="AG5" s="720"/>
      <c r="AH5" s="720"/>
      <c r="AI5" s="720"/>
      <c r="AJ5" s="720"/>
      <c r="AK5" s="720"/>
      <c r="AL5" s="720"/>
      <c r="AM5" s="720"/>
      <c r="AN5" s="720"/>
      <c r="AO5" s="720"/>
      <c r="AP5" s="721"/>
      <c r="AQ5" s="722" t="s">
        <v>571</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573</v>
      </c>
      <c r="H7" s="834"/>
      <c r="I7" s="834"/>
      <c r="J7" s="834"/>
      <c r="K7" s="834"/>
      <c r="L7" s="834"/>
      <c r="M7" s="834"/>
      <c r="N7" s="834"/>
      <c r="O7" s="834"/>
      <c r="P7" s="834"/>
      <c r="Q7" s="834"/>
      <c r="R7" s="834"/>
      <c r="S7" s="834"/>
      <c r="T7" s="834"/>
      <c r="U7" s="834"/>
      <c r="V7" s="834"/>
      <c r="W7" s="834"/>
      <c r="X7" s="835"/>
      <c r="Y7" s="395" t="s">
        <v>514</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海洋政策、科学技術・イノベーション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632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630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12</v>
      </c>
      <c r="Q13" s="109"/>
      <c r="R13" s="109"/>
      <c r="S13" s="109"/>
      <c r="T13" s="109"/>
      <c r="U13" s="109"/>
      <c r="V13" s="110"/>
      <c r="W13" s="108">
        <v>11</v>
      </c>
      <c r="X13" s="109"/>
      <c r="Y13" s="109"/>
      <c r="Z13" s="109"/>
      <c r="AA13" s="109"/>
      <c r="AB13" s="109"/>
      <c r="AC13" s="110"/>
      <c r="AD13" s="108">
        <v>12</v>
      </c>
      <c r="AE13" s="109"/>
      <c r="AF13" s="109"/>
      <c r="AG13" s="109"/>
      <c r="AH13" s="109"/>
      <c r="AI13" s="109"/>
      <c r="AJ13" s="110"/>
      <c r="AK13" s="108">
        <v>8</v>
      </c>
      <c r="AL13" s="109"/>
      <c r="AM13" s="109"/>
      <c r="AN13" s="109"/>
      <c r="AO13" s="109"/>
      <c r="AP13" s="109"/>
      <c r="AQ13" s="110"/>
      <c r="AR13" s="105">
        <v>12</v>
      </c>
      <c r="AS13" s="106"/>
      <c r="AT13" s="106"/>
      <c r="AU13" s="106"/>
      <c r="AV13" s="106"/>
      <c r="AW13" s="106"/>
      <c r="AX13" s="394"/>
    </row>
    <row r="14" spans="1:50" ht="21" customHeight="1" x14ac:dyDescent="0.15">
      <c r="A14" s="142"/>
      <c r="B14" s="143"/>
      <c r="C14" s="143"/>
      <c r="D14" s="143"/>
      <c r="E14" s="143"/>
      <c r="F14" s="144"/>
      <c r="G14" s="747"/>
      <c r="H14" s="748"/>
      <c r="I14" s="575" t="s">
        <v>8</v>
      </c>
      <c r="J14" s="632"/>
      <c r="K14" s="632"/>
      <c r="L14" s="632"/>
      <c r="M14" s="632"/>
      <c r="N14" s="632"/>
      <c r="O14" s="633"/>
      <c r="P14" s="108" t="s">
        <v>574</v>
      </c>
      <c r="Q14" s="109"/>
      <c r="R14" s="109"/>
      <c r="S14" s="109"/>
      <c r="T14" s="109"/>
      <c r="U14" s="109"/>
      <c r="V14" s="110"/>
      <c r="W14" s="108" t="s">
        <v>574</v>
      </c>
      <c r="X14" s="109"/>
      <c r="Y14" s="109"/>
      <c r="Z14" s="109"/>
      <c r="AA14" s="109"/>
      <c r="AB14" s="109"/>
      <c r="AC14" s="110"/>
      <c r="AD14" s="108" t="s">
        <v>575</v>
      </c>
      <c r="AE14" s="109"/>
      <c r="AF14" s="109"/>
      <c r="AG14" s="109"/>
      <c r="AH14" s="109"/>
      <c r="AI14" s="109"/>
      <c r="AJ14" s="110"/>
      <c r="AK14" s="108" t="s">
        <v>574</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5" t="s">
        <v>51</v>
      </c>
      <c r="J15" s="576"/>
      <c r="K15" s="576"/>
      <c r="L15" s="576"/>
      <c r="M15" s="576"/>
      <c r="N15" s="576"/>
      <c r="O15" s="577"/>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v>0</v>
      </c>
      <c r="AS15" s="109"/>
      <c r="AT15" s="109"/>
      <c r="AU15" s="109"/>
      <c r="AV15" s="109"/>
      <c r="AW15" s="109"/>
      <c r="AX15" s="631"/>
    </row>
    <row r="16" spans="1:50" ht="21" customHeight="1" x14ac:dyDescent="0.15">
      <c r="A16" s="142"/>
      <c r="B16" s="143"/>
      <c r="C16" s="143"/>
      <c r="D16" s="143"/>
      <c r="E16" s="143"/>
      <c r="F16" s="144"/>
      <c r="G16" s="747"/>
      <c r="H16" s="748"/>
      <c r="I16" s="575" t="s">
        <v>52</v>
      </c>
      <c r="J16" s="576"/>
      <c r="K16" s="576"/>
      <c r="L16" s="576"/>
      <c r="M16" s="576"/>
      <c r="N16" s="576"/>
      <c r="O16" s="577"/>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5" t="s">
        <v>50</v>
      </c>
      <c r="J17" s="632"/>
      <c r="K17" s="632"/>
      <c r="L17" s="632"/>
      <c r="M17" s="632"/>
      <c r="N17" s="632"/>
      <c r="O17" s="633"/>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12</v>
      </c>
      <c r="Q18" s="115"/>
      <c r="R18" s="115"/>
      <c r="S18" s="115"/>
      <c r="T18" s="115"/>
      <c r="U18" s="115"/>
      <c r="V18" s="116"/>
      <c r="W18" s="114">
        <f>SUM(W13:AC17)</f>
        <v>11</v>
      </c>
      <c r="X18" s="115"/>
      <c r="Y18" s="115"/>
      <c r="Z18" s="115"/>
      <c r="AA18" s="115"/>
      <c r="AB18" s="115"/>
      <c r="AC18" s="116"/>
      <c r="AD18" s="114">
        <f>SUM(AD13:AJ17)</f>
        <v>12</v>
      </c>
      <c r="AE18" s="115"/>
      <c r="AF18" s="115"/>
      <c r="AG18" s="115"/>
      <c r="AH18" s="115"/>
      <c r="AI18" s="115"/>
      <c r="AJ18" s="116"/>
      <c r="AK18" s="114">
        <f>SUM(AK13:AQ17)</f>
        <v>8</v>
      </c>
      <c r="AL18" s="115"/>
      <c r="AM18" s="115"/>
      <c r="AN18" s="115"/>
      <c r="AO18" s="115"/>
      <c r="AP18" s="115"/>
      <c r="AQ18" s="116"/>
      <c r="AR18" s="114">
        <f>SUM(AR13:AX17)</f>
        <v>12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10</v>
      </c>
      <c r="Q19" s="109"/>
      <c r="R19" s="109"/>
      <c r="S19" s="109"/>
      <c r="T19" s="109"/>
      <c r="U19" s="109"/>
      <c r="V19" s="110"/>
      <c r="W19" s="108">
        <v>9</v>
      </c>
      <c r="X19" s="109"/>
      <c r="Y19" s="109"/>
      <c r="Z19" s="109"/>
      <c r="AA19" s="109"/>
      <c r="AB19" s="109"/>
      <c r="AC19" s="110"/>
      <c r="AD19" s="108">
        <v>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0.83333333333333337</v>
      </c>
      <c r="Q20" s="539"/>
      <c r="R20" s="539"/>
      <c r="S20" s="539"/>
      <c r="T20" s="539"/>
      <c r="U20" s="539"/>
      <c r="V20" s="539"/>
      <c r="W20" s="539">
        <f t="shared" ref="W20" si="0">IF(W18=0, "-", SUM(W19)/W18)</f>
        <v>0.81818181818181823</v>
      </c>
      <c r="X20" s="539"/>
      <c r="Y20" s="539"/>
      <c r="Z20" s="539"/>
      <c r="AA20" s="539"/>
      <c r="AB20" s="539"/>
      <c r="AC20" s="539"/>
      <c r="AD20" s="539">
        <f t="shared" ref="AD20" si="1">IF(AD18=0, "-", SUM(AD19)/AD18)</f>
        <v>0.91666666666666663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f>IF(P19=0, "-", SUM(P19)/SUM(P13,P14))</f>
        <v>0.83333333333333337</v>
      </c>
      <c r="Q21" s="539"/>
      <c r="R21" s="539"/>
      <c r="S21" s="539"/>
      <c r="T21" s="539"/>
      <c r="U21" s="539"/>
      <c r="V21" s="539"/>
      <c r="W21" s="539">
        <f t="shared" ref="W21" si="2">IF(W19=0, "-", SUM(W19)/SUM(W13,W14))</f>
        <v>0.81818181818181823</v>
      </c>
      <c r="X21" s="539"/>
      <c r="Y21" s="539"/>
      <c r="Z21" s="539"/>
      <c r="AA21" s="539"/>
      <c r="AB21" s="539"/>
      <c r="AC21" s="539"/>
      <c r="AD21" s="539">
        <f t="shared" ref="AD21" si="3">IF(AD19=0, "-", SUM(AD19)/SUM(AD13,AD14))</f>
        <v>0.91666666666666663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4</v>
      </c>
      <c r="Q23" s="106"/>
      <c r="R23" s="106"/>
      <c r="S23" s="106"/>
      <c r="T23" s="106"/>
      <c r="U23" s="106"/>
      <c r="V23" s="107"/>
      <c r="W23" s="105">
        <v>7</v>
      </c>
      <c r="X23" s="106"/>
      <c r="Y23" s="106"/>
      <c r="Z23" s="106"/>
      <c r="AA23" s="106"/>
      <c r="AB23" s="106"/>
      <c r="AC23" s="107"/>
      <c r="AD23" s="209" t="s">
        <v>638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4</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0.2</v>
      </c>
      <c r="Q25" s="109"/>
      <c r="R25" s="109"/>
      <c r="S25" s="109"/>
      <c r="T25" s="109"/>
      <c r="U25" s="109"/>
      <c r="V25" s="110"/>
      <c r="W25" s="108">
        <v>0.3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579</v>
      </c>
      <c r="H26" s="190"/>
      <c r="I26" s="190"/>
      <c r="J26" s="190"/>
      <c r="K26" s="190"/>
      <c r="L26" s="190"/>
      <c r="M26" s="190"/>
      <c r="N26" s="190"/>
      <c r="O26" s="191"/>
      <c r="P26" s="108">
        <v>0.3</v>
      </c>
      <c r="Q26" s="109"/>
      <c r="R26" s="109"/>
      <c r="S26" s="109"/>
      <c r="T26" s="109"/>
      <c r="U26" s="109"/>
      <c r="V26" s="110"/>
      <c r="W26" s="108">
        <v>0.3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0.39999999999999858</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8</v>
      </c>
      <c r="Q29" s="228"/>
      <c r="R29" s="228"/>
      <c r="S29" s="228"/>
      <c r="T29" s="228"/>
      <c r="U29" s="228"/>
      <c r="V29" s="229"/>
      <c r="W29" s="227">
        <f>AR13</f>
        <v>12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0"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1" t="s">
        <v>354</v>
      </c>
      <c r="AR30" s="642"/>
      <c r="AS30" s="642"/>
      <c r="AT30" s="643"/>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32</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0</v>
      </c>
      <c r="AF32" s="365"/>
      <c r="AG32" s="365"/>
      <c r="AH32" s="365"/>
      <c r="AI32" s="364">
        <v>1</v>
      </c>
      <c r="AJ32" s="365"/>
      <c r="AK32" s="365"/>
      <c r="AL32" s="365"/>
      <c r="AM32" s="364">
        <v>6</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0</v>
      </c>
      <c r="AF33" s="365"/>
      <c r="AG33" s="365"/>
      <c r="AH33" s="365"/>
      <c r="AI33" s="364">
        <v>1</v>
      </c>
      <c r="AJ33" s="365"/>
      <c r="AK33" s="365"/>
      <c r="AL33" s="365"/>
      <c r="AM33" s="364">
        <v>15</v>
      </c>
      <c r="AN33" s="365"/>
      <c r="AO33" s="365"/>
      <c r="AP33" s="365"/>
      <c r="AQ33" s="111">
        <v>15</v>
      </c>
      <c r="AR33" s="112"/>
      <c r="AS33" s="112"/>
      <c r="AT33" s="113"/>
      <c r="AU33" s="365">
        <v>15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0</v>
      </c>
      <c r="AF34" s="365"/>
      <c r="AG34" s="365"/>
      <c r="AH34" s="365"/>
      <c r="AI34" s="364">
        <v>100</v>
      </c>
      <c r="AJ34" s="365"/>
      <c r="AK34" s="365"/>
      <c r="AL34" s="365"/>
      <c r="AM34" s="364">
        <v>40</v>
      </c>
      <c r="AN34" s="365"/>
      <c r="AO34" s="365"/>
      <c r="AP34" s="365"/>
      <c r="AQ34" s="111"/>
      <c r="AR34" s="112"/>
      <c r="AS34" s="112"/>
      <c r="AT34" s="113"/>
      <c r="AU34" s="365"/>
      <c r="AV34" s="365"/>
      <c r="AW34" s="365"/>
      <c r="AX34" s="367"/>
    </row>
    <row r="35" spans="1:50" ht="37.5" customHeight="1" x14ac:dyDescent="0.15">
      <c r="A35" s="901" t="s">
        <v>505</v>
      </c>
      <c r="B35" s="902"/>
      <c r="C35" s="902"/>
      <c r="D35" s="902"/>
      <c r="E35" s="902"/>
      <c r="F35" s="903"/>
      <c r="G35" s="907" t="s">
        <v>583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37.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473</v>
      </c>
      <c r="B37" s="645"/>
      <c r="C37" s="645"/>
      <c r="D37" s="645"/>
      <c r="E37" s="645"/>
      <c r="F37" s="646"/>
      <c r="G37" s="565" t="s">
        <v>265</v>
      </c>
      <c r="H37" s="381"/>
      <c r="I37" s="381"/>
      <c r="J37" s="381"/>
      <c r="K37" s="381"/>
      <c r="L37" s="381"/>
      <c r="M37" s="381"/>
      <c r="N37" s="381"/>
      <c r="O37" s="566"/>
      <c r="P37" s="634" t="s">
        <v>59</v>
      </c>
      <c r="Q37" s="381"/>
      <c r="R37" s="381"/>
      <c r="S37" s="381"/>
      <c r="T37" s="381"/>
      <c r="U37" s="381"/>
      <c r="V37" s="381"/>
      <c r="W37" s="381"/>
      <c r="X37" s="566"/>
      <c r="Y37" s="635"/>
      <c r="Z37" s="636"/>
      <c r="AA37" s="63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473</v>
      </c>
      <c r="B44" s="645"/>
      <c r="C44" s="645"/>
      <c r="D44" s="645"/>
      <c r="E44" s="645"/>
      <c r="F44" s="646"/>
      <c r="G44" s="565" t="s">
        <v>265</v>
      </c>
      <c r="H44" s="381"/>
      <c r="I44" s="381"/>
      <c r="J44" s="381"/>
      <c r="K44" s="381"/>
      <c r="L44" s="381"/>
      <c r="M44" s="381"/>
      <c r="N44" s="381"/>
      <c r="O44" s="566"/>
      <c r="P44" s="634" t="s">
        <v>59</v>
      </c>
      <c r="Q44" s="381"/>
      <c r="R44" s="381"/>
      <c r="S44" s="381"/>
      <c r="T44" s="381"/>
      <c r="U44" s="381"/>
      <c r="V44" s="381"/>
      <c r="W44" s="381"/>
      <c r="X44" s="566"/>
      <c r="Y44" s="635"/>
      <c r="Z44" s="636"/>
      <c r="AA44" s="63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4" t="s">
        <v>59</v>
      </c>
      <c r="Q51" s="381"/>
      <c r="R51" s="381"/>
      <c r="S51" s="381"/>
      <c r="T51" s="381"/>
      <c r="U51" s="381"/>
      <c r="V51" s="381"/>
      <c r="W51" s="381"/>
      <c r="X51" s="566"/>
      <c r="Y51" s="635"/>
      <c r="Z51" s="636"/>
      <c r="AA51" s="63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4" t="s">
        <v>59</v>
      </c>
      <c r="Q58" s="381"/>
      <c r="R58" s="381"/>
      <c r="S58" s="381"/>
      <c r="T58" s="381"/>
      <c r="U58" s="381"/>
      <c r="V58" s="381"/>
      <c r="W58" s="381"/>
      <c r="X58" s="566"/>
      <c r="Y58" s="635"/>
      <c r="Z58" s="636"/>
      <c r="AA58" s="63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idden="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534</v>
      </c>
      <c r="AF65" s="369"/>
      <c r="AG65" s="369"/>
      <c r="AH65" s="370"/>
      <c r="AI65" s="368" t="s">
        <v>531</v>
      </c>
      <c r="AJ65" s="369"/>
      <c r="AK65" s="369"/>
      <c r="AL65" s="370"/>
      <c r="AM65" s="375" t="s">
        <v>526</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585</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584</v>
      </c>
      <c r="AS79" s="148"/>
      <c r="AT79" s="149"/>
      <c r="AU79" s="149"/>
      <c r="AV79" s="149"/>
      <c r="AW79" s="149"/>
      <c r="AX79" s="150"/>
    </row>
    <row r="80" spans="1:50" ht="18.75" hidden="1" customHeight="1" x14ac:dyDescent="0.15">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8" t="s">
        <v>62</v>
      </c>
      <c r="Z87" s="759"/>
      <c r="AA87" s="760"/>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2" t="s">
        <v>54</v>
      </c>
      <c r="Z88" s="733"/>
      <c r="AA88" s="734"/>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534</v>
      </c>
      <c r="AF100" s="828"/>
      <c r="AG100" s="828"/>
      <c r="AH100" s="829"/>
      <c r="AI100" s="827" t="s">
        <v>531</v>
      </c>
      <c r="AJ100" s="828"/>
      <c r="AK100" s="828"/>
      <c r="AL100" s="829"/>
      <c r="AM100" s="827" t="s">
        <v>527</v>
      </c>
      <c r="AN100" s="828"/>
      <c r="AO100" s="828"/>
      <c r="AP100" s="829"/>
      <c r="AQ100" s="932" t="s">
        <v>520</v>
      </c>
      <c r="AR100" s="933"/>
      <c r="AS100" s="933"/>
      <c r="AT100" s="934"/>
      <c r="AU100" s="932" t="s">
        <v>517</v>
      </c>
      <c r="AV100" s="933"/>
      <c r="AW100" s="933"/>
      <c r="AX100" s="935"/>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1" t="s">
        <v>587</v>
      </c>
      <c r="AC101" s="551"/>
      <c r="AD101" s="551"/>
      <c r="AE101" s="364">
        <v>1</v>
      </c>
      <c r="AF101" s="365"/>
      <c r="AG101" s="365"/>
      <c r="AH101" s="366"/>
      <c r="AI101" s="364">
        <v>1</v>
      </c>
      <c r="AJ101" s="365"/>
      <c r="AK101" s="365"/>
      <c r="AL101" s="366"/>
      <c r="AM101" s="364">
        <v>1</v>
      </c>
      <c r="AN101" s="365"/>
      <c r="AO101" s="365"/>
      <c r="AP101" s="366"/>
      <c r="AQ101" s="364">
        <v>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64">
        <v>1</v>
      </c>
      <c r="AF102" s="365"/>
      <c r="AG102" s="365"/>
      <c r="AH102" s="366"/>
      <c r="AI102" s="364">
        <v>1</v>
      </c>
      <c r="AJ102" s="365"/>
      <c r="AK102" s="365"/>
      <c r="AL102" s="366"/>
      <c r="AM102" s="358">
        <v>1</v>
      </c>
      <c r="AN102" s="358"/>
      <c r="AO102" s="358"/>
      <c r="AP102" s="358"/>
      <c r="AQ102" s="818">
        <v>1</v>
      </c>
      <c r="AR102" s="819"/>
      <c r="AS102" s="819"/>
      <c r="AT102" s="820"/>
      <c r="AU102" s="818"/>
      <c r="AV102" s="819"/>
      <c r="AW102" s="819"/>
      <c r="AX102" s="820"/>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10</v>
      </c>
      <c r="AF116" s="358"/>
      <c r="AG116" s="358"/>
      <c r="AH116" s="358"/>
      <c r="AI116" s="358">
        <v>9</v>
      </c>
      <c r="AJ116" s="358"/>
      <c r="AK116" s="358"/>
      <c r="AL116" s="358"/>
      <c r="AM116" s="358">
        <v>7</v>
      </c>
      <c r="AN116" s="358"/>
      <c r="AO116" s="358"/>
      <c r="AP116" s="358"/>
      <c r="AQ116" s="364">
        <v>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591</v>
      </c>
      <c r="AF117" s="306"/>
      <c r="AG117" s="306"/>
      <c r="AH117" s="306"/>
      <c r="AI117" s="306" t="s">
        <v>635</v>
      </c>
      <c r="AJ117" s="306"/>
      <c r="AK117" s="306"/>
      <c r="AL117" s="306"/>
      <c r="AM117" s="306" t="s">
        <v>619</v>
      </c>
      <c r="AN117" s="306"/>
      <c r="AO117" s="306"/>
      <c r="AP117" s="306"/>
      <c r="AQ117" s="306" t="s">
        <v>617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564</v>
      </c>
      <c r="B130" s="995"/>
      <c r="C130" s="994" t="s">
        <v>358</v>
      </c>
      <c r="D130" s="995"/>
      <c r="E130" s="308" t="s">
        <v>387</v>
      </c>
      <c r="F130" s="309"/>
      <c r="G130" s="310" t="s">
        <v>618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8"/>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574</v>
      </c>
      <c r="AF134" s="112"/>
      <c r="AG134" s="112"/>
      <c r="AH134" s="112"/>
      <c r="AI134" s="266" t="s">
        <v>574</v>
      </c>
      <c r="AJ134" s="112"/>
      <c r="AK134" s="112"/>
      <c r="AL134" s="112"/>
      <c r="AM134" s="266" t="s">
        <v>574</v>
      </c>
      <c r="AN134" s="112"/>
      <c r="AO134" s="112"/>
      <c r="AP134" s="112"/>
      <c r="AQ134" s="266" t="s">
        <v>574</v>
      </c>
      <c r="AR134" s="112"/>
      <c r="AS134" s="112"/>
      <c r="AT134" s="112"/>
      <c r="AU134" s="266" t="s">
        <v>574</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t="s">
        <v>574</v>
      </c>
      <c r="AF135" s="112"/>
      <c r="AG135" s="112"/>
      <c r="AH135" s="112"/>
      <c r="AI135" s="266" t="s">
        <v>574</v>
      </c>
      <c r="AJ135" s="112"/>
      <c r="AK135" s="112"/>
      <c r="AL135" s="112"/>
      <c r="AM135" s="266" t="s">
        <v>574</v>
      </c>
      <c r="AN135" s="112"/>
      <c r="AO135" s="112"/>
      <c r="AP135" s="112"/>
      <c r="AQ135" s="266" t="s">
        <v>574</v>
      </c>
      <c r="AR135" s="112"/>
      <c r="AS135" s="112"/>
      <c r="AT135" s="112"/>
      <c r="AU135" s="266" t="s">
        <v>574</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631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560</v>
      </c>
      <c r="D430" s="250"/>
      <c r="E430" s="238" t="s">
        <v>544</v>
      </c>
      <c r="F430" s="448"/>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8"/>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t="s">
        <v>595</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572</v>
      </c>
      <c r="AE702" s="900"/>
      <c r="AF702" s="900"/>
      <c r="AG702" s="889" t="s">
        <v>599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7" t="s">
        <v>623</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572</v>
      </c>
      <c r="AE705" s="736"/>
      <c r="AF705" s="736"/>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597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598</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7" t="s">
        <v>600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598</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7" t="s">
        <v>624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611</v>
      </c>
      <c r="AE714" s="592"/>
      <c r="AF714" s="593"/>
      <c r="AG714" s="692" t="s">
        <v>625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0"/>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598</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7" t="s">
        <v>626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t="s">
        <v>612</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1"/>
      <c r="E726" s="581"/>
      <c r="F726" s="582"/>
      <c r="G726" s="801" t="s">
        <v>628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8" t="s">
        <v>57</v>
      </c>
      <c r="D727" s="699"/>
      <c r="E727" s="699"/>
      <c r="F727" s="700"/>
      <c r="G727" s="799" t="s">
        <v>614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636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637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601</v>
      </c>
      <c r="F737" s="122"/>
      <c r="G737" s="122"/>
      <c r="H737" s="122"/>
      <c r="I737" s="122"/>
      <c r="J737" s="122"/>
      <c r="K737" s="122"/>
      <c r="L737" s="122"/>
      <c r="M737" s="122"/>
      <c r="N737" s="101" t="s">
        <v>541</v>
      </c>
      <c r="O737" s="101"/>
      <c r="P737" s="101"/>
      <c r="Q737" s="101"/>
      <c r="R737" s="122" t="s">
        <v>602</v>
      </c>
      <c r="S737" s="122"/>
      <c r="T737" s="122"/>
      <c r="U737" s="122"/>
      <c r="V737" s="122"/>
      <c r="W737" s="122"/>
      <c r="X737" s="122"/>
      <c r="Y737" s="122"/>
      <c r="Z737" s="122"/>
      <c r="AA737" s="101" t="s">
        <v>540</v>
      </c>
      <c r="AB737" s="101"/>
      <c r="AC737" s="101"/>
      <c r="AD737" s="101"/>
      <c r="AE737" s="122" t="s">
        <v>603</v>
      </c>
      <c r="AF737" s="122"/>
      <c r="AG737" s="122"/>
      <c r="AH737" s="122"/>
      <c r="AI737" s="122"/>
      <c r="AJ737" s="122"/>
      <c r="AK737" s="122"/>
      <c r="AL737" s="122"/>
      <c r="AM737" s="122"/>
      <c r="AN737" s="101" t="s">
        <v>539</v>
      </c>
      <c r="AO737" s="101"/>
      <c r="AP737" s="101"/>
      <c r="AQ737" s="101"/>
      <c r="AR737" s="102" t="s">
        <v>604</v>
      </c>
      <c r="AS737" s="103"/>
      <c r="AT737" s="103"/>
      <c r="AU737" s="103"/>
      <c r="AV737" s="103"/>
      <c r="AW737" s="103"/>
      <c r="AX737" s="104"/>
      <c r="AY737" s="89"/>
      <c r="AZ737" s="89"/>
    </row>
    <row r="738" spans="1:52" ht="24.75" customHeight="1" x14ac:dyDescent="0.15">
      <c r="A738" s="123" t="s">
        <v>538</v>
      </c>
      <c r="B738" s="124"/>
      <c r="C738" s="124"/>
      <c r="D738" s="125"/>
      <c r="E738" s="122" t="s">
        <v>605</v>
      </c>
      <c r="F738" s="122"/>
      <c r="G738" s="122"/>
      <c r="H738" s="122"/>
      <c r="I738" s="122"/>
      <c r="J738" s="122"/>
      <c r="K738" s="122"/>
      <c r="L738" s="122"/>
      <c r="M738" s="122"/>
      <c r="N738" s="101" t="s">
        <v>537</v>
      </c>
      <c r="O738" s="101"/>
      <c r="P738" s="101"/>
      <c r="Q738" s="101"/>
      <c r="R738" s="122" t="s">
        <v>606</v>
      </c>
      <c r="S738" s="122"/>
      <c r="T738" s="122"/>
      <c r="U738" s="122"/>
      <c r="V738" s="122"/>
      <c r="W738" s="122"/>
      <c r="X738" s="122"/>
      <c r="Y738" s="122"/>
      <c r="Z738" s="122"/>
      <c r="AA738" s="101" t="s">
        <v>536</v>
      </c>
      <c r="AB738" s="101"/>
      <c r="AC738" s="101"/>
      <c r="AD738" s="101"/>
      <c r="AE738" s="122" t="s">
        <v>607</v>
      </c>
      <c r="AF738" s="122"/>
      <c r="AG738" s="122"/>
      <c r="AH738" s="122"/>
      <c r="AI738" s="122"/>
      <c r="AJ738" s="122"/>
      <c r="AK738" s="122"/>
      <c r="AL738" s="122"/>
      <c r="AM738" s="122"/>
      <c r="AN738" s="101" t="s">
        <v>532</v>
      </c>
      <c r="AO738" s="101"/>
      <c r="AP738" s="101"/>
      <c r="AQ738" s="101"/>
      <c r="AR738" s="102" t="s">
        <v>608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372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614" t="s">
        <v>615</v>
      </c>
      <c r="H779" s="615"/>
      <c r="I779" s="615"/>
      <c r="J779" s="615"/>
      <c r="K779" s="615"/>
      <c r="L779" s="615"/>
      <c r="M779" s="615"/>
      <c r="N779" s="615"/>
      <c r="O779" s="615"/>
      <c r="P779" s="615"/>
      <c r="Q779" s="615"/>
      <c r="R779" s="615"/>
      <c r="S779" s="615"/>
      <c r="T779" s="615"/>
      <c r="U779" s="615"/>
      <c r="V779" s="615"/>
      <c r="W779" s="615"/>
      <c r="X779" s="615"/>
      <c r="Y779" s="615"/>
      <c r="Z779" s="615"/>
      <c r="AA779" s="615"/>
      <c r="AB779" s="781"/>
      <c r="AC779" s="614"/>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616"/>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49" t="s">
        <v>609</v>
      </c>
      <c r="H781" s="450"/>
      <c r="I781" s="450"/>
      <c r="J781" s="450"/>
      <c r="K781" s="451"/>
      <c r="L781" s="452" t="s">
        <v>620</v>
      </c>
      <c r="M781" s="453"/>
      <c r="N781" s="453"/>
      <c r="O781" s="453"/>
      <c r="P781" s="453"/>
      <c r="Q781" s="453"/>
      <c r="R781" s="453"/>
      <c r="S781" s="453"/>
      <c r="T781" s="453"/>
      <c r="U781" s="453"/>
      <c r="V781" s="453"/>
      <c r="W781" s="453"/>
      <c r="X781" s="454"/>
      <c r="Y781" s="455">
        <v>2</v>
      </c>
      <c r="Z781" s="456"/>
      <c r="AA781" s="456"/>
      <c r="AB781" s="4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6"/>
      <c r="C782" s="766"/>
      <c r="D782" s="766"/>
      <c r="E782" s="766"/>
      <c r="F782" s="767"/>
      <c r="G782" s="348" t="s">
        <v>610</v>
      </c>
      <c r="H782" s="349"/>
      <c r="I782" s="349"/>
      <c r="J782" s="349"/>
      <c r="K782" s="350"/>
      <c r="L782" s="401" t="s">
        <v>621</v>
      </c>
      <c r="M782" s="402"/>
      <c r="N782" s="402"/>
      <c r="O782" s="402"/>
      <c r="P782" s="402"/>
      <c r="Q782" s="402"/>
      <c r="R782" s="402"/>
      <c r="S782" s="402"/>
      <c r="T782" s="402"/>
      <c r="U782" s="402"/>
      <c r="V782" s="402"/>
      <c r="W782" s="402"/>
      <c r="X782" s="403"/>
      <c r="Y782" s="398">
        <v>5</v>
      </c>
      <c r="Z782" s="399"/>
      <c r="AA782" s="399"/>
      <c r="AB782" s="400"/>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6.25" customHeight="1" x14ac:dyDescent="0.15">
      <c r="A837" s="404">
        <v>1</v>
      </c>
      <c r="B837" s="404">
        <v>1</v>
      </c>
      <c r="C837" s="424" t="s">
        <v>616</v>
      </c>
      <c r="D837" s="418"/>
      <c r="E837" s="418"/>
      <c r="F837" s="418"/>
      <c r="G837" s="418"/>
      <c r="H837" s="418"/>
      <c r="I837" s="418"/>
      <c r="J837" s="419">
        <v>1020001077159</v>
      </c>
      <c r="K837" s="420"/>
      <c r="L837" s="420"/>
      <c r="M837" s="420"/>
      <c r="N837" s="420"/>
      <c r="O837" s="420"/>
      <c r="P837" s="425" t="s">
        <v>633</v>
      </c>
      <c r="Q837" s="317"/>
      <c r="R837" s="317"/>
      <c r="S837" s="317"/>
      <c r="T837" s="317"/>
      <c r="U837" s="317"/>
      <c r="V837" s="317"/>
      <c r="W837" s="317"/>
      <c r="X837" s="317"/>
      <c r="Y837" s="318">
        <v>7</v>
      </c>
      <c r="Z837" s="319"/>
      <c r="AA837" s="319"/>
      <c r="AB837" s="320"/>
      <c r="AC837" s="328" t="s">
        <v>501</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24"/>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24"/>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24"/>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5.5"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hidden="1" customHeight="1" x14ac:dyDescent="0.15">
      <c r="A1102" s="404">
        <v>1</v>
      </c>
      <c r="B1102" s="404">
        <v>1</v>
      </c>
      <c r="C1102" s="897"/>
      <c r="D1102" s="897"/>
      <c r="E1102" s="896"/>
      <c r="F1102" s="896"/>
      <c r="G1102" s="896"/>
      <c r="H1102" s="896"/>
      <c r="I1102" s="896"/>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21" priority="14033">
      <formula>IF(RIGHT(TEXT(AE32,"0.#"),1)=".",FALSE,TRUE)</formula>
    </cfRule>
    <cfRule type="expression" dxfId="2820" priority="14034">
      <formula>IF(RIGHT(TEXT(AE32,"0.#"),1)=".",TRUE,FALSE)</formula>
    </cfRule>
  </conditionalFormatting>
  <conditionalFormatting sqref="P18:AX18">
    <cfRule type="expression" dxfId="2819" priority="13919">
      <formula>IF(RIGHT(TEXT(P18,"0.#"),1)=".",FALSE,TRUE)</formula>
    </cfRule>
    <cfRule type="expression" dxfId="2818" priority="13920">
      <formula>IF(RIGHT(TEXT(P18,"0.#"),1)=".",TRUE,FALSE)</formula>
    </cfRule>
  </conditionalFormatting>
  <conditionalFormatting sqref="Y791">
    <cfRule type="expression" dxfId="2817" priority="13911">
      <formula>IF(RIGHT(TEXT(Y791,"0.#"),1)=".",FALSE,TRUE)</formula>
    </cfRule>
    <cfRule type="expression" dxfId="2816" priority="13912">
      <formula>IF(RIGHT(TEXT(Y791,"0.#"),1)=".",TRUE,FALSE)</formula>
    </cfRule>
  </conditionalFormatting>
  <conditionalFormatting sqref="Y822:Y829 Y820 Y809:Y816 Y807 Y796:Y803 Y794">
    <cfRule type="expression" dxfId="2815" priority="13693">
      <formula>IF(RIGHT(TEXT(Y794,"0.#"),1)=".",FALSE,TRUE)</formula>
    </cfRule>
    <cfRule type="expression" dxfId="2814" priority="13694">
      <formula>IF(RIGHT(TEXT(Y794,"0.#"),1)=".",TRUE,FALSE)</formula>
    </cfRule>
  </conditionalFormatting>
  <conditionalFormatting sqref="AR15:AX15 AR13:AX13">
    <cfRule type="expression" dxfId="2813" priority="13741">
      <formula>IF(RIGHT(TEXT(AR13,"0.#"),1)=".",FALSE,TRUE)</formula>
    </cfRule>
    <cfRule type="expression" dxfId="2812" priority="13742">
      <formula>IF(RIGHT(TEXT(AR13,"0.#"),1)=".",TRUE,FALSE)</formula>
    </cfRule>
  </conditionalFormatting>
  <conditionalFormatting sqref="AD19:AJ19">
    <cfRule type="expression" dxfId="2811" priority="13739">
      <formula>IF(RIGHT(TEXT(AD19,"0.#"),1)=".",FALSE,TRUE)</formula>
    </cfRule>
    <cfRule type="expression" dxfId="2810" priority="13740">
      <formula>IF(RIGHT(TEXT(AD19,"0.#"),1)=".",TRUE,FALSE)</formula>
    </cfRule>
  </conditionalFormatting>
  <conditionalFormatting sqref="AE101 AQ101">
    <cfRule type="expression" dxfId="2809" priority="13731">
      <formula>IF(RIGHT(TEXT(AE101,"0.#"),1)=".",FALSE,TRUE)</formula>
    </cfRule>
    <cfRule type="expression" dxfId="2808" priority="13732">
      <formula>IF(RIGHT(TEXT(AE101,"0.#"),1)=".",TRUE,FALSE)</formula>
    </cfRule>
  </conditionalFormatting>
  <conditionalFormatting sqref="Y783:Y790">
    <cfRule type="expression" dxfId="2807" priority="13717">
      <formula>IF(RIGHT(TEXT(Y783,"0.#"),1)=".",FALSE,TRUE)</formula>
    </cfRule>
    <cfRule type="expression" dxfId="2806" priority="13718">
      <formula>IF(RIGHT(TEXT(Y783,"0.#"),1)=".",TRUE,FALSE)</formula>
    </cfRule>
  </conditionalFormatting>
  <conditionalFormatting sqref="AU782">
    <cfRule type="expression" dxfId="2805" priority="13715">
      <formula>IF(RIGHT(TEXT(AU782,"0.#"),1)=".",FALSE,TRUE)</formula>
    </cfRule>
    <cfRule type="expression" dxfId="2804" priority="13716">
      <formula>IF(RIGHT(TEXT(AU782,"0.#"),1)=".",TRUE,FALSE)</formula>
    </cfRule>
  </conditionalFormatting>
  <conditionalFormatting sqref="AU791">
    <cfRule type="expression" dxfId="2803" priority="13713">
      <formula>IF(RIGHT(TEXT(AU791,"0.#"),1)=".",FALSE,TRUE)</formula>
    </cfRule>
    <cfRule type="expression" dxfId="2802" priority="13714">
      <formula>IF(RIGHT(TEXT(AU791,"0.#"),1)=".",TRUE,FALSE)</formula>
    </cfRule>
  </conditionalFormatting>
  <conditionalFormatting sqref="AU783:AU790">
    <cfRule type="expression" dxfId="2801" priority="13711">
      <formula>IF(RIGHT(TEXT(AU783,"0.#"),1)=".",FALSE,TRUE)</formula>
    </cfRule>
    <cfRule type="expression" dxfId="2800" priority="13712">
      <formula>IF(RIGHT(TEXT(AU783,"0.#"),1)=".",TRUE,FALSE)</formula>
    </cfRule>
  </conditionalFormatting>
  <conditionalFormatting sqref="Y821 Y808 Y795">
    <cfRule type="expression" dxfId="2799" priority="13697">
      <formula>IF(RIGHT(TEXT(Y795,"0.#"),1)=".",FALSE,TRUE)</formula>
    </cfRule>
    <cfRule type="expression" dxfId="2798" priority="13698">
      <formula>IF(RIGHT(TEXT(Y795,"0.#"),1)=".",TRUE,FALSE)</formula>
    </cfRule>
  </conditionalFormatting>
  <conditionalFormatting sqref="Y830 Y817 Y804">
    <cfRule type="expression" dxfId="2797" priority="13695">
      <formula>IF(RIGHT(TEXT(Y804,"0.#"),1)=".",FALSE,TRUE)</formula>
    </cfRule>
    <cfRule type="expression" dxfId="2796" priority="13696">
      <formula>IF(RIGHT(TEXT(Y804,"0.#"),1)=".",TRUE,FALSE)</formula>
    </cfRule>
  </conditionalFormatting>
  <conditionalFormatting sqref="AU821 AU808 AU795">
    <cfRule type="expression" dxfId="2795" priority="13691">
      <formula>IF(RIGHT(TEXT(AU795,"0.#"),1)=".",FALSE,TRUE)</formula>
    </cfRule>
    <cfRule type="expression" dxfId="2794" priority="13692">
      <formula>IF(RIGHT(TEXT(AU795,"0.#"),1)=".",TRUE,FALSE)</formula>
    </cfRule>
  </conditionalFormatting>
  <conditionalFormatting sqref="AU830 AU817 AU804">
    <cfRule type="expression" dxfId="2793" priority="13689">
      <formula>IF(RIGHT(TEXT(AU804,"0.#"),1)=".",FALSE,TRUE)</formula>
    </cfRule>
    <cfRule type="expression" dxfId="2792" priority="13690">
      <formula>IF(RIGHT(TEXT(AU804,"0.#"),1)=".",TRUE,FALSE)</formula>
    </cfRule>
  </conditionalFormatting>
  <conditionalFormatting sqref="AU822:AU829 AU820 AU809:AU816 AU807 AU796:AU803 AU794">
    <cfRule type="expression" dxfId="2791" priority="13687">
      <formula>IF(RIGHT(TEXT(AU794,"0.#"),1)=".",FALSE,TRUE)</formula>
    </cfRule>
    <cfRule type="expression" dxfId="2790" priority="13688">
      <formula>IF(RIGHT(TEXT(AU794,"0.#"),1)=".",TRUE,FALSE)</formula>
    </cfRule>
  </conditionalFormatting>
  <conditionalFormatting sqref="AM87">
    <cfRule type="expression" dxfId="2789" priority="13341">
      <formula>IF(RIGHT(TEXT(AM87,"0.#"),1)=".",FALSE,TRUE)</formula>
    </cfRule>
    <cfRule type="expression" dxfId="2788" priority="13342">
      <formula>IF(RIGHT(TEXT(AM87,"0.#"),1)=".",TRUE,FALSE)</formula>
    </cfRule>
  </conditionalFormatting>
  <conditionalFormatting sqref="AE55">
    <cfRule type="expression" dxfId="2787" priority="13409">
      <formula>IF(RIGHT(TEXT(AE55,"0.#"),1)=".",FALSE,TRUE)</formula>
    </cfRule>
    <cfRule type="expression" dxfId="2786" priority="13410">
      <formula>IF(RIGHT(TEXT(AE55,"0.#"),1)=".",TRUE,FALSE)</formula>
    </cfRule>
  </conditionalFormatting>
  <conditionalFormatting sqref="AI55">
    <cfRule type="expression" dxfId="2785" priority="13407">
      <formula>IF(RIGHT(TEXT(AI55,"0.#"),1)=".",FALSE,TRUE)</formula>
    </cfRule>
    <cfRule type="expression" dxfId="2784" priority="13408">
      <formula>IF(RIGHT(TEXT(AI55,"0.#"),1)=".",TRUE,FALSE)</formula>
    </cfRule>
  </conditionalFormatting>
  <conditionalFormatting sqref="AM34">
    <cfRule type="expression" dxfId="2783" priority="13487">
      <formula>IF(RIGHT(TEXT(AM34,"0.#"),1)=".",FALSE,TRUE)</formula>
    </cfRule>
    <cfRule type="expression" dxfId="2782" priority="13488">
      <formula>IF(RIGHT(TEXT(AM34,"0.#"),1)=".",TRUE,FALSE)</formula>
    </cfRule>
  </conditionalFormatting>
  <conditionalFormatting sqref="AE33">
    <cfRule type="expression" dxfId="2781" priority="13501">
      <formula>IF(RIGHT(TEXT(AE33,"0.#"),1)=".",FALSE,TRUE)</formula>
    </cfRule>
    <cfRule type="expression" dxfId="2780" priority="13502">
      <formula>IF(RIGHT(TEXT(AE33,"0.#"),1)=".",TRUE,FALSE)</formula>
    </cfRule>
  </conditionalFormatting>
  <conditionalFormatting sqref="AE34">
    <cfRule type="expression" dxfId="2779" priority="13499">
      <formula>IF(RIGHT(TEXT(AE34,"0.#"),1)=".",FALSE,TRUE)</formula>
    </cfRule>
    <cfRule type="expression" dxfId="2778" priority="13500">
      <formula>IF(RIGHT(TEXT(AE34,"0.#"),1)=".",TRUE,FALSE)</formula>
    </cfRule>
  </conditionalFormatting>
  <conditionalFormatting sqref="AI34">
    <cfRule type="expression" dxfId="2777" priority="13497">
      <formula>IF(RIGHT(TEXT(AI34,"0.#"),1)=".",FALSE,TRUE)</formula>
    </cfRule>
    <cfRule type="expression" dxfId="2776" priority="13498">
      <formula>IF(RIGHT(TEXT(AI34,"0.#"),1)=".",TRUE,FALSE)</formula>
    </cfRule>
  </conditionalFormatting>
  <conditionalFormatting sqref="AI33">
    <cfRule type="expression" dxfId="2775" priority="13495">
      <formula>IF(RIGHT(TEXT(AI33,"0.#"),1)=".",FALSE,TRUE)</formula>
    </cfRule>
    <cfRule type="expression" dxfId="2774" priority="13496">
      <formula>IF(RIGHT(TEXT(AI33,"0.#"),1)=".",TRUE,FALSE)</formula>
    </cfRule>
  </conditionalFormatting>
  <conditionalFormatting sqref="AI32">
    <cfRule type="expression" dxfId="2773" priority="13493">
      <formula>IF(RIGHT(TEXT(AI32,"0.#"),1)=".",FALSE,TRUE)</formula>
    </cfRule>
    <cfRule type="expression" dxfId="2772" priority="13494">
      <formula>IF(RIGHT(TEXT(AI32,"0.#"),1)=".",TRUE,FALSE)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M102">
    <cfRule type="expression" dxfId="2677" priority="13255">
      <formula>IF(RIGHT(TEXT(AM102,"0.#"),1)=".",FALSE,TRUE)</formula>
    </cfRule>
    <cfRule type="expression" dxfId="2676" priority="13256">
      <formula>IF(RIGHT(TEXT(AM102,"0.#"),1)=".",TRUE,FALSE)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39:AO866">
    <cfRule type="expression" dxfId="2533" priority="6665">
      <formula>IF(AND(AL839&gt;=0, RIGHT(TEXT(AL839,"0.#"),1)&lt;&gt;"."),TRUE,FALSE)</formula>
    </cfRule>
    <cfRule type="expression" dxfId="2532" priority="6666">
      <formula>IF(AND(AL839&gt;=0, RIGHT(TEXT(AL839,"0.#"),1)="."),TRUE,FALSE)</formula>
    </cfRule>
    <cfRule type="expression" dxfId="2531" priority="6667">
      <formula>IF(AND(AL839&lt;0, RIGHT(TEXT(AL839,"0.#"),1)&lt;&gt;"."),TRUE,FALSE)</formula>
    </cfRule>
    <cfRule type="expression" dxfId="2530" priority="6668">
      <formula>IF(AND(AL839&lt;0, RIGHT(TEXT(AL839,"0.#"),1)="."),TRUE,FALSE)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39:Y866">
    <cfRule type="expression" dxfId="2459" priority="2993">
      <formula>IF(RIGHT(TEXT(Y839,"0.#"),1)=".",FALSE,TRUE)</formula>
    </cfRule>
    <cfRule type="expression" dxfId="2458" priority="2994">
      <formula>IF(RIGHT(TEXT(Y839,"0.#"),1)=".",TRUE,FALSE)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7:AO838">
    <cfRule type="expression" dxfId="2415" priority="2851">
      <formula>IF(AND(AL837&gt;=0, RIGHT(TEXT(AL837,"0.#"),1)&lt;&gt;"."),TRUE,FALSE)</formula>
    </cfRule>
    <cfRule type="expression" dxfId="2414" priority="2852">
      <formula>IF(AND(AL837&gt;=0, RIGHT(TEXT(AL837,"0.#"),1)="."),TRUE,FALSE)</formula>
    </cfRule>
    <cfRule type="expression" dxfId="2413" priority="2853">
      <formula>IF(AND(AL837&lt;0, RIGHT(TEXT(AL837,"0.#"),1)&lt;&gt;"."),TRUE,FALSE)</formula>
    </cfRule>
    <cfRule type="expression" dxfId="2412" priority="2854">
      <formula>IF(AND(AL837&lt;0, RIGHT(TEXT(AL837,"0.#"),1)="."),TRUE,FALSE)</formula>
    </cfRule>
  </conditionalFormatting>
  <conditionalFormatting sqref="Y837:Y838">
    <cfRule type="expression" dxfId="2411" priority="2849">
      <formula>IF(RIGHT(TEXT(Y837,"0.#"),1)=".",FALSE,TRUE)</formula>
    </cfRule>
    <cfRule type="expression" dxfId="2410" priority="2850">
      <formula>IF(RIGHT(TEXT(Y837,"0.#"),1)=".",TRUE,FALSE)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72:Y899">
    <cfRule type="expression" dxfId="2093" priority="2109">
      <formula>IF(RIGHT(TEXT(Y872,"0.#"),1)=".",FALSE,TRUE)</formula>
    </cfRule>
    <cfRule type="expression" dxfId="2092" priority="2110">
      <formula>IF(RIGHT(TEXT(Y872,"0.#"),1)=".",TRUE,FALSE)</formula>
    </cfRule>
  </conditionalFormatting>
  <conditionalFormatting sqref="Y870:Y871">
    <cfRule type="expression" dxfId="2091" priority="2103">
      <formula>IF(RIGHT(TEXT(Y870,"0.#"),1)=".",FALSE,TRUE)</formula>
    </cfRule>
    <cfRule type="expression" dxfId="2090" priority="2104">
      <formula>IF(RIGHT(TEXT(Y870,"0.#"),1)=".",TRUE,FALSE)</formula>
    </cfRule>
  </conditionalFormatting>
  <conditionalFormatting sqref="Y905:Y932">
    <cfRule type="expression" dxfId="2089" priority="2097">
      <formula>IF(RIGHT(TEXT(Y905,"0.#"),1)=".",FALSE,TRUE)</formula>
    </cfRule>
    <cfRule type="expression" dxfId="2088" priority="2098">
      <formula>IF(RIGHT(TEXT(Y905,"0.#"),1)=".",TRUE,FALSE)</formula>
    </cfRule>
  </conditionalFormatting>
  <conditionalFormatting sqref="Y903:Y904">
    <cfRule type="expression" dxfId="2087" priority="2091">
      <formula>IF(RIGHT(TEXT(Y903,"0.#"),1)=".",FALSE,TRUE)</formula>
    </cfRule>
    <cfRule type="expression" dxfId="2086" priority="2092">
      <formula>IF(RIGHT(TEXT(Y903,"0.#"),1)=".",TRUE,FALSE)</formula>
    </cfRule>
  </conditionalFormatting>
  <conditionalFormatting sqref="Y938:Y965">
    <cfRule type="expression" dxfId="2085" priority="2085">
      <formula>IF(RIGHT(TEXT(Y938,"0.#"),1)=".",FALSE,TRUE)</formula>
    </cfRule>
    <cfRule type="expression" dxfId="2084" priority="2086">
      <formula>IF(RIGHT(TEXT(Y938,"0.#"),1)=".",TRUE,FALSE)</formula>
    </cfRule>
  </conditionalFormatting>
  <conditionalFormatting sqref="Y936:Y937">
    <cfRule type="expression" dxfId="2083" priority="2079">
      <formula>IF(RIGHT(TEXT(Y936,"0.#"),1)=".",FALSE,TRUE)</formula>
    </cfRule>
    <cfRule type="expression" dxfId="2082" priority="2080">
      <formula>IF(RIGHT(TEXT(Y936,"0.#"),1)=".",TRUE,FALSE)</formula>
    </cfRule>
  </conditionalFormatting>
  <conditionalFormatting sqref="Y971:Y998">
    <cfRule type="expression" dxfId="2081" priority="2073">
      <formula>IF(RIGHT(TEXT(Y971,"0.#"),1)=".",FALSE,TRUE)</formula>
    </cfRule>
    <cfRule type="expression" dxfId="2080" priority="2074">
      <formula>IF(RIGHT(TEXT(Y971,"0.#"),1)=".",TRUE,FALSE)</formula>
    </cfRule>
  </conditionalFormatting>
  <conditionalFormatting sqref="Y969:Y970">
    <cfRule type="expression" dxfId="2079" priority="2067">
      <formula>IF(RIGHT(TEXT(Y969,"0.#"),1)=".",FALSE,TRUE)</formula>
    </cfRule>
    <cfRule type="expression" dxfId="2078" priority="2068">
      <formula>IF(RIGHT(TEXT(Y969,"0.#"),1)=".",TRUE,FALSE)</formula>
    </cfRule>
  </conditionalFormatting>
  <conditionalFormatting sqref="Y1004:Y1031">
    <cfRule type="expression" dxfId="2077" priority="2061">
      <formula>IF(RIGHT(TEXT(Y1004,"0.#"),1)=".",FALSE,TRUE)</formula>
    </cfRule>
    <cfRule type="expression" dxfId="2076" priority="2062">
      <formula>IF(RIGHT(TEXT(Y1004,"0.#"),1)=".",TRUE,FALSE)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7">
    <cfRule type="expression" dxfId="2069" priority="2331">
      <formula>IF(RIGHT(TEXT(P27,"0.#"),1)=".",FALSE,TRUE)</formula>
    </cfRule>
    <cfRule type="expression" dxfId="2068" priority="2332">
      <formula>IF(RIGHT(TEXT(P27,"0.#"),1)=".",TRUE,FALSE)</formula>
    </cfRule>
  </conditionalFormatting>
  <conditionalFormatting sqref="P28">
    <cfRule type="expression" dxfId="2067" priority="2329">
      <formula>IF(RIGHT(TEXT(P28,"0.#"),1)=".",FALSE,TRUE)</formula>
    </cfRule>
    <cfRule type="expression" dxfId="2066" priority="2330">
      <formula>IF(RIGHT(TEXT(P28,"0.#"),1)=".",TRUE,FALSE)</formula>
    </cfRule>
  </conditionalFormatting>
  <conditionalFormatting sqref="AQ114">
    <cfRule type="expression" dxfId="2065" priority="2313">
      <formula>IF(RIGHT(TEXT(AQ114,"0.#"),1)=".",FALSE,TRUE)</formula>
    </cfRule>
    <cfRule type="expression" dxfId="2064" priority="2314">
      <formula>IF(RIGHT(TEXT(AQ114,"0.#"),1)=".",TRUE,FALSE)</formula>
    </cfRule>
  </conditionalFormatting>
  <conditionalFormatting sqref="AQ104">
    <cfRule type="expression" dxfId="2063" priority="2327">
      <formula>IF(RIGHT(TEXT(AQ104,"0.#"),1)=".",FALSE,TRUE)</formula>
    </cfRule>
    <cfRule type="expression" dxfId="2062" priority="2328">
      <formula>IF(RIGHT(TEXT(AQ104,"0.#"),1)=".",TRUE,FALSE)</formula>
    </cfRule>
  </conditionalFormatting>
  <conditionalFormatting sqref="AQ105">
    <cfRule type="expression" dxfId="2061" priority="2325">
      <formula>IF(RIGHT(TEXT(AQ105,"0.#"),1)=".",FALSE,TRUE)</formula>
    </cfRule>
    <cfRule type="expression" dxfId="2060" priority="2326">
      <formula>IF(RIGHT(TEXT(AQ105,"0.#"),1)=".",TRUE,FALSE)</formula>
    </cfRule>
  </conditionalFormatting>
  <conditionalFormatting sqref="AQ107">
    <cfRule type="expression" dxfId="2059" priority="2323">
      <formula>IF(RIGHT(TEXT(AQ107,"0.#"),1)=".",FALSE,TRUE)</formula>
    </cfRule>
    <cfRule type="expression" dxfId="2058" priority="2324">
      <formula>IF(RIGHT(TEXT(AQ107,"0.#"),1)=".",TRUE,FALSE)</formula>
    </cfRule>
  </conditionalFormatting>
  <conditionalFormatting sqref="AQ108">
    <cfRule type="expression" dxfId="2057" priority="2321">
      <formula>IF(RIGHT(TEXT(AQ108,"0.#"),1)=".",FALSE,TRUE)</formula>
    </cfRule>
    <cfRule type="expression" dxfId="2056" priority="2322">
      <formula>IF(RIGHT(TEXT(AQ108,"0.#"),1)=".",TRUE,FALSE)</formula>
    </cfRule>
  </conditionalFormatting>
  <conditionalFormatting sqref="AQ110">
    <cfRule type="expression" dxfId="2055" priority="2319">
      <formula>IF(RIGHT(TEXT(AQ110,"0.#"),1)=".",FALSE,TRUE)</formula>
    </cfRule>
    <cfRule type="expression" dxfId="2054" priority="2320">
      <formula>IF(RIGHT(TEXT(AQ110,"0.#"),1)=".",TRUE,FALSE)</formula>
    </cfRule>
  </conditionalFormatting>
  <conditionalFormatting sqref="AQ111">
    <cfRule type="expression" dxfId="2053" priority="2317">
      <formula>IF(RIGHT(TEXT(AQ111,"0.#"),1)=".",FALSE,TRUE)</formula>
    </cfRule>
    <cfRule type="expression" dxfId="2052" priority="2318">
      <formula>IF(RIGHT(TEXT(AQ111,"0.#"),1)=".",TRUE,FALSE)</formula>
    </cfRule>
  </conditionalFormatting>
  <conditionalFormatting sqref="AQ113">
    <cfRule type="expression" dxfId="2051" priority="2315">
      <formula>IF(RIGHT(TEXT(AQ113,"0.#"),1)=".",FALSE,TRUE)</formula>
    </cfRule>
    <cfRule type="expression" dxfId="2050" priority="2316">
      <formula>IF(RIGHT(TEXT(AQ113,"0.#"),1)=".",TRUE,FALSE)</formula>
    </cfRule>
  </conditionalFormatting>
  <conditionalFormatting sqref="AE67">
    <cfRule type="expression" dxfId="2049" priority="2245">
      <formula>IF(RIGHT(TEXT(AE67,"0.#"),1)=".",FALSE,TRUE)</formula>
    </cfRule>
    <cfRule type="expression" dxfId="2048" priority="2246">
      <formula>IF(RIGHT(TEXT(AE67,"0.#"),1)=".",TRUE,FALSE)</formula>
    </cfRule>
  </conditionalFormatting>
  <conditionalFormatting sqref="AE68">
    <cfRule type="expression" dxfId="2047" priority="2243">
      <formula>IF(RIGHT(TEXT(AE68,"0.#"),1)=".",FALSE,TRUE)</formula>
    </cfRule>
    <cfRule type="expression" dxfId="2046" priority="2244">
      <formula>IF(RIGHT(TEXT(AE68,"0.#"),1)=".",TRUE,FALSE)</formula>
    </cfRule>
  </conditionalFormatting>
  <conditionalFormatting sqref="AE69">
    <cfRule type="expression" dxfId="2045" priority="2241">
      <formula>IF(RIGHT(TEXT(AE69,"0.#"),1)=".",FALSE,TRUE)</formula>
    </cfRule>
    <cfRule type="expression" dxfId="2044" priority="2242">
      <formula>IF(RIGHT(TEXT(AE69,"0.#"),1)=".",TRUE,FALSE)</formula>
    </cfRule>
  </conditionalFormatting>
  <conditionalFormatting sqref="AI69">
    <cfRule type="expression" dxfId="2043" priority="2239">
      <formula>IF(RIGHT(TEXT(AI69,"0.#"),1)=".",FALSE,TRUE)</formula>
    </cfRule>
    <cfRule type="expression" dxfId="2042" priority="2240">
      <formula>IF(RIGHT(TEXT(AI69,"0.#"),1)=".",TRUE,FALSE)</formula>
    </cfRule>
  </conditionalFormatting>
  <conditionalFormatting sqref="AI68">
    <cfRule type="expression" dxfId="2041" priority="2237">
      <formula>IF(RIGHT(TEXT(AI68,"0.#"),1)=".",FALSE,TRUE)</formula>
    </cfRule>
    <cfRule type="expression" dxfId="2040" priority="2238">
      <formula>IF(RIGHT(TEXT(AI68,"0.#"),1)=".",TRUE,FALSE)</formula>
    </cfRule>
  </conditionalFormatting>
  <conditionalFormatting sqref="AI67">
    <cfRule type="expression" dxfId="2039" priority="2235">
      <formula>IF(RIGHT(TEXT(AI67,"0.#"),1)=".",FALSE,TRUE)</formula>
    </cfRule>
    <cfRule type="expression" dxfId="2038" priority="2236">
      <formula>IF(RIGHT(TEXT(AI67,"0.#"),1)=".",TRUE,FALSE)</formula>
    </cfRule>
  </conditionalFormatting>
  <conditionalFormatting sqref="AM67">
    <cfRule type="expression" dxfId="2037" priority="2233">
      <formula>IF(RIGHT(TEXT(AM67,"0.#"),1)=".",FALSE,TRUE)</formula>
    </cfRule>
    <cfRule type="expression" dxfId="2036" priority="2234">
      <formula>IF(RIGHT(TEXT(AM67,"0.#"),1)=".",TRUE,FALSE)</formula>
    </cfRule>
  </conditionalFormatting>
  <conditionalFormatting sqref="AM68">
    <cfRule type="expression" dxfId="2035" priority="2231">
      <formula>IF(RIGHT(TEXT(AM68,"0.#"),1)=".",FALSE,TRUE)</formula>
    </cfRule>
    <cfRule type="expression" dxfId="2034" priority="2232">
      <formula>IF(RIGHT(TEXT(AM68,"0.#"),1)=".",TRUE,FALSE)</formula>
    </cfRule>
  </conditionalFormatting>
  <conditionalFormatting sqref="AM69">
    <cfRule type="expression" dxfId="2033" priority="2229">
      <formula>IF(RIGHT(TEXT(AM69,"0.#"),1)=".",FALSE,TRUE)</formula>
    </cfRule>
    <cfRule type="expression" dxfId="2032" priority="2230">
      <formula>IF(RIGHT(TEXT(AM69,"0.#"),1)=".",TRUE,FALSE)</formula>
    </cfRule>
  </conditionalFormatting>
  <conditionalFormatting sqref="AQ67:AQ69">
    <cfRule type="expression" dxfId="2031" priority="2227">
      <formula>IF(RIGHT(TEXT(AQ67,"0.#"),1)=".",FALSE,TRUE)</formula>
    </cfRule>
    <cfRule type="expression" dxfId="2030" priority="2228">
      <formula>IF(RIGHT(TEXT(AQ67,"0.#"),1)=".",TRUE,FALSE)</formula>
    </cfRule>
  </conditionalFormatting>
  <conditionalFormatting sqref="AU67:AU69">
    <cfRule type="expression" dxfId="2029" priority="2225">
      <formula>IF(RIGHT(TEXT(AU67,"0.#"),1)=".",FALSE,TRUE)</formula>
    </cfRule>
    <cfRule type="expression" dxfId="2028" priority="2226">
      <formula>IF(RIGHT(TEXT(AU67,"0.#"),1)=".",TRUE,FALSE)</formula>
    </cfRule>
  </conditionalFormatting>
  <conditionalFormatting sqref="AE70">
    <cfRule type="expression" dxfId="2027" priority="2223">
      <formula>IF(RIGHT(TEXT(AE70,"0.#"),1)=".",FALSE,TRUE)</formula>
    </cfRule>
    <cfRule type="expression" dxfId="2026" priority="2224">
      <formula>IF(RIGHT(TEXT(AE70,"0.#"),1)=".",TRUE,FALSE)</formula>
    </cfRule>
  </conditionalFormatting>
  <conditionalFormatting sqref="AE71">
    <cfRule type="expression" dxfId="2025" priority="2221">
      <formula>IF(RIGHT(TEXT(AE71,"0.#"),1)=".",FALSE,TRUE)</formula>
    </cfRule>
    <cfRule type="expression" dxfId="2024" priority="2222">
      <formula>IF(RIGHT(TEXT(AE71,"0.#"),1)=".",TRUE,FALSE)</formula>
    </cfRule>
  </conditionalFormatting>
  <conditionalFormatting sqref="AE72">
    <cfRule type="expression" dxfId="2023" priority="2219">
      <formula>IF(RIGHT(TEXT(AE72,"0.#"),1)=".",FALSE,TRUE)</formula>
    </cfRule>
    <cfRule type="expression" dxfId="2022" priority="2220">
      <formula>IF(RIGHT(TEXT(AE72,"0.#"),1)=".",TRUE,FALSE)</formula>
    </cfRule>
  </conditionalFormatting>
  <conditionalFormatting sqref="AI72">
    <cfRule type="expression" dxfId="2021" priority="2217">
      <formula>IF(RIGHT(TEXT(AI72,"0.#"),1)=".",FALSE,TRUE)</formula>
    </cfRule>
    <cfRule type="expression" dxfId="2020" priority="2218">
      <formula>IF(RIGHT(TEXT(AI72,"0.#"),1)=".",TRUE,FALSE)</formula>
    </cfRule>
  </conditionalFormatting>
  <conditionalFormatting sqref="AI71">
    <cfRule type="expression" dxfId="2019" priority="2215">
      <formula>IF(RIGHT(TEXT(AI71,"0.#"),1)=".",FALSE,TRUE)</formula>
    </cfRule>
    <cfRule type="expression" dxfId="2018" priority="2216">
      <formula>IF(RIGHT(TEXT(AI71,"0.#"),1)=".",TRUE,FALSE)</formula>
    </cfRule>
  </conditionalFormatting>
  <conditionalFormatting sqref="AI70">
    <cfRule type="expression" dxfId="2017" priority="2213">
      <formula>IF(RIGHT(TEXT(AI70,"0.#"),1)=".",FALSE,TRUE)</formula>
    </cfRule>
    <cfRule type="expression" dxfId="2016" priority="2214">
      <formula>IF(RIGHT(TEXT(AI70,"0.#"),1)=".",TRUE,FALSE)</formula>
    </cfRule>
  </conditionalFormatting>
  <conditionalFormatting sqref="AM70">
    <cfRule type="expression" dxfId="2015" priority="2211">
      <formula>IF(RIGHT(TEXT(AM70,"0.#"),1)=".",FALSE,TRUE)</formula>
    </cfRule>
    <cfRule type="expression" dxfId="2014" priority="2212">
      <formula>IF(RIGHT(TEXT(AM70,"0.#"),1)=".",TRUE,FALSE)</formula>
    </cfRule>
  </conditionalFormatting>
  <conditionalFormatting sqref="AM71">
    <cfRule type="expression" dxfId="2013" priority="2209">
      <formula>IF(RIGHT(TEXT(AM71,"0.#"),1)=".",FALSE,TRUE)</formula>
    </cfRule>
    <cfRule type="expression" dxfId="2012" priority="2210">
      <formula>IF(RIGHT(TEXT(AM71,"0.#"),1)=".",TRUE,FALSE)</formula>
    </cfRule>
  </conditionalFormatting>
  <conditionalFormatting sqref="AM72">
    <cfRule type="expression" dxfId="2011" priority="2207">
      <formula>IF(RIGHT(TEXT(AM72,"0.#"),1)=".",FALSE,TRUE)</formula>
    </cfRule>
    <cfRule type="expression" dxfId="2010" priority="2208">
      <formula>IF(RIGHT(TEXT(AM72,"0.#"),1)=".",TRUE,FALSE)</formula>
    </cfRule>
  </conditionalFormatting>
  <conditionalFormatting sqref="AQ70:AQ72">
    <cfRule type="expression" dxfId="2009" priority="2205">
      <formula>IF(RIGHT(TEXT(AQ70,"0.#"),1)=".",FALSE,TRUE)</formula>
    </cfRule>
    <cfRule type="expression" dxfId="2008" priority="2206">
      <formula>IF(RIGHT(TEXT(AQ70,"0.#"),1)=".",TRUE,FALSE)</formula>
    </cfRule>
  </conditionalFormatting>
  <conditionalFormatting sqref="AU70:AU72">
    <cfRule type="expression" dxfId="2007" priority="2203">
      <formula>IF(RIGHT(TEXT(AU70,"0.#"),1)=".",FALSE,TRUE)</formula>
    </cfRule>
    <cfRule type="expression" dxfId="2006" priority="2204">
      <formula>IF(RIGHT(TEXT(AU70,"0.#"),1)=".",TRUE,FALSE)</formula>
    </cfRule>
  </conditionalFormatting>
  <conditionalFormatting sqref="AU656">
    <cfRule type="expression" dxfId="2005" priority="721">
      <formula>IF(RIGHT(TEXT(AU656,"0.#"),1)=".",FALSE,TRUE)</formula>
    </cfRule>
    <cfRule type="expression" dxfId="2004" priority="722">
      <formula>IF(RIGHT(TEXT(AU656,"0.#"),1)=".",TRUE,FALSE)</formula>
    </cfRule>
  </conditionalFormatting>
  <conditionalFormatting sqref="AQ655">
    <cfRule type="expression" dxfId="2003" priority="713">
      <formula>IF(RIGHT(TEXT(AQ655,"0.#"),1)=".",FALSE,TRUE)</formula>
    </cfRule>
    <cfRule type="expression" dxfId="2002" priority="714">
      <formula>IF(RIGHT(TEXT(AQ655,"0.#"),1)=".",TRUE,FALSE)</formula>
    </cfRule>
  </conditionalFormatting>
  <conditionalFormatting sqref="AI696">
    <cfRule type="expression" dxfId="2001" priority="505">
      <formula>IF(RIGHT(TEXT(AI696,"0.#"),1)=".",FALSE,TRUE)</formula>
    </cfRule>
    <cfRule type="expression" dxfId="2000" priority="506">
      <formula>IF(RIGHT(TEXT(AI696,"0.#"),1)=".",TRUE,FALSE)</formula>
    </cfRule>
  </conditionalFormatting>
  <conditionalFormatting sqref="AQ694">
    <cfRule type="expression" dxfId="1999" priority="499">
      <formula>IF(RIGHT(TEXT(AQ694,"0.#"),1)=".",FALSE,TRUE)</formula>
    </cfRule>
    <cfRule type="expression" dxfId="1998" priority="500">
      <formula>IF(RIGHT(TEXT(AQ694,"0.#"),1)=".",TRUE,FALSE)</formula>
    </cfRule>
  </conditionalFormatting>
  <conditionalFormatting sqref="AL872:AO899">
    <cfRule type="expression" dxfId="1997" priority="2111">
      <formula>IF(AND(AL872&gt;=0, RIGHT(TEXT(AL872,"0.#"),1)&lt;&gt;"."),TRUE,FALSE)</formula>
    </cfRule>
    <cfRule type="expression" dxfId="1996" priority="2112">
      <formula>IF(AND(AL872&gt;=0, RIGHT(TEXT(AL872,"0.#"),1)="."),TRUE,FALSE)</formula>
    </cfRule>
    <cfRule type="expression" dxfId="1995" priority="2113">
      <formula>IF(AND(AL872&lt;0, RIGHT(TEXT(AL872,"0.#"),1)&lt;&gt;"."),TRUE,FALSE)</formula>
    </cfRule>
    <cfRule type="expression" dxfId="1994" priority="2114">
      <formula>IF(AND(AL872&lt;0, RIGHT(TEXT(AL872,"0.#"),1)="."),TRUE,FALSE)</formula>
    </cfRule>
  </conditionalFormatting>
  <conditionalFormatting sqref="AL870:AO871">
    <cfRule type="expression" dxfId="1993" priority="2105">
      <formula>IF(AND(AL870&gt;=0, RIGHT(TEXT(AL870,"0.#"),1)&lt;&gt;"."),TRUE,FALSE)</formula>
    </cfRule>
    <cfRule type="expression" dxfId="1992" priority="2106">
      <formula>IF(AND(AL870&gt;=0, RIGHT(TEXT(AL870,"0.#"),1)="."),TRUE,FALSE)</formula>
    </cfRule>
    <cfRule type="expression" dxfId="1991" priority="2107">
      <formula>IF(AND(AL870&lt;0, RIGHT(TEXT(AL870,"0.#"),1)&lt;&gt;"."),TRUE,FALSE)</formula>
    </cfRule>
    <cfRule type="expression" dxfId="1990" priority="2108">
      <formula>IF(AND(AL870&lt;0, RIGHT(TEXT(AL870,"0.#"),1)="."),TRUE,FALSE)</formula>
    </cfRule>
  </conditionalFormatting>
  <conditionalFormatting sqref="AL905:AO932">
    <cfRule type="expression" dxfId="1989" priority="2099">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2093">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2087">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2081">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2075">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2069">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2063">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P14:V14">
    <cfRule type="expression" dxfId="737" priority="39">
      <formula>IF(RIGHT(TEXT(P14,"0.#"),1)=".",FALSE,TRUE)</formula>
    </cfRule>
    <cfRule type="expression" dxfId="736" priority="40">
      <formula>IF(RIGHT(TEXT(P14,"0.#"),1)=".",TRUE,FALSE)</formula>
    </cfRule>
  </conditionalFormatting>
  <conditionalFormatting sqref="P15:V17 P13:V13">
    <cfRule type="expression" dxfId="735" priority="37">
      <formula>IF(RIGHT(TEXT(P13,"0.#"),1)=".",FALSE,TRUE)</formula>
    </cfRule>
    <cfRule type="expression" dxfId="734" priority="38">
      <formula>IF(RIGHT(TEXT(P13,"0.#"),1)=".",TRUE,FALSE)</formula>
    </cfRule>
  </conditionalFormatting>
  <conditionalFormatting sqref="W14:AC14">
    <cfRule type="expression" dxfId="733" priority="35">
      <formula>IF(RIGHT(TEXT(W14,"0.#"),1)=".",FALSE,TRUE)</formula>
    </cfRule>
    <cfRule type="expression" dxfId="732" priority="36">
      <formula>IF(RIGHT(TEXT(W14,"0.#"),1)=".",TRUE,FALSE)</formula>
    </cfRule>
  </conditionalFormatting>
  <conditionalFormatting sqref="W15:AC17 W13:AC13">
    <cfRule type="expression" dxfId="731" priority="33">
      <formula>IF(RIGHT(TEXT(W13,"0.#"),1)=".",FALSE,TRUE)</formula>
    </cfRule>
    <cfRule type="expression" dxfId="730" priority="34">
      <formula>IF(RIGHT(TEXT(W13,"0.#"),1)=".",TRUE,FALSE)</formula>
    </cfRule>
  </conditionalFormatting>
  <conditionalFormatting sqref="AD13:AJ13">
    <cfRule type="expression" dxfId="729" priority="31">
      <formula>IF(RIGHT(TEXT(AD13,"0.#"),1)=".",FALSE,TRUE)</formula>
    </cfRule>
    <cfRule type="expression" dxfId="728" priority="32">
      <formula>IF(RIGHT(TEXT(AD13,"0.#"),1)=".",TRUE,FALSE)</formula>
    </cfRule>
  </conditionalFormatting>
  <conditionalFormatting sqref="AD14:AJ14">
    <cfRule type="expression" dxfId="727" priority="29">
      <formula>IF(RIGHT(TEXT(AD14,"0.#"),1)=".",FALSE,TRUE)</formula>
    </cfRule>
    <cfRule type="expression" dxfId="726" priority="30">
      <formula>IF(RIGHT(TEXT(AD14,"0.#"),1)=".",TRUE,FALSE)</formula>
    </cfRule>
  </conditionalFormatting>
  <conditionalFormatting sqref="AD15:AJ17">
    <cfRule type="expression" dxfId="725" priority="27">
      <formula>IF(RIGHT(TEXT(AD15,"0.#"),1)=".",FALSE,TRUE)</formula>
    </cfRule>
    <cfRule type="expression" dxfId="724" priority="28">
      <formula>IF(RIGHT(TEXT(AD15,"0.#"),1)=".",TRUE,FALSE)</formula>
    </cfRule>
  </conditionalFormatting>
  <conditionalFormatting sqref="P23">
    <cfRule type="expression" dxfId="723" priority="23">
      <formula>IF(RIGHT(TEXT(P23,"0.#"),1)=".",FALSE,TRUE)</formula>
    </cfRule>
    <cfRule type="expression" dxfId="722" priority="24">
      <formula>IF(RIGHT(TEXT(P23,"0.#"),1)=".",TRUE,FALSE)</formula>
    </cfRule>
  </conditionalFormatting>
  <conditionalFormatting sqref="P24:P26">
    <cfRule type="expression" dxfId="721" priority="21">
      <formula>IF(RIGHT(TEXT(P24,"0.#"),1)=".",FALSE,TRUE)</formula>
    </cfRule>
    <cfRule type="expression" dxfId="720" priority="22">
      <formula>IF(RIGHT(TEXT(P24,"0.#"),1)=".",TRUE,FALSE)</formula>
    </cfRule>
  </conditionalFormatting>
  <conditionalFormatting sqref="P19:AC19">
    <cfRule type="expression" dxfId="719" priority="19">
      <formula>IF(RIGHT(TEXT(P19,"0.#"),1)=".",FALSE,TRUE)</formula>
    </cfRule>
    <cfRule type="expression" dxfId="718" priority="20">
      <formula>IF(RIGHT(TEXT(P19,"0.#"),1)=".",TRUE,FALSE)</formula>
    </cfRule>
  </conditionalFormatting>
  <conditionalFormatting sqref="AK13:AQ13">
    <cfRule type="expression" dxfId="717" priority="17">
      <formula>IF(RIGHT(TEXT(AK13,"0.#"),1)=".",FALSE,TRUE)</formula>
    </cfRule>
    <cfRule type="expression" dxfId="716" priority="18">
      <formula>IF(RIGHT(TEXT(AK13,"0.#"),1)=".",TRUE,FALSE)</formula>
    </cfRule>
  </conditionalFormatting>
  <conditionalFormatting sqref="AK14:AQ17">
    <cfRule type="expression" dxfId="715" priority="15">
      <formula>IF(RIGHT(TEXT(AK14,"0.#"),1)=".",FALSE,TRUE)</formula>
    </cfRule>
    <cfRule type="expression" dxfId="714" priority="16">
      <formula>IF(RIGHT(TEXT(AK14,"0.#"),1)=".",TRUE,FALSE)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1:AI102">
    <cfRule type="expression" dxfId="711" priority="11">
      <formula>IF(RIGHT(TEXT(AI101,"0.#"),1)=".",FALSE,TRUE)</formula>
    </cfRule>
    <cfRule type="expression" dxfId="710" priority="12">
      <formula>IF(RIGHT(TEXT(AI101,"0.#"),1)=".",TRUE,FALSE)</formula>
    </cfRule>
  </conditionalFormatting>
  <conditionalFormatting sqref="AE134 AI134:AI135 AM134:AM135 AQ134:AQ135 AU134:AU135">
    <cfRule type="expression" dxfId="709" priority="9">
      <formula>IF(RIGHT(TEXT(AE134,"0.#"),1)=".",FALSE,TRUE)</formula>
    </cfRule>
    <cfRule type="expression" dxfId="708" priority="10">
      <formula>IF(RIGHT(TEXT(AE134,"0.#"),1)=".",TRUE,FALSE)</formula>
    </cfRule>
  </conditionalFormatting>
  <conditionalFormatting sqref="AE135">
    <cfRule type="expression" dxfId="707" priority="7">
      <formula>IF(RIGHT(TEXT(AE135,"0.#"),1)=".",FALSE,TRUE)</formula>
    </cfRule>
    <cfRule type="expression" dxfId="706" priority="8">
      <formula>IF(RIGHT(TEXT(AE135,"0.#"),1)=".",TRUE,FALSE)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57" man="1"/>
    <brk id="699" max="57" man="1"/>
    <brk id="735" max="57"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5"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565</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500</v>
      </c>
      <c r="AI5" s="54" t="s">
        <v>545</v>
      </c>
      <c r="AK5" s="54" t="str">
        <f t="shared" si="7"/>
        <v>D</v>
      </c>
      <c r="AP5" s="56" t="s">
        <v>500</v>
      </c>
    </row>
    <row r="6" spans="1:42" ht="13.5" customHeight="1" x14ac:dyDescent="0.15">
      <c r="A6" s="14" t="s">
        <v>206</v>
      </c>
      <c r="B6" s="15" t="s">
        <v>572</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507</v>
      </c>
      <c r="AF6" s="30"/>
      <c r="AG6" s="56" t="s">
        <v>501</v>
      </c>
      <c r="AI6" s="56" t="s">
        <v>546</v>
      </c>
      <c r="AK6" s="54" t="str">
        <f t="shared" si="7"/>
        <v>E</v>
      </c>
      <c r="AP6" s="56" t="s">
        <v>501</v>
      </c>
    </row>
    <row r="7" spans="1:42" ht="13.5" customHeight="1" x14ac:dyDescent="0.15">
      <c r="A7" s="14" t="s">
        <v>207</v>
      </c>
      <c r="B7" s="15"/>
      <c r="C7" s="13" t="str">
        <f t="shared" si="0"/>
        <v/>
      </c>
      <c r="D7" s="13" t="str">
        <f t="shared" si="8"/>
        <v>海洋政策、科学技術・イノベーション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547</v>
      </c>
      <c r="AK7" s="54" t="str">
        <f t="shared" si="7"/>
        <v>F</v>
      </c>
      <c r="AP7" s="56" t="s">
        <v>502</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555</v>
      </c>
      <c r="AF2" s="1000"/>
      <c r="AG2" s="1000"/>
      <c r="AH2" s="1000"/>
      <c r="AI2" s="1000" t="s">
        <v>552</v>
      </c>
      <c r="AJ2" s="1000"/>
      <c r="AK2" s="1000"/>
      <c r="AL2" s="1000"/>
      <c r="AM2" s="1000" t="s">
        <v>526</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556</v>
      </c>
      <c r="AF9" s="1000"/>
      <c r="AG9" s="1000"/>
      <c r="AH9" s="1000"/>
      <c r="AI9" s="1000" t="s">
        <v>552</v>
      </c>
      <c r="AJ9" s="1000"/>
      <c r="AK9" s="1000"/>
      <c r="AL9" s="1000"/>
      <c r="AM9" s="1000" t="s">
        <v>526</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555</v>
      </c>
      <c r="AF16" s="1000"/>
      <c r="AG16" s="1000"/>
      <c r="AH16" s="1000"/>
      <c r="AI16" s="1000" t="s">
        <v>553</v>
      </c>
      <c r="AJ16" s="1000"/>
      <c r="AK16" s="1000"/>
      <c r="AL16" s="1000"/>
      <c r="AM16" s="1000" t="s">
        <v>526</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557</v>
      </c>
      <c r="AF23" s="1000"/>
      <c r="AG23" s="1000"/>
      <c r="AH23" s="1000"/>
      <c r="AI23" s="1000" t="s">
        <v>552</v>
      </c>
      <c r="AJ23" s="1000"/>
      <c r="AK23" s="1000"/>
      <c r="AL23" s="1000"/>
      <c r="AM23" s="1000" t="s">
        <v>526</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555</v>
      </c>
      <c r="AF30" s="1000"/>
      <c r="AG30" s="1000"/>
      <c r="AH30" s="1000"/>
      <c r="AI30" s="1000" t="s">
        <v>552</v>
      </c>
      <c r="AJ30" s="1000"/>
      <c r="AK30" s="1000"/>
      <c r="AL30" s="1000"/>
      <c r="AM30" s="1000" t="s">
        <v>550</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557</v>
      </c>
      <c r="AF37" s="1000"/>
      <c r="AG37" s="1000"/>
      <c r="AH37" s="1000"/>
      <c r="AI37" s="1000" t="s">
        <v>554</v>
      </c>
      <c r="AJ37" s="1000"/>
      <c r="AK37" s="1000"/>
      <c r="AL37" s="1000"/>
      <c r="AM37" s="1000" t="s">
        <v>551</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555</v>
      </c>
      <c r="AF44" s="1000"/>
      <c r="AG44" s="1000"/>
      <c r="AH44" s="1000"/>
      <c r="AI44" s="1000" t="s">
        <v>552</v>
      </c>
      <c r="AJ44" s="1000"/>
      <c r="AK44" s="1000"/>
      <c r="AL44" s="1000"/>
      <c r="AM44" s="1000" t="s">
        <v>526</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555</v>
      </c>
      <c r="AF51" s="1000"/>
      <c r="AG51" s="1000"/>
      <c r="AH51" s="1000"/>
      <c r="AI51" s="1000" t="s">
        <v>552</v>
      </c>
      <c r="AJ51" s="1000"/>
      <c r="AK51" s="1000"/>
      <c r="AL51" s="1000"/>
      <c r="AM51" s="1000" t="s">
        <v>526</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555</v>
      </c>
      <c r="AF58" s="1000"/>
      <c r="AG58" s="1000"/>
      <c r="AH58" s="1000"/>
      <c r="AI58" s="1000" t="s">
        <v>552</v>
      </c>
      <c r="AJ58" s="1000"/>
      <c r="AK58" s="1000"/>
      <c r="AL58" s="1000"/>
      <c r="AM58" s="1000" t="s">
        <v>526</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555</v>
      </c>
      <c r="AF65" s="1000"/>
      <c r="AG65" s="1000"/>
      <c r="AH65" s="1000"/>
      <c r="AI65" s="1000" t="s">
        <v>552</v>
      </c>
      <c r="AJ65" s="1000"/>
      <c r="AK65" s="1000"/>
      <c r="AL65" s="1000"/>
      <c r="AM65" s="1000" t="s">
        <v>526</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2019-06-03T06:44:54Z</cp:lastPrinted>
  <dcterms:created xsi:type="dcterms:W3CDTF">2012-03-13T00:50:25Z</dcterms:created>
  <dcterms:modified xsi:type="dcterms:W3CDTF">2019-08-26T14:14:40Z</dcterms:modified>
</cp:coreProperties>
</file>