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R02\R2.06.30\01-室レク\03-参考資料東日本大震災\作業ファイル\"/>
    </mc:Choice>
  </mc:AlternateContent>
  <bookViews>
    <workbookView xWindow="0" yWindow="0" windowWidth="20490" windowHeight="7530"/>
  </bookViews>
  <sheets>
    <sheet name="R020630公表分" sheetId="1" r:id="rId1"/>
  </sheets>
  <definedNames>
    <definedName name="_xlnm.Print_Area" localSheetId="0">'R020630公表分'!$A$1:$X$112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" l="1"/>
  <c r="AB17" i="1" s="1"/>
  <c r="X17" i="1"/>
  <c r="AB16" i="1"/>
  <c r="AB15" i="1" l="1"/>
  <c r="AB14" i="1"/>
  <c r="AB13" i="1" l="1"/>
  <c r="Z93" i="1" l="1"/>
  <c r="Z92" i="1"/>
  <c r="Z90" i="1"/>
  <c r="Z89" i="1"/>
  <c r="Z88" i="1"/>
  <c r="Z87" i="1"/>
  <c r="Z86" i="1"/>
  <c r="Z85" i="1"/>
  <c r="Z84" i="1"/>
  <c r="Z83" i="1"/>
  <c r="Z82" i="1"/>
  <c r="Z81" i="1"/>
  <c r="AB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<sst xmlns="http://schemas.openxmlformats.org/spreadsheetml/2006/main" count="188" uniqueCount="124">
  <si>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</si>
  <si>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</si>
  <si>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</si>
  <si>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</si>
  <si>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</si>
  <si>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</si>
  <si>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</si>
  <si>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</si>
  <si>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</si>
  <si>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</si>
  <si>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</si>
  <si>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</si>
  <si>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</si>
  <si>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</si>
  <si>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</si>
  <si>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</si>
  <si>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</si>
  <si>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</si>
  <si>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</si>
  <si>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</si>
  <si>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</si>
  <si>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</si>
  <si>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</si>
  <si>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</si>
  <si>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</si>
  <si>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</si>
  <si>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</si>
  <si>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</si>
  <si>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</si>
  <si>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</si>
  <si>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</si>
  <si>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</si>
  <si>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</si>
  <si>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</si>
  <si>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</si>
  <si>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</si>
  <si>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</si>
  <si>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</si>
  <si>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</si>
  <si>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</si>
  <si>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</si>
  <si>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</si>
  <si>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</si>
  <si>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</si>
  <si>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</si>
  <si>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</si>
  <si>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</si>
  <si>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</si>
  <si>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</si>
  <si>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</si>
  <si>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</si>
  <si>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</si>
  <si>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</si>
  <si>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</si>
  <si>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</si>
  <si>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</si>
  <si>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</si>
  <si>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</si>
  <si>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</si>
  <si>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</si>
  <si>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</si>
  <si>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</si>
  <si>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</si>
  <si>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</si>
  <si>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</si>
  <si>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</si>
  <si>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</si>
  <si>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</si>
  <si>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</si>
  <si>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</si>
  <si>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</si>
  <si>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</si>
  <si>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</si>
  <si>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</si>
  <si>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</si>
  <si>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</si>
  <si>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</si>
  <si>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</si>
  <si>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</si>
  <si>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</si>
  <si>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</si>
  <si>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</si>
  <si>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</si>
  <si>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</si>
  <si>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</si>
  <si>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</si>
  <si>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</si>
  <si>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</si>
  <si>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</si>
  <si>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</si>
  <si>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</si>
  <si>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</si>
  <si>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</si>
  <si>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</si>
  <si>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</si>
  <si>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</si>
  <si>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</si>
  <si>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</si>
  <si>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</si>
  <si>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</si>
  <si>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</si>
  <si>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</si>
  <si>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</si>
  <si>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</si>
  <si>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</si>
  <si>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</si>
  <si>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</si>
  <si>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</si>
  <si>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</si>
  <si>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</si>
  <si>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</si>
  <si>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</si>
  <si>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</si>
  <si>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</si>
  <si>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</si>
  <si>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</si>
  <si>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</si>
  <si>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</si>
  <si>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</si>
  <si>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</si>
  <si>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</si>
  <si>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 xml:space="preserve">計  </t>
    <phoneticPr fontId="6"/>
  </si>
  <si>
    <r>
      <t>参考資料　</t>
    </r>
    <r>
      <rPr>
        <b/>
        <sz val="12"/>
        <rFont val="ＭＳ Ｐゴシック"/>
        <family val="3"/>
        <charset val="128"/>
      </rPr>
      <t>（2020年5月31日現在）</t>
    </r>
    <phoneticPr fontId="5"/>
  </si>
  <si>
    <t>R2年5月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</si>
</sst>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48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5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" fillId="0" borderId="4" xfId="2" applyFill="1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zoomScale="70" zoomScaleNormal="70" zoomScaleSheetLayoutView="80" workbookViewId="0">
      <selection activeCell="V22" sqref="V22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44" t="s">
        <v>122</v>
      </c>
      <c r="B1" s="244"/>
      <c r="C1" s="244"/>
      <c r="D1" s="244"/>
      <c r="E1" s="244"/>
      <c r="F1" s="245" t="s">
        <v>0</v>
      </c>
      <c r="G1" s="245"/>
      <c r="H1" s="245"/>
      <c r="I1" s="245"/>
    </row>
    <row r="2" spans="1:28" x14ac:dyDescent="0.15">
      <c r="J2" s="2"/>
      <c r="L2" s="2"/>
      <c r="N2" s="2"/>
    </row>
    <row r="3" spans="1:28" ht="14.25" x14ac:dyDescent="0.15">
      <c r="A3" s="239" t="s">
        <v>1</v>
      </c>
      <c r="B3" s="239"/>
      <c r="C3" s="239"/>
      <c r="D3" s="239"/>
      <c r="E3" s="239"/>
      <c r="F3" s="239"/>
      <c r="G3" s="239"/>
      <c r="H3" s="239"/>
      <c r="I3" s="239"/>
      <c r="J3" s="2"/>
      <c r="L3" s="2"/>
      <c r="N3" s="2"/>
    </row>
    <row r="4" spans="1:28" ht="21" customHeight="1" x14ac:dyDescent="0.15">
      <c r="D4" s="246" t="s">
        <v>2</v>
      </c>
      <c r="E4" s="246"/>
      <c r="J4" s="247" t="s">
        <v>2</v>
      </c>
      <c r="K4" s="247"/>
      <c r="L4" s="247"/>
      <c r="N4" s="2"/>
      <c r="R4" s="247" t="s">
        <v>2</v>
      </c>
      <c r="S4" s="247"/>
      <c r="T4" s="247"/>
      <c r="U4" s="2"/>
      <c r="V4" s="2"/>
      <c r="Z4" s="247" t="s">
        <v>2</v>
      </c>
      <c r="AA4" s="247"/>
      <c r="AB4" s="247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42" t="s">
        <v>3</v>
      </c>
      <c r="I5" s="242"/>
      <c r="J5" s="242" t="s">
        <v>4</v>
      </c>
      <c r="K5" s="242"/>
      <c r="L5" s="8" t="s">
        <v>5</v>
      </c>
      <c r="N5" s="243"/>
      <c r="O5" s="243"/>
      <c r="P5" s="242" t="s">
        <v>3</v>
      </c>
      <c r="Q5" s="242"/>
      <c r="R5" s="242" t="s">
        <v>4</v>
      </c>
      <c r="S5" s="242"/>
      <c r="T5" s="8" t="s">
        <v>5</v>
      </c>
      <c r="U5" s="9"/>
      <c r="V5" s="243"/>
      <c r="W5" s="243"/>
      <c r="X5" s="242" t="s">
        <v>3</v>
      </c>
      <c r="Y5" s="242"/>
      <c r="Z5" s="242" t="s">
        <v>4</v>
      </c>
      <c r="AA5" s="242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1" t="s">
        <v>8</v>
      </c>
      <c r="O6" s="241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1" t="s">
        <v>111</v>
      </c>
      <c r="W6" s="241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1" t="s">
        <v>11</v>
      </c>
      <c r="O7" s="241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1" t="s">
        <v>112</v>
      </c>
      <c r="W7" s="241"/>
      <c r="X7" s="19"/>
      <c r="Y7" s="20">
        <v>160428</v>
      </c>
      <c r="Z7" s="19"/>
      <c r="AA7" s="21">
        <v>2649</v>
      </c>
      <c r="AB7" s="22">
        <f t="shared" ref="AB7:AB16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1" t="s">
        <v>14</v>
      </c>
      <c r="O8" s="241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1" t="s">
        <v>113</v>
      </c>
      <c r="W8" s="241"/>
      <c r="X8" s="199"/>
      <c r="Y8" s="20">
        <v>249490</v>
      </c>
      <c r="Z8" s="200"/>
      <c r="AA8" s="201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41" t="s">
        <v>17</v>
      </c>
      <c r="O9" s="241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41" t="s">
        <v>114</v>
      </c>
      <c r="W9" s="241"/>
      <c r="X9" s="211"/>
      <c r="Y9" s="205">
        <v>165286</v>
      </c>
      <c r="Z9" s="212"/>
      <c r="AA9" s="213">
        <v>2541</v>
      </c>
      <c r="AB9" s="206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41" t="s">
        <v>20</v>
      </c>
      <c r="O10" s="241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1" t="s">
        <v>115</v>
      </c>
      <c r="W10" s="241"/>
      <c r="X10" s="211"/>
      <c r="Y10" s="205">
        <v>170523</v>
      </c>
      <c r="Z10" s="212"/>
      <c r="AA10" s="213">
        <v>626</v>
      </c>
      <c r="AB10" s="206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41" t="s">
        <v>23</v>
      </c>
      <c r="O11" s="241"/>
      <c r="P11" s="19"/>
      <c r="Q11" s="20">
        <v>667376</v>
      </c>
      <c r="R11" s="19"/>
      <c r="S11" s="21">
        <v>52049</v>
      </c>
      <c r="T11" s="22">
        <v>7.7990518088753564</v>
      </c>
      <c r="V11" s="241" t="s">
        <v>116</v>
      </c>
      <c r="W11" s="241"/>
      <c r="X11" s="211"/>
      <c r="Y11" s="205">
        <v>278392</v>
      </c>
      <c r="Z11" s="212"/>
      <c r="AA11" s="213">
        <v>10025</v>
      </c>
      <c r="AB11" s="206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41" t="s">
        <v>26</v>
      </c>
      <c r="O12" s="241"/>
      <c r="P12" s="19"/>
      <c r="Q12" s="20">
        <v>241253</v>
      </c>
      <c r="R12" s="19"/>
      <c r="S12" s="21">
        <v>33023</v>
      </c>
      <c r="T12" s="22">
        <v>13.688119940477424</v>
      </c>
      <c r="V12" s="241" t="s">
        <v>117</v>
      </c>
      <c r="W12" s="241"/>
      <c r="X12" s="211"/>
      <c r="Y12" s="205">
        <v>230879</v>
      </c>
      <c r="Z12" s="212"/>
      <c r="AA12" s="213">
        <v>15275</v>
      </c>
      <c r="AB12" s="206">
        <f t="shared" si="0"/>
        <v>6.6160196466547418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41" t="s">
        <v>29</v>
      </c>
      <c r="O13" s="241"/>
      <c r="P13" s="19"/>
      <c r="Q13" s="20">
        <v>306040</v>
      </c>
      <c r="R13" s="19"/>
      <c r="S13" s="21">
        <v>67034</v>
      </c>
      <c r="T13" s="22">
        <v>21.903672722519932</v>
      </c>
      <c r="V13" s="241" t="s">
        <v>118</v>
      </c>
      <c r="W13" s="241"/>
      <c r="X13" s="211"/>
      <c r="Y13" s="205">
        <v>300625</v>
      </c>
      <c r="Z13" s="212"/>
      <c r="AA13" s="213">
        <v>7524</v>
      </c>
      <c r="AB13" s="206">
        <f t="shared" si="0"/>
        <v>2.5027858627858626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41" t="s">
        <v>32</v>
      </c>
      <c r="O14" s="241"/>
      <c r="P14" s="19"/>
      <c r="Q14" s="20">
        <v>373562</v>
      </c>
      <c r="R14" s="19"/>
      <c r="S14" s="20">
        <v>80124</v>
      </c>
      <c r="T14" s="22">
        <v>21.448648417130222</v>
      </c>
      <c r="V14" s="241" t="s">
        <v>119</v>
      </c>
      <c r="W14" s="241"/>
      <c r="X14" s="211"/>
      <c r="Y14" s="205">
        <v>662019</v>
      </c>
      <c r="Z14" s="212"/>
      <c r="AA14" s="213">
        <v>39522</v>
      </c>
      <c r="AB14" s="206">
        <f t="shared" si="0"/>
        <v>5.969919292346594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41" t="s">
        <v>35</v>
      </c>
      <c r="O15" s="241"/>
      <c r="P15" s="19"/>
      <c r="Q15" s="20">
        <v>243954</v>
      </c>
      <c r="R15" s="19"/>
      <c r="S15" s="20">
        <v>17215</v>
      </c>
      <c r="T15" s="22">
        <v>7.056658222451774</v>
      </c>
      <c r="V15" s="241" t="s">
        <v>120</v>
      </c>
      <c r="W15" s="241"/>
      <c r="X15" s="211"/>
      <c r="Y15" s="205">
        <v>198511</v>
      </c>
      <c r="Z15" s="212"/>
      <c r="AA15" s="213">
        <v>3751</v>
      </c>
      <c r="AB15" s="206">
        <f t="shared" si="0"/>
        <v>1.8895678325130598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41" t="s">
        <v>38</v>
      </c>
      <c r="O16" s="241"/>
      <c r="P16" s="19"/>
      <c r="Q16" s="20">
        <v>248921</v>
      </c>
      <c r="R16" s="19"/>
      <c r="S16" s="20">
        <v>6395</v>
      </c>
      <c r="T16" s="22">
        <v>2.569088184604754</v>
      </c>
      <c r="V16" s="214" t="s">
        <v>123</v>
      </c>
      <c r="W16" s="214"/>
      <c r="X16" s="208"/>
      <c r="Y16" s="204">
        <v>155247</v>
      </c>
      <c r="Z16" s="209"/>
      <c r="AA16" s="210">
        <v>1718</v>
      </c>
      <c r="AB16" s="203">
        <f t="shared" si="0"/>
        <v>1.1066236384600023</v>
      </c>
    </row>
    <row r="17" spans="1:28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1" t="s">
        <v>41</v>
      </c>
      <c r="O17" s="241"/>
      <c r="P17" s="19"/>
      <c r="Q17" s="20">
        <v>266719</v>
      </c>
      <c r="R17" s="19"/>
      <c r="S17" s="20">
        <v>11647</v>
      </c>
      <c r="T17" s="22">
        <v>4.3667680217757265</v>
      </c>
      <c r="V17" s="202" t="s">
        <v>121</v>
      </c>
      <c r="W17" s="207"/>
      <c r="X17" s="215">
        <f>SUM($C$6:$C$38)+SUM($I$6:$I$38)+SUM($Q$6:$Q46)+SUM($Y$6:$Y$16)</f>
        <v>29936688.399259701</v>
      </c>
      <c r="Y17" s="216"/>
      <c r="Z17" s="217">
        <f>SUM($D$6:$D$38)+SUM($K$6:$K$38)+SUM($S$6:$S46)+SUM($AA$6:$AA$16)</f>
        <v>3115447.9825859996</v>
      </c>
      <c r="AA17" s="218"/>
      <c r="AB17" s="203">
        <f>Z17/X17*100</f>
        <v>10.4067889575356</v>
      </c>
    </row>
    <row r="18" spans="1:28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41" t="s">
        <v>44</v>
      </c>
      <c r="O18" s="241"/>
      <c r="P18" s="19"/>
      <c r="Q18" s="20">
        <v>269245</v>
      </c>
      <c r="R18" s="19"/>
      <c r="S18" s="20">
        <v>21545</v>
      </c>
      <c r="T18" s="22">
        <v>8.0020056082749917</v>
      </c>
    </row>
    <row r="19" spans="1:28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41" t="s">
        <v>45</v>
      </c>
      <c r="O19" s="241"/>
      <c r="P19" s="19"/>
      <c r="Q19" s="20">
        <v>199314</v>
      </c>
      <c r="R19" s="19"/>
      <c r="S19" s="20">
        <v>9458</v>
      </c>
      <c r="T19" s="22">
        <v>4.7452762977011149</v>
      </c>
    </row>
    <row r="20" spans="1:28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41" t="s">
        <v>14</v>
      </c>
      <c r="O20" s="241"/>
      <c r="P20" s="19"/>
      <c r="Q20" s="20">
        <v>319564</v>
      </c>
      <c r="R20" s="19"/>
      <c r="S20" s="20">
        <v>15651</v>
      </c>
      <c r="T20" s="22">
        <v>4.8976104942984815</v>
      </c>
    </row>
    <row r="21" spans="1:28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41" t="s">
        <v>49</v>
      </c>
      <c r="O21" s="241"/>
      <c r="P21" s="19"/>
      <c r="Q21" s="20">
        <v>217712</v>
      </c>
      <c r="R21" s="19"/>
      <c r="S21" s="20">
        <v>34036</v>
      </c>
      <c r="T21" s="22">
        <v>15.63349746454031</v>
      </c>
    </row>
    <row r="22" spans="1:28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41" t="s">
        <v>52</v>
      </c>
      <c r="O22" s="241"/>
      <c r="P22" s="19"/>
      <c r="Q22" s="20">
        <v>341260</v>
      </c>
      <c r="R22" s="19"/>
      <c r="S22" s="20">
        <v>55530</v>
      </c>
      <c r="T22" s="22">
        <v>16.272050635878802</v>
      </c>
    </row>
    <row r="23" spans="1:28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41" t="s">
        <v>53</v>
      </c>
      <c r="O23" s="241"/>
      <c r="P23" s="19"/>
      <c r="Q23" s="20">
        <v>586107</v>
      </c>
      <c r="R23" s="19"/>
      <c r="S23" s="20">
        <v>83844</v>
      </c>
      <c r="T23" s="22">
        <v>14.305237780814767</v>
      </c>
    </row>
    <row r="24" spans="1:28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41" t="s">
        <v>55</v>
      </c>
      <c r="O24" s="241"/>
      <c r="P24" s="19"/>
      <c r="Q24" s="20">
        <v>243965</v>
      </c>
      <c r="R24" s="19"/>
      <c r="S24" s="20">
        <v>134817</v>
      </c>
      <c r="T24" s="22">
        <v>55.260795605927079</v>
      </c>
    </row>
    <row r="25" spans="1:28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41" t="s">
        <v>58</v>
      </c>
      <c r="O25" s="241"/>
      <c r="P25" s="19"/>
      <c r="Q25" s="20">
        <v>193827</v>
      </c>
      <c r="R25" s="19"/>
      <c r="S25" s="20">
        <v>4090</v>
      </c>
      <c r="T25" s="22">
        <v>2.1101291357757175</v>
      </c>
    </row>
    <row r="26" spans="1:28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41" t="s">
        <v>61</v>
      </c>
      <c r="O26" s="241"/>
      <c r="P26" s="19"/>
      <c r="Q26" s="20">
        <v>197541</v>
      </c>
      <c r="R26" s="19"/>
      <c r="S26" s="20">
        <v>12232</v>
      </c>
      <c r="T26" s="22">
        <v>6.1921322662130898</v>
      </c>
    </row>
    <row r="27" spans="1:28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41" t="s">
        <v>63</v>
      </c>
      <c r="O27" s="241"/>
      <c r="P27" s="19"/>
      <c r="Q27" s="20">
        <v>142217</v>
      </c>
      <c r="R27" s="19"/>
      <c r="S27" s="20">
        <v>7390</v>
      </c>
      <c r="T27" s="22">
        <v>5.1962845510733597</v>
      </c>
    </row>
    <row r="28" spans="1:28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41" t="s">
        <v>65</v>
      </c>
      <c r="O28" s="241"/>
      <c r="P28" s="19"/>
      <c r="Q28" s="20">
        <v>254917</v>
      </c>
      <c r="R28" s="19"/>
      <c r="S28" s="20">
        <v>21201</v>
      </c>
      <c r="T28" s="22">
        <v>8.3168246919585584</v>
      </c>
    </row>
    <row r="29" spans="1:28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41" t="s">
        <v>67</v>
      </c>
      <c r="O29" s="241"/>
      <c r="P29" s="19"/>
      <c r="Q29" s="20">
        <v>234957</v>
      </c>
      <c r="R29" s="19"/>
      <c r="S29" s="20">
        <v>9382</v>
      </c>
      <c r="T29" s="22">
        <v>3.9930710725792378</v>
      </c>
    </row>
    <row r="30" spans="1:28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41" t="s">
        <v>70</v>
      </c>
      <c r="O30" s="241"/>
      <c r="P30" s="19"/>
      <c r="Q30" s="20">
        <v>201026</v>
      </c>
      <c r="R30" s="19"/>
      <c r="S30" s="20">
        <v>3388</v>
      </c>
      <c r="T30" s="22">
        <v>1.6853541332961903</v>
      </c>
    </row>
    <row r="31" spans="1:28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41" t="s">
        <v>73</v>
      </c>
      <c r="O31" s="241"/>
      <c r="P31" s="19"/>
      <c r="Q31" s="20">
        <v>184718</v>
      </c>
      <c r="R31" s="19"/>
      <c r="S31" s="20">
        <v>2715</v>
      </c>
      <c r="T31" s="22">
        <v>1.4698080317023787</v>
      </c>
    </row>
    <row r="32" spans="1:28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41" t="s">
        <v>75</v>
      </c>
      <c r="O32" s="241"/>
      <c r="P32" s="19"/>
      <c r="Q32" s="20">
        <v>225006</v>
      </c>
      <c r="R32" s="19"/>
      <c r="S32" s="20">
        <v>8350</v>
      </c>
      <c r="T32" s="22"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41" t="s">
        <v>77</v>
      </c>
      <c r="O33" s="241"/>
      <c r="P33" s="19"/>
      <c r="Q33" s="20">
        <v>262733</v>
      </c>
      <c r="R33" s="19"/>
      <c r="S33" s="20">
        <v>67045</v>
      </c>
      <c r="T33" s="22"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41" t="s">
        <v>79</v>
      </c>
      <c r="O34" s="241"/>
      <c r="P34" s="19"/>
      <c r="Q34" s="20">
        <v>293587</v>
      </c>
      <c r="R34" s="19"/>
      <c r="S34" s="21">
        <v>25071</v>
      </c>
      <c r="T34" s="22"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41" t="s">
        <v>81</v>
      </c>
      <c r="O35" s="241"/>
      <c r="P35" s="19"/>
      <c r="Q35" s="20">
        <v>628712</v>
      </c>
      <c r="R35" s="19"/>
      <c r="S35" s="21">
        <v>9023</v>
      </c>
      <c r="T35" s="22"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41" t="s">
        <v>84</v>
      </c>
      <c r="O36" s="241"/>
      <c r="P36" s="19"/>
      <c r="Q36" s="20">
        <v>124326</v>
      </c>
      <c r="R36" s="19"/>
      <c r="S36" s="21">
        <v>5005</v>
      </c>
      <c r="T36" s="22"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41" t="s">
        <v>87</v>
      </c>
      <c r="O37" s="241"/>
      <c r="P37" s="19"/>
      <c r="Q37" s="20">
        <v>156097</v>
      </c>
      <c r="R37" s="19"/>
      <c r="S37" s="21">
        <v>17022</v>
      </c>
      <c r="T37" s="22"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41" t="s">
        <v>61</v>
      </c>
      <c r="O38" s="241"/>
      <c r="P38" s="19"/>
      <c r="Q38" s="20">
        <v>248192</v>
      </c>
      <c r="R38" s="19"/>
      <c r="S38" s="21">
        <v>6908</v>
      </c>
      <c r="T38" s="22">
        <v>2.7833290355853535</v>
      </c>
    </row>
    <row r="39" spans="1:26" x14ac:dyDescent="0.15">
      <c r="G39" s="63"/>
      <c r="H39" s="64"/>
      <c r="I39" s="65"/>
      <c r="J39" s="64"/>
      <c r="K39" s="65"/>
      <c r="L39" s="66"/>
      <c r="N39" s="197"/>
      <c r="O39" s="197"/>
      <c r="P39" s="237"/>
      <c r="Q39" s="237"/>
      <c r="R39" s="238"/>
      <c r="S39" s="238"/>
      <c r="T39" s="198"/>
    </row>
    <row r="40" spans="1:26" x14ac:dyDescent="0.15">
      <c r="B40" s="67"/>
      <c r="C40" s="68"/>
      <c r="D40" s="68"/>
      <c r="E40" s="69"/>
      <c r="N40" s="2"/>
    </row>
    <row r="41" spans="1:26" x14ac:dyDescent="0.15">
      <c r="B41" s="223" t="s">
        <v>89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"/>
      <c r="N41" s="2"/>
    </row>
    <row r="42" spans="1:26" x14ac:dyDescent="0.15">
      <c r="B42" s="223" t="s">
        <v>90</v>
      </c>
      <c r="C42" s="223"/>
      <c r="D42" s="223"/>
      <c r="E42" s="223"/>
      <c r="F42" s="223"/>
      <c r="G42" s="223"/>
      <c r="H42" s="223"/>
      <c r="I42" s="223"/>
      <c r="J42" s="223"/>
      <c r="K42" s="223"/>
      <c r="L42" s="2"/>
      <c r="N42" s="2"/>
    </row>
    <row r="43" spans="1:26" x14ac:dyDescent="0.15">
      <c r="B43" s="223" t="s">
        <v>91</v>
      </c>
      <c r="C43" s="223"/>
      <c r="D43" s="223"/>
      <c r="E43" s="223"/>
      <c r="F43" s="223"/>
      <c r="G43" s="223"/>
      <c r="H43" s="223"/>
      <c r="I43" s="223"/>
      <c r="J43" s="223"/>
      <c r="K43" s="223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39" t="s">
        <v>92</v>
      </c>
      <c r="B45" s="239"/>
      <c r="C45" s="239"/>
      <c r="D45" s="239"/>
      <c r="E45" s="239"/>
      <c r="F45" s="239"/>
      <c r="G45" s="239"/>
      <c r="H45" s="239"/>
      <c r="I45" s="239"/>
      <c r="X45" s="50"/>
      <c r="Y45" s="50"/>
      <c r="Z45" s="50"/>
    </row>
    <row r="46" spans="1:26" x14ac:dyDescent="0.15">
      <c r="J46" s="240" t="s">
        <v>93</v>
      </c>
      <c r="K46" s="240"/>
      <c r="L46" s="240"/>
      <c r="M46" s="240"/>
      <c r="N46" s="240"/>
      <c r="O46" s="240"/>
    </row>
    <row r="47" spans="1:26" ht="18" thickBot="1" x14ac:dyDescent="0.25">
      <c r="B47" s="233" t="s">
        <v>94</v>
      </c>
      <c r="C47" s="233"/>
      <c r="J47" s="2"/>
      <c r="L47" s="2"/>
      <c r="N47" s="2"/>
    </row>
    <row r="48" spans="1:26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28">
        <v>2011</v>
      </c>
      <c r="J48" s="229"/>
      <c r="K48" s="228">
        <v>2012</v>
      </c>
      <c r="L48" s="229"/>
      <c r="M48" s="228">
        <v>2013</v>
      </c>
      <c r="N48" s="229"/>
      <c r="O48" s="235">
        <v>2014</v>
      </c>
      <c r="P48" s="236"/>
      <c r="Q48" s="219">
        <v>2015</v>
      </c>
      <c r="R48" s="220"/>
      <c r="S48" s="219">
        <v>2016</v>
      </c>
      <c r="T48" s="220"/>
      <c r="U48" s="219">
        <v>2017</v>
      </c>
      <c r="V48" s="220"/>
      <c r="W48" s="219">
        <v>2018</v>
      </c>
      <c r="X48" s="220"/>
      <c r="Y48" s="219">
        <v>2019</v>
      </c>
      <c r="Z48" s="220"/>
    </row>
    <row r="49" spans="2:26" x14ac:dyDescent="0.15">
      <c r="B49" s="74" t="s">
        <v>95</v>
      </c>
      <c r="C49" s="75"/>
      <c r="D49" s="76">
        <v>74465.86815699999</v>
      </c>
      <c r="E49" s="77">
        <v>58963.207877999972</v>
      </c>
      <c r="F49" s="78">
        <v>-20.8184778646708</v>
      </c>
      <c r="G49" s="79">
        <v>65085.726096999992</v>
      </c>
      <c r="H49" s="80">
        <v>10.383624703167516</v>
      </c>
      <c r="I49" s="77">
        <v>52162.666859999998</v>
      </c>
      <c r="J49" s="81">
        <v>-19.855442985671257</v>
      </c>
      <c r="K49" s="77">
        <v>71372.129297000007</v>
      </c>
      <c r="L49" s="81">
        <v>36.826074266019624</v>
      </c>
      <c r="M49" s="77">
        <v>83754.063877999986</v>
      </c>
      <c r="N49" s="81">
        <v>17.348416956253576</v>
      </c>
      <c r="O49" s="82">
        <v>97228</v>
      </c>
      <c r="P49" s="83">
        <v>16.08750130814758</v>
      </c>
      <c r="Q49" s="84">
        <v>87140</v>
      </c>
      <c r="R49" s="85">
        <v>-10.375611963631881</v>
      </c>
      <c r="S49" s="84">
        <v>64214</v>
      </c>
      <c r="T49" s="85">
        <v>-26.309387193022726</v>
      </c>
      <c r="U49" s="84">
        <v>79038</v>
      </c>
      <c r="V49" s="85">
        <v>23.085308499704116</v>
      </c>
      <c r="W49" s="84">
        <v>115426</v>
      </c>
      <c r="X49" s="85">
        <v>46.038614337407324</v>
      </c>
      <c r="Y49" s="84">
        <v>95032.877473000015</v>
      </c>
      <c r="Z49" s="85">
        <v>-17.667702707362277</v>
      </c>
    </row>
    <row r="50" spans="2:26" x14ac:dyDescent="0.15">
      <c r="B50" s="86" t="s">
        <v>96</v>
      </c>
      <c r="C50" s="87"/>
      <c r="D50" s="88">
        <v>123756.788416</v>
      </c>
      <c r="E50" s="82">
        <v>64109.766524999999</v>
      </c>
      <c r="F50" s="89">
        <v>-48.196969761772266</v>
      </c>
      <c r="G50" s="90">
        <v>73314.204068549996</v>
      </c>
      <c r="H50" s="91">
        <v>14.357309412382069</v>
      </c>
      <c r="I50" s="82">
        <v>138795.73865499999</v>
      </c>
      <c r="J50" s="92">
        <v>89.316300188192272</v>
      </c>
      <c r="K50" s="82">
        <v>210852.80018000002</v>
      </c>
      <c r="L50" s="92">
        <v>51.915903343480821</v>
      </c>
      <c r="M50" s="82">
        <v>261840.39718900001</v>
      </c>
      <c r="N50" s="92">
        <v>24.181607721345454</v>
      </c>
      <c r="O50" s="82">
        <v>397109</v>
      </c>
      <c r="P50" s="83">
        <v>51.660707921001681</v>
      </c>
      <c r="Q50" s="84">
        <v>401068</v>
      </c>
      <c r="R50" s="85">
        <v>0.99695549584621901</v>
      </c>
      <c r="S50" s="84">
        <v>325756</v>
      </c>
      <c r="T50" s="85">
        <v>-18.777863105508295</v>
      </c>
      <c r="U50" s="84">
        <v>489713</v>
      </c>
      <c r="V50" s="85">
        <v>50.331229509203212</v>
      </c>
      <c r="W50" s="84">
        <v>433442</v>
      </c>
      <c r="X50" s="85">
        <v>-11.490607764139405</v>
      </c>
      <c r="Y50" s="84">
        <v>243994.16256535999</v>
      </c>
      <c r="Z50" s="85">
        <v>-43.707771151535844</v>
      </c>
    </row>
    <row r="51" spans="2:26" x14ac:dyDescent="0.15">
      <c r="B51" s="86" t="s">
        <v>97</v>
      </c>
      <c r="C51" s="87"/>
      <c r="D51" s="88">
        <v>1169438.2871020001</v>
      </c>
      <c r="E51" s="82">
        <v>763654.2381190001</v>
      </c>
      <c r="F51" s="89">
        <v>-34.699056244222902</v>
      </c>
      <c r="G51" s="90">
        <v>707206.43444054993</v>
      </c>
      <c r="H51" s="91">
        <v>-7.391801270885356</v>
      </c>
      <c r="I51" s="82">
        <v>866631.61487274989</v>
      </c>
      <c r="J51" s="92">
        <v>22.542948235237215</v>
      </c>
      <c r="K51" s="82">
        <v>902865.58918500005</v>
      </c>
      <c r="L51" s="92">
        <v>4.1810122883147338</v>
      </c>
      <c r="M51" s="82">
        <v>931063.18361599999</v>
      </c>
      <c r="N51" s="92">
        <v>3.1231220647641944</v>
      </c>
      <c r="O51" s="82">
        <v>1683392</v>
      </c>
      <c r="P51" s="83">
        <v>80.803196777919666</v>
      </c>
      <c r="Q51" s="84">
        <v>1523723</v>
      </c>
      <c r="R51" s="85">
        <v>-9.4849565638900462</v>
      </c>
      <c r="S51" s="84">
        <v>1690776</v>
      </c>
      <c r="T51" s="85">
        <v>10.963475644851449</v>
      </c>
      <c r="U51" s="84">
        <v>1493187</v>
      </c>
      <c r="V51" s="85">
        <v>-11.686290791920396</v>
      </c>
      <c r="W51" s="84">
        <v>1242237</v>
      </c>
      <c r="X51" s="85">
        <v>-16.806334370711774</v>
      </c>
      <c r="Y51" s="84">
        <v>1290544.0273086797</v>
      </c>
      <c r="Z51" s="85">
        <v>3.8887126457092913</v>
      </c>
    </row>
    <row r="52" spans="2:26" x14ac:dyDescent="0.15">
      <c r="B52" s="86" t="s">
        <v>98</v>
      </c>
      <c r="C52" s="87"/>
      <c r="D52" s="88">
        <v>82149.387164999993</v>
      </c>
      <c r="E52" s="82">
        <v>92729.870196050004</v>
      </c>
      <c r="F52" s="89">
        <v>12.879564164975132</v>
      </c>
      <c r="G52" s="90">
        <v>36770.895344900004</v>
      </c>
      <c r="H52" s="91">
        <v>-60.346223641682265</v>
      </c>
      <c r="I52" s="82">
        <v>53816.136776799998</v>
      </c>
      <c r="J52" s="92">
        <v>46.355252631247424</v>
      </c>
      <c r="K52" s="82">
        <v>66521.404869999998</v>
      </c>
      <c r="L52" s="92">
        <v>23.608658766968958</v>
      </c>
      <c r="M52" s="82">
        <v>68074.046228849998</v>
      </c>
      <c r="N52" s="92">
        <v>2.3340477578371432</v>
      </c>
      <c r="O52" s="82">
        <v>77322</v>
      </c>
      <c r="P52" s="83">
        <v>13.585138953045938</v>
      </c>
      <c r="Q52" s="84">
        <v>146310</v>
      </c>
      <c r="R52" s="85">
        <v>89.221696283075971</v>
      </c>
      <c r="S52" s="84">
        <v>74153</v>
      </c>
      <c r="T52" s="85">
        <v>-49.317886678969316</v>
      </c>
      <c r="U52" s="84">
        <v>95637</v>
      </c>
      <c r="V52" s="85">
        <v>28.972529769530574</v>
      </c>
      <c r="W52" s="84">
        <v>92219</v>
      </c>
      <c r="X52" s="85">
        <v>-3.5739305917165898</v>
      </c>
      <c r="Y52" s="84">
        <v>50848.266468840004</v>
      </c>
      <c r="Z52" s="85">
        <v>-44.861398986282651</v>
      </c>
    </row>
    <row r="53" spans="2:26" x14ac:dyDescent="0.15">
      <c r="B53" s="86" t="s">
        <v>99</v>
      </c>
      <c r="C53" s="87"/>
      <c r="D53" s="88">
        <v>225821.92133399996</v>
      </c>
      <c r="E53" s="82">
        <v>145672.13092700002</v>
      </c>
      <c r="F53" s="89">
        <v>-35.492475634575392</v>
      </c>
      <c r="G53" s="90">
        <v>134343.03707299998</v>
      </c>
      <c r="H53" s="91">
        <v>-7.777118232503466</v>
      </c>
      <c r="I53" s="82">
        <v>168834.638656</v>
      </c>
      <c r="J53" s="92">
        <v>25.674275596626405</v>
      </c>
      <c r="K53" s="82">
        <v>183752.44197099999</v>
      </c>
      <c r="L53" s="92">
        <v>8.835748063165493</v>
      </c>
      <c r="M53" s="82">
        <v>224090.79685500002</v>
      </c>
      <c r="N53" s="92">
        <v>21.95255445387021</v>
      </c>
      <c r="O53" s="82">
        <v>266510</v>
      </c>
      <c r="P53" s="83">
        <v>18.929471330519519</v>
      </c>
      <c r="Q53" s="84">
        <v>201264</v>
      </c>
      <c r="R53" s="85">
        <v>-24.48163295936363</v>
      </c>
      <c r="S53" s="84">
        <v>222125</v>
      </c>
      <c r="T53" s="85">
        <v>10.364993242706099</v>
      </c>
      <c r="U53" s="84">
        <v>225873</v>
      </c>
      <c r="V53" s="85">
        <v>1.6873382104670709</v>
      </c>
      <c r="W53" s="84">
        <v>287324</v>
      </c>
      <c r="X53" s="85">
        <v>27.205996289950551</v>
      </c>
      <c r="Y53" s="84">
        <v>237425.3987895996</v>
      </c>
      <c r="Z53" s="85">
        <v>-17.366666623881201</v>
      </c>
    </row>
    <row r="54" spans="2:26" x14ac:dyDescent="0.15">
      <c r="B54" s="86" t="s">
        <v>100</v>
      </c>
      <c r="C54" s="87"/>
      <c r="D54" s="88">
        <v>424786.96062999999</v>
      </c>
      <c r="E54" s="82">
        <v>303027.62434599979</v>
      </c>
      <c r="F54" s="89">
        <v>-28.663623785301549</v>
      </c>
      <c r="G54" s="90">
        <v>246619.43998300011</v>
      </c>
      <c r="H54" s="91">
        <v>-18.614865388837387</v>
      </c>
      <c r="I54" s="82">
        <v>243332.118472</v>
      </c>
      <c r="J54" s="92">
        <v>-1.3329531164399278</v>
      </c>
      <c r="K54" s="82">
        <v>278852.95514899999</v>
      </c>
      <c r="L54" s="92">
        <v>14.597676993917808</v>
      </c>
      <c r="M54" s="82">
        <v>339882.65114329988</v>
      </c>
      <c r="N54" s="92">
        <v>21.885977848680071</v>
      </c>
      <c r="O54" s="82">
        <v>324805</v>
      </c>
      <c r="P54" s="83">
        <v>-4.4361343812582277</v>
      </c>
      <c r="Q54" s="84">
        <v>389182</v>
      </c>
      <c r="R54" s="85">
        <v>19.820199812195007</v>
      </c>
      <c r="S54" s="84">
        <v>409155</v>
      </c>
      <c r="T54" s="85">
        <v>5.1320461891865454</v>
      </c>
      <c r="U54" s="84">
        <v>375343</v>
      </c>
      <c r="V54" s="85">
        <v>-8.2638608840170598</v>
      </c>
      <c r="W54" s="84">
        <v>388305</v>
      </c>
      <c r="X54" s="85">
        <v>3.4533746466565152</v>
      </c>
      <c r="Y54" s="84">
        <v>362510.96596939996</v>
      </c>
      <c r="Z54" s="85">
        <v>-6.6427251852538731</v>
      </c>
    </row>
    <row r="55" spans="2:26" x14ac:dyDescent="0.15">
      <c r="B55" s="86" t="s">
        <v>101</v>
      </c>
      <c r="C55" s="87"/>
      <c r="D55" s="88">
        <v>91998.580067000003</v>
      </c>
      <c r="E55" s="82">
        <v>72420.745972999983</v>
      </c>
      <c r="F55" s="89">
        <v>-21.280582895672985</v>
      </c>
      <c r="G55" s="90">
        <v>63603.039643999997</v>
      </c>
      <c r="H55" s="91">
        <v>-12.175663493286049</v>
      </c>
      <c r="I55" s="82">
        <v>83922.548986000009</v>
      </c>
      <c r="J55" s="92">
        <v>31.947387193650979</v>
      </c>
      <c r="K55" s="82">
        <v>73510.594003000006</v>
      </c>
      <c r="L55" s="92">
        <v>-12.406623855928078</v>
      </c>
      <c r="M55" s="82">
        <v>90504.567083999995</v>
      </c>
      <c r="N55" s="92">
        <v>23.117719713034091</v>
      </c>
      <c r="O55" s="82">
        <v>99035</v>
      </c>
      <c r="P55" s="83">
        <v>9.4254170710331699</v>
      </c>
      <c r="Q55" s="84">
        <v>87358</v>
      </c>
      <c r="R55" s="85">
        <v>-11.790781037007115</v>
      </c>
      <c r="S55" s="84">
        <v>98889</v>
      </c>
      <c r="T55" s="85">
        <v>13.199706952998014</v>
      </c>
      <c r="U55" s="84">
        <v>114157</v>
      </c>
      <c r="V55" s="85">
        <v>15.439533214007618</v>
      </c>
      <c r="W55" s="84">
        <v>110960</v>
      </c>
      <c r="X55" s="85">
        <v>-2.8005290958942552</v>
      </c>
      <c r="Y55" s="84">
        <v>90603.496103919999</v>
      </c>
      <c r="Z55" s="85">
        <v>-18.345803799639516</v>
      </c>
    </row>
    <row r="56" spans="2:26" x14ac:dyDescent="0.15">
      <c r="B56" s="86" t="s">
        <v>102</v>
      </c>
      <c r="C56" s="87"/>
      <c r="D56" s="88">
        <v>40942.404685999994</v>
      </c>
      <c r="E56" s="82">
        <v>35465.734689000004</v>
      </c>
      <c r="F56" s="89">
        <v>-13.37652255406655</v>
      </c>
      <c r="G56" s="90">
        <v>26863.497335999997</v>
      </c>
      <c r="H56" s="91">
        <v>-24.255065990972025</v>
      </c>
      <c r="I56" s="82">
        <v>28227.763467499997</v>
      </c>
      <c r="J56" s="92">
        <v>5.0785127283919707</v>
      </c>
      <c r="K56" s="82">
        <v>34797.793954000008</v>
      </c>
      <c r="L56" s="92">
        <v>23.275065678031524</v>
      </c>
      <c r="M56" s="82">
        <v>42747.456858999998</v>
      </c>
      <c r="N56" s="92">
        <v>22.845307135012138</v>
      </c>
      <c r="O56" s="82">
        <v>50578</v>
      </c>
      <c r="P56" s="83">
        <v>18.31814970146317</v>
      </c>
      <c r="Q56" s="84">
        <v>81052</v>
      </c>
      <c r="R56" s="85">
        <v>60.251492743880732</v>
      </c>
      <c r="S56" s="84">
        <v>78391</v>
      </c>
      <c r="T56" s="85">
        <v>-3.2830775304742654</v>
      </c>
      <c r="U56" s="84">
        <v>59327</v>
      </c>
      <c r="V56" s="85">
        <v>-24.319118266127493</v>
      </c>
      <c r="W56" s="84">
        <v>59638</v>
      </c>
      <c r="X56" s="85">
        <v>0.524213258718631</v>
      </c>
      <c r="Y56" s="84">
        <v>37872.702026999999</v>
      </c>
      <c r="Z56" s="85">
        <v>-36.495687268184717</v>
      </c>
    </row>
    <row r="57" spans="2:26" ht="14.25" thickBot="1" x14ac:dyDescent="0.2">
      <c r="B57" s="86" t="s">
        <v>103</v>
      </c>
      <c r="C57" s="93"/>
      <c r="D57" s="88">
        <v>173321.351245</v>
      </c>
      <c r="E57" s="82">
        <v>91957.925027000019</v>
      </c>
      <c r="F57" s="89">
        <v>-46.943683298999872</v>
      </c>
      <c r="G57" s="90">
        <v>125849.024</v>
      </c>
      <c r="H57" s="91">
        <v>36.855006203162063</v>
      </c>
      <c r="I57" s="82">
        <v>126708.88219915002</v>
      </c>
      <c r="J57" s="92">
        <v>0.6832458225103144</v>
      </c>
      <c r="K57" s="82">
        <v>135836.60093099999</v>
      </c>
      <c r="L57" s="92">
        <v>7.2036928851631821</v>
      </c>
      <c r="M57" s="82">
        <v>204765.990911</v>
      </c>
      <c r="N57" s="92">
        <v>50.744342472919811</v>
      </c>
      <c r="O57" s="94">
        <v>173411</v>
      </c>
      <c r="P57" s="95">
        <v>-15.312596965688607</v>
      </c>
      <c r="Q57" s="96">
        <v>166300</v>
      </c>
      <c r="R57" s="97">
        <v>-4.1006625877251128</v>
      </c>
      <c r="S57" s="96">
        <v>207189</v>
      </c>
      <c r="T57" s="97">
        <v>24.587492483463613</v>
      </c>
      <c r="U57" s="98">
        <v>224963</v>
      </c>
      <c r="V57" s="97">
        <v>8.5786407579552915</v>
      </c>
      <c r="W57" s="98">
        <v>178785</v>
      </c>
      <c r="X57" s="97">
        <v>-20.526931095335677</v>
      </c>
      <c r="Y57" s="98">
        <v>156331.44363488001</v>
      </c>
      <c r="Z57" s="97">
        <v>-12.558971035109201</v>
      </c>
    </row>
    <row r="58" spans="2:26" ht="15" thickTop="1" thickBot="1" x14ac:dyDescent="0.2">
      <c r="B58" s="99" t="s">
        <v>104</v>
      </c>
      <c r="C58" s="100"/>
      <c r="D58" s="101">
        <v>2406681.5488019995</v>
      </c>
      <c r="E58" s="102">
        <v>1628001.2436800501</v>
      </c>
      <c r="F58" s="103">
        <v>-32.354937258299152</v>
      </c>
      <c r="G58" s="104">
        <v>1479655.2979870001</v>
      </c>
      <c r="H58" s="103">
        <v>-9.1121518652970028</v>
      </c>
      <c r="I58" s="102">
        <v>1762432.1089452</v>
      </c>
      <c r="J58" s="105">
        <v>19.110992360376365</v>
      </c>
      <c r="K58" s="102">
        <v>1958362.3095399998</v>
      </c>
      <c r="L58" s="105">
        <v>11.117035351339698</v>
      </c>
      <c r="M58" s="102">
        <v>2246723.1537641501</v>
      </c>
      <c r="N58" s="105">
        <v>14.724591196400393</v>
      </c>
      <c r="O58" s="106">
        <v>3169405</v>
      </c>
      <c r="P58" s="107">
        <v>41.067892352023549</v>
      </c>
      <c r="Q58" s="108">
        <v>3083397</v>
      </c>
      <c r="R58" s="109">
        <v>-2.713695472809563</v>
      </c>
      <c r="S58" s="108">
        <v>3170648</v>
      </c>
      <c r="T58" s="109">
        <v>2.8297037326040053</v>
      </c>
      <c r="U58" s="108">
        <v>3157238</v>
      </c>
      <c r="V58" s="109">
        <v>-0.42294193489784693</v>
      </c>
      <c r="W58" s="108">
        <v>2908336</v>
      </c>
      <c r="X58" s="109">
        <v>-7.8835361794074466</v>
      </c>
      <c r="Y58" s="108">
        <v>2565163.3403406795</v>
      </c>
      <c r="Z58" s="109">
        <v>-11.799622177744261</v>
      </c>
    </row>
    <row r="59" spans="2:26" ht="12" customHeight="1" thickBot="1" x14ac:dyDescent="0.2">
      <c r="D59" s="110"/>
      <c r="E59" s="111"/>
      <c r="F59" s="112"/>
      <c r="G59" s="110"/>
      <c r="H59" s="112"/>
      <c r="I59" s="110"/>
      <c r="J59" s="113"/>
      <c r="K59" s="110"/>
      <c r="L59" s="113"/>
      <c r="M59" s="110"/>
      <c r="N59" s="113"/>
      <c r="O59" s="114"/>
      <c r="P59" s="115"/>
      <c r="Q59" s="116"/>
      <c r="R59" s="117"/>
      <c r="S59" s="116"/>
      <c r="T59" s="117"/>
      <c r="U59" s="116"/>
      <c r="V59" s="117"/>
      <c r="W59" s="116"/>
      <c r="X59" s="117"/>
      <c r="Y59" s="116"/>
      <c r="Z59" s="117"/>
    </row>
    <row r="60" spans="2:26" x14ac:dyDescent="0.15">
      <c r="B60" s="118" t="s">
        <v>105</v>
      </c>
      <c r="C60" s="119"/>
      <c r="D60" s="88">
        <v>304986.14908800001</v>
      </c>
      <c r="E60" s="77">
        <v>148632.11752500001</v>
      </c>
      <c r="F60" s="89">
        <v>-51.26594503735511</v>
      </c>
      <c r="G60" s="90">
        <v>150024.44353804999</v>
      </c>
      <c r="H60" s="91">
        <v>0.93675985798682415</v>
      </c>
      <c r="I60" s="82">
        <v>326871.2629643</v>
      </c>
      <c r="J60" s="92">
        <v>117.87867047238683</v>
      </c>
      <c r="K60" s="82">
        <v>404012.08252400008</v>
      </c>
      <c r="L60" s="92">
        <v>23.599755714262717</v>
      </c>
      <c r="M60" s="82">
        <v>428129.34528349998</v>
      </c>
      <c r="N60" s="120">
        <v>5.969440965436279</v>
      </c>
      <c r="O60" s="121">
        <v>565145</v>
      </c>
      <c r="P60" s="81">
        <v>32.003331756147332</v>
      </c>
      <c r="Q60" s="122">
        <v>625403</v>
      </c>
      <c r="R60" s="123">
        <v>10.66239637615125</v>
      </c>
      <c r="S60" s="122">
        <v>564756</v>
      </c>
      <c r="T60" s="123">
        <v>-9.6972672021080832</v>
      </c>
      <c r="U60" s="122">
        <v>708714</v>
      </c>
      <c r="V60" s="123">
        <v>25.490300235854058</v>
      </c>
      <c r="W60" s="122">
        <v>617688</v>
      </c>
      <c r="X60" s="123">
        <v>-12.843826988037488</v>
      </c>
      <c r="Y60" s="122">
        <v>464543.57325476006</v>
      </c>
      <c r="Z60" s="123">
        <v>-24.79316851634481</v>
      </c>
    </row>
    <row r="61" spans="2:26" ht="14.25" thickBot="1" x14ac:dyDescent="0.2">
      <c r="B61" s="124" t="s">
        <v>106</v>
      </c>
      <c r="C61" s="125"/>
      <c r="D61" s="126">
        <v>80232.032361999998</v>
      </c>
      <c r="E61" s="106">
        <v>46979.442605000004</v>
      </c>
      <c r="F61" s="127">
        <v>-41.445528398143004</v>
      </c>
      <c r="G61" s="128">
        <v>46955.239882549999</v>
      </c>
      <c r="H61" s="129">
        <v>-5.1517687541546842E-2</v>
      </c>
      <c r="I61" s="106">
        <v>122295.344843</v>
      </c>
      <c r="J61" s="130">
        <v>160.45089993981412</v>
      </c>
      <c r="K61" s="106">
        <v>182683.08608799998</v>
      </c>
      <c r="L61" s="130">
        <v>49.378609891099615</v>
      </c>
      <c r="M61" s="106">
        <v>224642.03215800005</v>
      </c>
      <c r="N61" s="107">
        <v>22.968161403726285</v>
      </c>
      <c r="O61" s="131">
        <v>356684</v>
      </c>
      <c r="P61" s="130">
        <v>58.778834296303614</v>
      </c>
      <c r="Q61" s="132">
        <v>357468</v>
      </c>
      <c r="R61" s="133">
        <v>0.21980240212624569</v>
      </c>
      <c r="S61" s="132">
        <v>285051</v>
      </c>
      <c r="T61" s="133">
        <v>-20.258316828359458</v>
      </c>
      <c r="U61" s="132">
        <v>422475</v>
      </c>
      <c r="V61" s="133">
        <v>48.210320258480067</v>
      </c>
      <c r="W61" s="132">
        <v>316830</v>
      </c>
      <c r="X61" s="133">
        <v>-25.006213385407417</v>
      </c>
      <c r="Y61" s="132">
        <v>206175.28421108</v>
      </c>
      <c r="Z61" s="133">
        <v>-34.925580213022755</v>
      </c>
    </row>
    <row r="62" spans="2:26" x14ac:dyDescent="0.15"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2:26" ht="18" thickBot="1" x14ac:dyDescent="0.25">
      <c r="B63" s="233" t="s">
        <v>107</v>
      </c>
      <c r="C63" s="233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</row>
    <row r="64" spans="2:26" ht="14.25" thickBot="1" x14ac:dyDescent="0.2">
      <c r="D64" s="135">
        <v>2008</v>
      </c>
      <c r="E64" s="136">
        <v>2009</v>
      </c>
      <c r="F64" s="137"/>
      <c r="G64" s="136">
        <v>2010</v>
      </c>
      <c r="H64" s="137"/>
      <c r="I64" s="228">
        <v>2011</v>
      </c>
      <c r="J64" s="234"/>
      <c r="K64" s="228">
        <v>2012</v>
      </c>
      <c r="L64" s="234"/>
      <c r="M64" s="228">
        <v>2013</v>
      </c>
      <c r="N64" s="234"/>
      <c r="O64" s="228">
        <v>2014</v>
      </c>
      <c r="P64" s="234"/>
      <c r="Q64" s="225">
        <v>2015</v>
      </c>
      <c r="R64" s="222"/>
      <c r="S64" s="221">
        <v>2016</v>
      </c>
      <c r="T64" s="222"/>
      <c r="U64" s="219">
        <v>2017</v>
      </c>
      <c r="V64" s="220"/>
      <c r="W64" s="219">
        <v>2018</v>
      </c>
      <c r="X64" s="220"/>
      <c r="Y64" s="219">
        <v>2019</v>
      </c>
      <c r="Z64" s="220"/>
    </row>
    <row r="65" spans="2:26" x14ac:dyDescent="0.15">
      <c r="B65" s="74" t="s">
        <v>95</v>
      </c>
      <c r="C65" s="75"/>
      <c r="D65" s="76">
        <v>107370.51606099999</v>
      </c>
      <c r="E65" s="138">
        <v>53973.204406000004</v>
      </c>
      <c r="F65" s="78">
        <v>-49.731819883089301</v>
      </c>
      <c r="G65" s="79">
        <v>50534.686978000005</v>
      </c>
      <c r="H65" s="80">
        <v>-6.3707861444256775</v>
      </c>
      <c r="I65" s="77">
        <v>51523.208510999997</v>
      </c>
      <c r="J65" s="139">
        <v>1.9561247770869539</v>
      </c>
      <c r="K65" s="77">
        <v>98968.325317999988</v>
      </c>
      <c r="L65" s="81">
        <v>92.084942258342963</v>
      </c>
      <c r="M65" s="77">
        <v>130115.432594</v>
      </c>
      <c r="N65" s="81">
        <v>31.471793804653881</v>
      </c>
      <c r="O65" s="77">
        <v>82911</v>
      </c>
      <c r="P65" s="81">
        <v>-36.278888409257561</v>
      </c>
      <c r="Q65" s="84">
        <v>81708</v>
      </c>
      <c r="R65" s="85">
        <v>-1.4509534319933404</v>
      </c>
      <c r="S65" s="84">
        <v>92754</v>
      </c>
      <c r="T65" s="85">
        <v>13.518872081069166</v>
      </c>
      <c r="U65" s="84">
        <v>97148</v>
      </c>
      <c r="V65" s="85">
        <v>4.7372620048730996</v>
      </c>
      <c r="W65" s="84">
        <v>127157.79288100002</v>
      </c>
      <c r="X65" s="85">
        <v>30.890798452876034</v>
      </c>
      <c r="Y65" s="84">
        <v>93161.710697999864</v>
      </c>
      <c r="Z65" s="85">
        <v>-26.735350946846971</v>
      </c>
    </row>
    <row r="66" spans="2:26" x14ac:dyDescent="0.15">
      <c r="B66" s="86" t="s">
        <v>96</v>
      </c>
      <c r="C66" s="87"/>
      <c r="D66" s="88">
        <v>145430.75646899999</v>
      </c>
      <c r="E66" s="140">
        <v>96278.060667850004</v>
      </c>
      <c r="F66" s="89">
        <v>-33.798006002689931</v>
      </c>
      <c r="G66" s="90">
        <v>138276.50044130001</v>
      </c>
      <c r="H66" s="91">
        <v>43.622025082474991</v>
      </c>
      <c r="I66" s="82">
        <v>373960.712917</v>
      </c>
      <c r="J66" s="141">
        <v>170.44415480832237</v>
      </c>
      <c r="K66" s="82">
        <v>233728.78730700002</v>
      </c>
      <c r="L66" s="92">
        <v>-37.499106394399305</v>
      </c>
      <c r="M66" s="82">
        <v>451159.11825399997</v>
      </c>
      <c r="N66" s="92">
        <v>93.026765531199956</v>
      </c>
      <c r="O66" s="82">
        <v>386197</v>
      </c>
      <c r="P66" s="92">
        <v>-14.39893723203588</v>
      </c>
      <c r="Q66" s="84">
        <v>318386</v>
      </c>
      <c r="R66" s="85">
        <v>-17.558655297684854</v>
      </c>
      <c r="S66" s="84">
        <v>359959</v>
      </c>
      <c r="T66" s="85">
        <v>13.057420866495395</v>
      </c>
      <c r="U66" s="84">
        <v>238332</v>
      </c>
      <c r="V66" s="85">
        <v>-33.789125983792601</v>
      </c>
      <c r="W66" s="84">
        <v>258936.22906352</v>
      </c>
      <c r="X66" s="85">
        <v>8.6451794402430338</v>
      </c>
      <c r="Y66" s="84">
        <v>214630.34795435998</v>
      </c>
      <c r="Z66" s="85">
        <v>-17.110730804027916</v>
      </c>
    </row>
    <row r="67" spans="2:26" x14ac:dyDescent="0.15">
      <c r="B67" s="86" t="s">
        <v>97</v>
      </c>
      <c r="C67" s="87"/>
      <c r="D67" s="88">
        <v>1624229.9840030004</v>
      </c>
      <c r="E67" s="140">
        <v>1434605.1259187507</v>
      </c>
      <c r="F67" s="89">
        <v>-11.674754188252901</v>
      </c>
      <c r="G67" s="90">
        <v>1172599.0142699501</v>
      </c>
      <c r="H67" s="91">
        <v>-18.26329119526925</v>
      </c>
      <c r="I67" s="82">
        <v>1083908.1906834</v>
      </c>
      <c r="J67" s="141">
        <v>-7.5636106211267933</v>
      </c>
      <c r="K67" s="82">
        <v>1150309.8317710003</v>
      </c>
      <c r="L67" s="92">
        <v>6.1261314988065863</v>
      </c>
      <c r="M67" s="82">
        <v>1602266.2021930502</v>
      </c>
      <c r="N67" s="92">
        <v>39.289968488422325</v>
      </c>
      <c r="O67" s="82">
        <v>1360167</v>
      </c>
      <c r="P67" s="92">
        <v>-15.109798974832312</v>
      </c>
      <c r="Q67" s="84">
        <v>1504993</v>
      </c>
      <c r="R67" s="85">
        <v>10.647663117837736</v>
      </c>
      <c r="S67" s="84">
        <v>1679903</v>
      </c>
      <c r="T67" s="85">
        <v>11.621980966024426</v>
      </c>
      <c r="U67" s="84">
        <v>1578751</v>
      </c>
      <c r="V67" s="85">
        <v>-6.0213000393475102</v>
      </c>
      <c r="W67" s="84">
        <v>1395508.4990027999</v>
      </c>
      <c r="X67" s="85">
        <v>-11.606801895751772</v>
      </c>
      <c r="Y67" s="84">
        <v>1283580.7437663588</v>
      </c>
      <c r="Z67" s="85">
        <v>-8.020571377130425</v>
      </c>
    </row>
    <row r="68" spans="2:26" x14ac:dyDescent="0.15">
      <c r="B68" s="86" t="s">
        <v>98</v>
      </c>
      <c r="C68" s="87"/>
      <c r="D68" s="88">
        <v>83654.760868000012</v>
      </c>
      <c r="E68" s="140">
        <v>78045.871555999998</v>
      </c>
      <c r="F68" s="89">
        <v>-6.7048058637694918</v>
      </c>
      <c r="G68" s="90">
        <v>62504.740647400002</v>
      </c>
      <c r="H68" s="91">
        <v>-19.912816141016275</v>
      </c>
      <c r="I68" s="82">
        <v>68356.702199999985</v>
      </c>
      <c r="J68" s="141">
        <v>9.3624283406148479</v>
      </c>
      <c r="K68" s="82">
        <v>70899.061984</v>
      </c>
      <c r="L68" s="92">
        <v>3.7192545897862361</v>
      </c>
      <c r="M68" s="82">
        <v>96621.92969260001</v>
      </c>
      <c r="N68" s="92">
        <v>36.28097042300076</v>
      </c>
      <c r="O68" s="82">
        <v>96253</v>
      </c>
      <c r="P68" s="92">
        <v>-0.38182811477037726</v>
      </c>
      <c r="Q68" s="84">
        <v>74952</v>
      </c>
      <c r="R68" s="85">
        <v>-22.13021931783944</v>
      </c>
      <c r="S68" s="84">
        <v>92858</v>
      </c>
      <c r="T68" s="85">
        <v>23.889956238659416</v>
      </c>
      <c r="U68" s="84">
        <v>90261</v>
      </c>
      <c r="V68" s="85">
        <v>-2.7967434146761727</v>
      </c>
      <c r="W68" s="84">
        <v>84684.450168879994</v>
      </c>
      <c r="X68" s="85">
        <v>-6.1782495553118206</v>
      </c>
      <c r="Y68" s="84">
        <v>107333.73190956001</v>
      </c>
      <c r="Z68" s="85">
        <v>26.745502504311247</v>
      </c>
    </row>
    <row r="69" spans="2:26" x14ac:dyDescent="0.15">
      <c r="B69" s="86" t="s">
        <v>99</v>
      </c>
      <c r="C69" s="87"/>
      <c r="D69" s="88">
        <v>362217.08108199947</v>
      </c>
      <c r="E69" s="140">
        <v>221173.40723000001</v>
      </c>
      <c r="F69" s="89">
        <v>-38.93899024051538</v>
      </c>
      <c r="G69" s="90">
        <v>231292.07339500001</v>
      </c>
      <c r="H69" s="91">
        <v>4.5749922161652634</v>
      </c>
      <c r="I69" s="82">
        <v>233336.693661</v>
      </c>
      <c r="J69" s="141">
        <v>0.8839992810770525</v>
      </c>
      <c r="K69" s="82">
        <v>286657.67228700005</v>
      </c>
      <c r="L69" s="92">
        <v>22.851518888609391</v>
      </c>
      <c r="M69" s="82">
        <v>332934.79825199995</v>
      </c>
      <c r="N69" s="92">
        <v>16.143689996431519</v>
      </c>
      <c r="O69" s="82">
        <v>273509</v>
      </c>
      <c r="P69" s="92">
        <v>-17.849079929163871</v>
      </c>
      <c r="Q69" s="84">
        <v>295270</v>
      </c>
      <c r="R69" s="85">
        <v>7.9562281314325967</v>
      </c>
      <c r="S69" s="84">
        <v>387226</v>
      </c>
      <c r="T69" s="85">
        <v>31.143021641209746</v>
      </c>
      <c r="U69" s="84">
        <v>321679</v>
      </c>
      <c r="V69" s="85">
        <v>-16.927324094972963</v>
      </c>
      <c r="W69" s="84">
        <v>306546.12938763958</v>
      </c>
      <c r="X69" s="85">
        <v>-4.7043389877363566</v>
      </c>
      <c r="Y69" s="84">
        <v>324309.84330183978</v>
      </c>
      <c r="Z69" s="85">
        <v>5.7947930869931996</v>
      </c>
    </row>
    <row r="70" spans="2:26" x14ac:dyDescent="0.15">
      <c r="B70" s="86" t="s">
        <v>100</v>
      </c>
      <c r="C70" s="87"/>
      <c r="D70" s="88">
        <v>582095.835632</v>
      </c>
      <c r="E70" s="140">
        <v>342593.71078199986</v>
      </c>
      <c r="F70" s="89">
        <v>-41.144792693795004</v>
      </c>
      <c r="G70" s="90">
        <v>361166.725286</v>
      </c>
      <c r="H70" s="91">
        <v>5.4212946471216883</v>
      </c>
      <c r="I70" s="82">
        <v>318082.3917255</v>
      </c>
      <c r="J70" s="141">
        <v>-11.929209017354092</v>
      </c>
      <c r="K70" s="82">
        <v>348991.59079000005</v>
      </c>
      <c r="L70" s="92">
        <v>9.717356216050522</v>
      </c>
      <c r="M70" s="82">
        <v>609515.34236299992</v>
      </c>
      <c r="N70" s="92">
        <v>74.650438133268878</v>
      </c>
      <c r="O70" s="82">
        <v>455090</v>
      </c>
      <c r="P70" s="92">
        <v>-25.335759681506286</v>
      </c>
      <c r="Q70" s="84">
        <v>491805</v>
      </c>
      <c r="R70" s="85">
        <v>8.0676349733019848</v>
      </c>
      <c r="S70" s="84">
        <v>446427</v>
      </c>
      <c r="T70" s="85">
        <v>-9.2268277061030251</v>
      </c>
      <c r="U70" s="84">
        <v>414677</v>
      </c>
      <c r="V70" s="85">
        <v>-7.1120250343281182</v>
      </c>
      <c r="W70" s="84">
        <v>434084.04379799997</v>
      </c>
      <c r="X70" s="85">
        <v>4.6800386319954868</v>
      </c>
      <c r="Y70" s="84">
        <v>433717.92821183999</v>
      </c>
      <c r="Z70" s="85">
        <v>-8.4342097202350086E-2</v>
      </c>
    </row>
    <row r="71" spans="2:26" x14ac:dyDescent="0.15">
      <c r="B71" s="86" t="s">
        <v>101</v>
      </c>
      <c r="C71" s="87"/>
      <c r="D71" s="88">
        <v>134339.52297800002</v>
      </c>
      <c r="E71" s="140">
        <v>133160.07847899999</v>
      </c>
      <c r="F71" s="89">
        <v>-0.87795793289602297</v>
      </c>
      <c r="G71" s="90">
        <v>101561.90542299999</v>
      </c>
      <c r="H71" s="91">
        <v>-23.729464128382283</v>
      </c>
      <c r="I71" s="82">
        <v>106085.06821100001</v>
      </c>
      <c r="J71" s="141">
        <v>4.4536017408902229</v>
      </c>
      <c r="K71" s="82">
        <v>83629.522797999991</v>
      </c>
      <c r="L71" s="92">
        <v>-21.167489253375994</v>
      </c>
      <c r="M71" s="82">
        <v>193028.92836705002</v>
      </c>
      <c r="N71" s="92">
        <v>130.81433674241453</v>
      </c>
      <c r="O71" s="82">
        <v>121710</v>
      </c>
      <c r="P71" s="92">
        <v>-36.947274675552798</v>
      </c>
      <c r="Q71" s="84">
        <v>165673</v>
      </c>
      <c r="R71" s="85">
        <v>36.121107550735367</v>
      </c>
      <c r="S71" s="84">
        <v>146709</v>
      </c>
      <c r="T71" s="85">
        <v>-11.446644896875169</v>
      </c>
      <c r="U71" s="84">
        <v>149473</v>
      </c>
      <c r="V71" s="85">
        <v>1.8840016631563206</v>
      </c>
      <c r="W71" s="84">
        <v>134999.07437404001</v>
      </c>
      <c r="X71" s="85">
        <v>-9.6833044268596957</v>
      </c>
      <c r="Y71" s="84">
        <v>228819.82426099997</v>
      </c>
      <c r="Z71" s="85">
        <v>69.497328275757027</v>
      </c>
    </row>
    <row r="72" spans="2:26" x14ac:dyDescent="0.15">
      <c r="B72" s="86" t="s">
        <v>102</v>
      </c>
      <c r="C72" s="87"/>
      <c r="D72" s="88">
        <v>39582.165209999999</v>
      </c>
      <c r="E72" s="140">
        <v>44396.500935999997</v>
      </c>
      <c r="F72" s="89">
        <v>12.162891293232514</v>
      </c>
      <c r="G72" s="90">
        <v>45108.793073000008</v>
      </c>
      <c r="H72" s="91">
        <v>1.6043880080252704</v>
      </c>
      <c r="I72" s="82">
        <v>43654.617416000008</v>
      </c>
      <c r="J72" s="141">
        <v>-3.2237077472826448</v>
      </c>
      <c r="K72" s="82">
        <v>44633.086684000002</v>
      </c>
      <c r="L72" s="92">
        <v>2.2413877979408747</v>
      </c>
      <c r="M72" s="82">
        <v>62242.411947999994</v>
      </c>
      <c r="N72" s="92">
        <v>39.453523321550946</v>
      </c>
      <c r="O72" s="82">
        <v>83094</v>
      </c>
      <c r="P72" s="92">
        <v>33.500610595586046</v>
      </c>
      <c r="Q72" s="84">
        <v>41935</v>
      </c>
      <c r="R72" s="85">
        <v>-49.533058945290875</v>
      </c>
      <c r="S72" s="84">
        <v>49307</v>
      </c>
      <c r="T72" s="85">
        <v>17.579587456778345</v>
      </c>
      <c r="U72" s="84">
        <v>59929</v>
      </c>
      <c r="V72" s="85">
        <v>21.5425801610319</v>
      </c>
      <c r="W72" s="84">
        <v>52496.664212999996</v>
      </c>
      <c r="X72" s="85">
        <v>-12.40190189557644</v>
      </c>
      <c r="Y72" s="84">
        <v>50876.257852000002</v>
      </c>
      <c r="Z72" s="85">
        <v>-3.0866844308913732</v>
      </c>
    </row>
    <row r="73" spans="2:26" ht="14.25" thickBot="1" x14ac:dyDescent="0.2">
      <c r="B73" s="86" t="s">
        <v>103</v>
      </c>
      <c r="C73" s="93"/>
      <c r="D73" s="88">
        <v>230226.56920900004</v>
      </c>
      <c r="E73" s="140">
        <v>163110.24317845001</v>
      </c>
      <c r="F73" s="89">
        <v>-29.152293873441572</v>
      </c>
      <c r="G73" s="90">
        <v>179265.77039354999</v>
      </c>
      <c r="H73" s="91">
        <v>9.9046674815052036</v>
      </c>
      <c r="I73" s="82">
        <v>133779.22550815</v>
      </c>
      <c r="J73" s="141">
        <v>-25.373803814047371</v>
      </c>
      <c r="K73" s="82">
        <v>183200.597175</v>
      </c>
      <c r="L73" s="92">
        <v>36.942486009413457</v>
      </c>
      <c r="M73" s="82">
        <v>328203.96683200006</v>
      </c>
      <c r="N73" s="92">
        <v>79.150052943597913</v>
      </c>
      <c r="O73" s="82">
        <v>184039</v>
      </c>
      <c r="P73" s="92">
        <v>-43.925418764299927</v>
      </c>
      <c r="Q73" s="96">
        <v>199388</v>
      </c>
      <c r="R73" s="97">
        <v>8.3400800917196918</v>
      </c>
      <c r="S73" s="96">
        <v>224558</v>
      </c>
      <c r="T73" s="97">
        <v>12.623628302605972</v>
      </c>
      <c r="U73" s="98">
        <v>253041</v>
      </c>
      <c r="V73" s="97">
        <v>12.684028179802098</v>
      </c>
      <c r="W73" s="98">
        <v>297501.89493607997</v>
      </c>
      <c r="X73" s="97">
        <v>17.570628845159476</v>
      </c>
      <c r="Y73" s="98">
        <v>247845.78458348001</v>
      </c>
      <c r="Z73" s="97">
        <v>-16.691023216261826</v>
      </c>
    </row>
    <row r="74" spans="2:26" ht="15" thickTop="1" thickBot="1" x14ac:dyDescent="0.2">
      <c r="B74" s="99" t="s">
        <v>104</v>
      </c>
      <c r="C74" s="100"/>
      <c r="D74" s="101">
        <v>3309147.1915120003</v>
      </c>
      <c r="E74" s="142">
        <v>2567336.2031540503</v>
      </c>
      <c r="F74" s="103">
        <v>-22.416983755231669</v>
      </c>
      <c r="G74" s="104">
        <v>2342310.2099072002</v>
      </c>
      <c r="H74" s="103">
        <v>-8.7649600769232663</v>
      </c>
      <c r="I74" s="102">
        <v>2412686.8108330499</v>
      </c>
      <c r="J74" s="143">
        <v>3.0045807181380058</v>
      </c>
      <c r="K74" s="102">
        <v>2501018.4761140002</v>
      </c>
      <c r="L74" s="105">
        <v>3.6611326793157595</v>
      </c>
      <c r="M74" s="102">
        <v>3806088.1304957005</v>
      </c>
      <c r="N74" s="105">
        <v>52.18152791935686</v>
      </c>
      <c r="O74" s="102">
        <v>3042970</v>
      </c>
      <c r="P74" s="105">
        <v>-20.049933273518626</v>
      </c>
      <c r="Q74" s="108">
        <v>3174110</v>
      </c>
      <c r="R74" s="109">
        <v>4.309605418390583</v>
      </c>
      <c r="S74" s="108">
        <v>3479701</v>
      </c>
      <c r="T74" s="109">
        <v>9.6276121495474385</v>
      </c>
      <c r="U74" s="108">
        <v>3203291</v>
      </c>
      <c r="V74" s="109">
        <v>-7.9434985937010154</v>
      </c>
      <c r="W74" s="108">
        <v>3091914.7778249597</v>
      </c>
      <c r="X74" s="109">
        <v>-3.476931136604211</v>
      </c>
      <c r="Y74" s="108">
        <v>2984276.1725384383</v>
      </c>
      <c r="Z74" s="109">
        <v>-3.4812927593767973</v>
      </c>
    </row>
    <row r="75" spans="2:26" ht="14.25" thickBot="1" x14ac:dyDescent="0.2">
      <c r="D75" s="110"/>
      <c r="E75" s="144"/>
      <c r="F75" s="112"/>
      <c r="G75" s="110"/>
      <c r="H75" s="112"/>
      <c r="I75" s="110"/>
      <c r="J75" s="112"/>
      <c r="K75" s="110"/>
      <c r="L75" s="113"/>
      <c r="M75" s="110"/>
      <c r="N75" s="113"/>
      <c r="O75" s="134"/>
      <c r="P75" s="134"/>
      <c r="Q75" s="116"/>
      <c r="R75" s="117"/>
      <c r="S75" s="116"/>
      <c r="T75" s="117"/>
      <c r="U75" s="116"/>
      <c r="V75" s="117"/>
      <c r="W75" s="116"/>
      <c r="X75" s="117"/>
      <c r="Y75" s="116"/>
      <c r="Z75" s="117"/>
    </row>
    <row r="76" spans="2:26" x14ac:dyDescent="0.15">
      <c r="B76" s="118" t="s">
        <v>105</v>
      </c>
      <c r="C76" s="119"/>
      <c r="D76" s="88">
        <v>368567.65716599993</v>
      </c>
      <c r="E76" s="138">
        <v>240773.58560310001</v>
      </c>
      <c r="F76" s="89">
        <v>-34.673164906963741</v>
      </c>
      <c r="G76" s="90">
        <v>316551.86205380003</v>
      </c>
      <c r="H76" s="91">
        <v>31.472836300081397</v>
      </c>
      <c r="I76" s="82">
        <v>561706.72904250002</v>
      </c>
      <c r="J76" s="139">
        <v>77.445403542448403</v>
      </c>
      <c r="K76" s="82">
        <v>456038.43638500001</v>
      </c>
      <c r="L76" s="92">
        <v>-18.812004057281804</v>
      </c>
      <c r="M76" s="82">
        <v>681921.62443400011</v>
      </c>
      <c r="N76" s="92">
        <v>49.531611817540622</v>
      </c>
      <c r="O76" s="145">
        <v>565037</v>
      </c>
      <c r="P76" s="120">
        <v>-17.140477768396799</v>
      </c>
      <c r="Q76" s="122">
        <v>518708</v>
      </c>
      <c r="R76" s="123">
        <v>-8.1992860644524157</v>
      </c>
      <c r="S76" s="122">
        <v>519628</v>
      </c>
      <c r="T76" s="123">
        <v>0.17736375764398904</v>
      </c>
      <c r="U76" s="122">
        <v>467039</v>
      </c>
      <c r="V76" s="123">
        <v>-10.120509287413304</v>
      </c>
      <c r="W76" s="122">
        <v>495952.8032728</v>
      </c>
      <c r="X76" s="123">
        <v>6.1908755527482651</v>
      </c>
      <c r="Y76" s="122">
        <v>542695.75708952011</v>
      </c>
      <c r="Z76" s="123">
        <v>9.4248794458389398</v>
      </c>
    </row>
    <row r="77" spans="2:26" ht="14.25" thickBot="1" x14ac:dyDescent="0.2">
      <c r="B77" s="124" t="s">
        <v>106</v>
      </c>
      <c r="C77" s="125"/>
      <c r="D77" s="126">
        <v>105136.04275699999</v>
      </c>
      <c r="E77" s="146">
        <v>62645.514655850006</v>
      </c>
      <c r="F77" s="127">
        <v>-40.414806366031833</v>
      </c>
      <c r="G77" s="128">
        <v>92002.308190299998</v>
      </c>
      <c r="H77" s="129">
        <v>46.861764478629887</v>
      </c>
      <c r="I77" s="106">
        <v>328324.096104</v>
      </c>
      <c r="J77" s="147">
        <v>256.86506410783284</v>
      </c>
      <c r="K77" s="106">
        <v>208403.14594700001</v>
      </c>
      <c r="L77" s="130">
        <v>-36.52517484400957</v>
      </c>
      <c r="M77" s="106">
        <v>370973.369145</v>
      </c>
      <c r="N77" s="130">
        <v>78.00756675685885</v>
      </c>
      <c r="O77" s="148">
        <v>360634</v>
      </c>
      <c r="P77" s="107">
        <v>-2.7870920138633237</v>
      </c>
      <c r="Q77" s="132">
        <v>257347</v>
      </c>
      <c r="R77" s="133">
        <v>-28.640394416499827</v>
      </c>
      <c r="S77" s="132">
        <v>313483</v>
      </c>
      <c r="T77" s="133">
        <v>21.813349291035067</v>
      </c>
      <c r="U77" s="132">
        <v>179411</v>
      </c>
      <c r="V77" s="133">
        <v>-42.768507383175482</v>
      </c>
      <c r="W77" s="132">
        <v>222392.87033984001</v>
      </c>
      <c r="X77" s="133">
        <v>23.957210170970566</v>
      </c>
      <c r="Y77" s="132">
        <v>167212.94308400003</v>
      </c>
      <c r="Z77" s="133">
        <v>-24.811913786408336</v>
      </c>
    </row>
    <row r="78" spans="2:26" x14ac:dyDescent="0.15">
      <c r="D78" s="134"/>
      <c r="E78" s="134"/>
      <c r="F78" s="134"/>
      <c r="G78" s="134"/>
      <c r="H78" s="134"/>
      <c r="I78" s="134"/>
      <c r="J78" s="134"/>
      <c r="K78" s="149"/>
      <c r="L78" s="149"/>
      <c r="M78" s="149"/>
      <c r="N78" s="149"/>
    </row>
    <row r="79" spans="2:26" ht="18" thickBot="1" x14ac:dyDescent="0.25">
      <c r="B79" s="224" t="s">
        <v>108</v>
      </c>
      <c r="C79" s="224"/>
      <c r="D79" s="150"/>
      <c r="E79" s="150"/>
      <c r="F79" s="150"/>
      <c r="G79" s="150"/>
      <c r="H79" s="150"/>
      <c r="I79" s="150"/>
      <c r="J79" s="150"/>
      <c r="K79" s="117"/>
      <c r="L79" s="117"/>
      <c r="M79" s="117"/>
      <c r="N79" s="117"/>
    </row>
    <row r="80" spans="2:26" ht="14.25" thickBot="1" x14ac:dyDescent="0.2">
      <c r="B80" s="56"/>
      <c r="C80" s="56"/>
      <c r="D80" s="151">
        <v>2008</v>
      </c>
      <c r="E80" s="225">
        <v>2009</v>
      </c>
      <c r="F80" s="230"/>
      <c r="G80" s="225">
        <v>2010</v>
      </c>
      <c r="H80" s="230"/>
      <c r="I80" s="225">
        <v>2011</v>
      </c>
      <c r="J80" s="231"/>
      <c r="K80" s="228">
        <v>2012</v>
      </c>
      <c r="L80" s="229"/>
      <c r="M80" s="228">
        <v>2013</v>
      </c>
      <c r="N80" s="229"/>
      <c r="O80" s="232">
        <v>2014</v>
      </c>
      <c r="P80" s="222"/>
      <c r="Q80" s="225">
        <v>2015</v>
      </c>
      <c r="R80" s="222"/>
      <c r="S80" s="221">
        <v>2016</v>
      </c>
      <c r="T80" s="222"/>
      <c r="U80" s="219">
        <v>2017</v>
      </c>
      <c r="V80" s="220"/>
      <c r="W80" s="219">
        <v>2018</v>
      </c>
      <c r="X80" s="220"/>
      <c r="Y80" s="219">
        <v>2019</v>
      </c>
      <c r="Z80" s="220"/>
    </row>
    <row r="81" spans="2:26" x14ac:dyDescent="0.15">
      <c r="B81" s="74" t="s">
        <v>95</v>
      </c>
      <c r="C81" s="75"/>
      <c r="D81" s="152">
        <v>53444.585279999978</v>
      </c>
      <c r="E81" s="153">
        <v>54017.350069000022</v>
      </c>
      <c r="F81" s="154">
        <v>1.0716984442844746</v>
      </c>
      <c r="G81" s="153">
        <v>66585.52833999999</v>
      </c>
      <c r="H81" s="155">
        <v>23.266928597840852</v>
      </c>
      <c r="I81" s="153">
        <v>62035.042321000015</v>
      </c>
      <c r="J81" s="156">
        <v>-6.8340465750518886</v>
      </c>
      <c r="K81" s="77">
        <v>60045.938540000017</v>
      </c>
      <c r="L81" s="81">
        <v>-3.2064196405434675</v>
      </c>
      <c r="M81" s="77">
        <v>56709</v>
      </c>
      <c r="N81" s="81">
        <v>-5.5573093220569696</v>
      </c>
      <c r="O81" s="153">
        <v>92926</v>
      </c>
      <c r="P81" s="123">
        <v>63.864642296637221</v>
      </c>
      <c r="Q81" s="157">
        <v>98801</v>
      </c>
      <c r="R81" s="123">
        <v>6.3222348965843889</v>
      </c>
      <c r="S81" s="84">
        <v>76548</v>
      </c>
      <c r="T81" s="85">
        <v>-22.523051386119576</v>
      </c>
      <c r="U81" s="84">
        <v>123426.28833840009</v>
      </c>
      <c r="V81" s="85">
        <v>61.240382947170517</v>
      </c>
      <c r="W81" s="84">
        <v>85414</v>
      </c>
      <c r="X81" s="85">
        <v>-30.797562537229595</v>
      </c>
      <c r="Y81" s="84">
        <v>63873.696673899976</v>
      </c>
      <c r="Z81" s="85">
        <f>(Y81/W81-1)*100</f>
        <v>-25.218703404711196</v>
      </c>
    </row>
    <row r="82" spans="2:26" x14ac:dyDescent="0.15">
      <c r="B82" s="86" t="s">
        <v>96</v>
      </c>
      <c r="C82" s="87"/>
      <c r="D82" s="158">
        <v>121628.25643100002</v>
      </c>
      <c r="E82" s="84">
        <v>117532.23590285002</v>
      </c>
      <c r="F82" s="159">
        <v>-3.3676553856329283</v>
      </c>
      <c r="G82" s="84">
        <v>99714.388515999992</v>
      </c>
      <c r="H82" s="160">
        <v>-15.159966327517104</v>
      </c>
      <c r="I82" s="84">
        <v>293183.78359140002</v>
      </c>
      <c r="J82" s="161">
        <v>194.02354861189997</v>
      </c>
      <c r="K82" s="82">
        <v>219811.99767299945</v>
      </c>
      <c r="L82" s="92">
        <v>-25.025867740576079</v>
      </c>
      <c r="M82" s="82">
        <v>339041</v>
      </c>
      <c r="N82" s="92">
        <v>54.241353333392681</v>
      </c>
      <c r="O82" s="84">
        <v>377756</v>
      </c>
      <c r="P82" s="162">
        <v>11.418972926578208</v>
      </c>
      <c r="Q82" s="157">
        <v>275731</v>
      </c>
      <c r="R82" s="162">
        <v>-27.008174588888068</v>
      </c>
      <c r="S82" s="84">
        <v>281471</v>
      </c>
      <c r="T82" s="85">
        <v>2.081739086283374</v>
      </c>
      <c r="U82" s="84">
        <v>295094.29140099999</v>
      </c>
      <c r="V82" s="85">
        <v>4.8400337516120606</v>
      </c>
      <c r="W82" s="84">
        <v>224540</v>
      </c>
      <c r="X82" s="85">
        <v>-23.909066849797046</v>
      </c>
      <c r="Y82" s="84">
        <v>176841.22252206001</v>
      </c>
      <c r="Z82" s="85">
        <f t="shared" ref="Z82:Z90" si="1">(Y82/W82-1)*100</f>
        <v>-21.242886558270236</v>
      </c>
    </row>
    <row r="83" spans="2:26" x14ac:dyDescent="0.15">
      <c r="B83" s="86" t="s">
        <v>97</v>
      </c>
      <c r="C83" s="87"/>
      <c r="D83" s="158">
        <v>1221382.0205289498</v>
      </c>
      <c r="E83" s="84">
        <v>940021.02486449992</v>
      </c>
      <c r="F83" s="159">
        <v>-23.036281109050506</v>
      </c>
      <c r="G83" s="84">
        <v>953375.41664025001</v>
      </c>
      <c r="H83" s="160">
        <v>1.420648200679886</v>
      </c>
      <c r="I83" s="84">
        <v>994620.81650249986</v>
      </c>
      <c r="J83" s="161">
        <v>4.326249569933438</v>
      </c>
      <c r="K83" s="82">
        <v>1071460.2768880003</v>
      </c>
      <c r="L83" s="92">
        <v>7.7255029364557082</v>
      </c>
      <c r="M83" s="82">
        <v>1272596</v>
      </c>
      <c r="N83" s="92">
        <v>18.77211199058053</v>
      </c>
      <c r="O83" s="84">
        <v>1360922</v>
      </c>
      <c r="P83" s="162">
        <v>6.9406158749516722</v>
      </c>
      <c r="Q83" s="157">
        <v>1367594</v>
      </c>
      <c r="R83" s="162">
        <v>0.49025587065238962</v>
      </c>
      <c r="S83" s="84">
        <v>1648228</v>
      </c>
      <c r="T83" s="85">
        <v>20.520271367087005</v>
      </c>
      <c r="U83" s="84">
        <v>1596504.384527998</v>
      </c>
      <c r="V83" s="85">
        <v>-3.1381347405821214</v>
      </c>
      <c r="W83" s="84">
        <v>1431628</v>
      </c>
      <c r="X83" s="85">
        <v>-10.327336781899488</v>
      </c>
      <c r="Y83" s="84">
        <v>1556816.7404242991</v>
      </c>
      <c r="Z83" s="85">
        <f t="shared" si="1"/>
        <v>8.7445020930227102</v>
      </c>
    </row>
    <row r="84" spans="2:26" x14ac:dyDescent="0.15">
      <c r="B84" s="86" t="s">
        <v>98</v>
      </c>
      <c r="C84" s="87"/>
      <c r="D84" s="158">
        <v>68016.381769</v>
      </c>
      <c r="E84" s="84">
        <v>83876.646071850002</v>
      </c>
      <c r="F84" s="159">
        <v>23.318300518712199</v>
      </c>
      <c r="G84" s="84">
        <v>50543.124562999998</v>
      </c>
      <c r="H84" s="160">
        <v>-39.741123506888918</v>
      </c>
      <c r="I84" s="84">
        <v>71434.732357999994</v>
      </c>
      <c r="J84" s="161">
        <v>41.334222954418735</v>
      </c>
      <c r="K84" s="82">
        <v>67409.96755300001</v>
      </c>
      <c r="L84" s="92">
        <v>-5.6341847615941294</v>
      </c>
      <c r="M84" s="82">
        <v>50016</v>
      </c>
      <c r="N84" s="92">
        <v>-25.803257566211222</v>
      </c>
      <c r="O84" s="84">
        <v>86962</v>
      </c>
      <c r="P84" s="162">
        <v>73.868362124120296</v>
      </c>
      <c r="Q84" s="157">
        <v>83344</v>
      </c>
      <c r="R84" s="162">
        <v>-4.1604378924127827</v>
      </c>
      <c r="S84" s="84">
        <v>111548</v>
      </c>
      <c r="T84" s="85">
        <v>33.840468420042228</v>
      </c>
      <c r="U84" s="84">
        <v>91060.48913240002</v>
      </c>
      <c r="V84" s="85">
        <v>-18.366542535590046</v>
      </c>
      <c r="W84" s="84">
        <v>87690</v>
      </c>
      <c r="X84" s="85">
        <v>-3.701373849968459</v>
      </c>
      <c r="Y84" s="84">
        <v>115333.59312620001</v>
      </c>
      <c r="Z84" s="85">
        <f t="shared" si="1"/>
        <v>31.524225255103211</v>
      </c>
    </row>
    <row r="85" spans="2:26" x14ac:dyDescent="0.15">
      <c r="B85" s="86" t="s">
        <v>99</v>
      </c>
      <c r="C85" s="87"/>
      <c r="D85" s="158">
        <v>221881.16794200012</v>
      </c>
      <c r="E85" s="84">
        <v>184200.12901040004</v>
      </c>
      <c r="F85" s="159">
        <v>-16.982531361764753</v>
      </c>
      <c r="G85" s="84">
        <v>223198.84149604998</v>
      </c>
      <c r="H85" s="160">
        <v>21.171924631740112</v>
      </c>
      <c r="I85" s="84">
        <v>186740.94260005001</v>
      </c>
      <c r="J85" s="161">
        <v>-16.334268875067249</v>
      </c>
      <c r="K85" s="82">
        <v>195327.06949300002</v>
      </c>
      <c r="L85" s="92">
        <v>4.5978813073356051</v>
      </c>
      <c r="M85" s="82">
        <v>249928</v>
      </c>
      <c r="N85" s="92">
        <v>27.953591198969342</v>
      </c>
      <c r="O85" s="84">
        <v>207913</v>
      </c>
      <c r="P85" s="162">
        <v>-16.810841522358444</v>
      </c>
      <c r="Q85" s="157">
        <v>231168</v>
      </c>
      <c r="R85" s="162">
        <v>11.184966788993478</v>
      </c>
      <c r="S85" s="84">
        <v>252720</v>
      </c>
      <c r="T85" s="85">
        <v>9.3230897009966682</v>
      </c>
      <c r="U85" s="84">
        <v>343730.85431599768</v>
      </c>
      <c r="V85" s="85">
        <v>36.012525449508416</v>
      </c>
      <c r="W85" s="84">
        <v>273334</v>
      </c>
      <c r="X85" s="85">
        <v>-20.480225569532561</v>
      </c>
      <c r="Y85" s="84">
        <v>246370.840738</v>
      </c>
      <c r="Z85" s="85">
        <f t="shared" si="1"/>
        <v>-9.864546401838048</v>
      </c>
    </row>
    <row r="86" spans="2:26" x14ac:dyDescent="0.15">
      <c r="B86" s="86" t="s">
        <v>100</v>
      </c>
      <c r="C86" s="87"/>
      <c r="D86" s="158">
        <v>398800.02155499975</v>
      </c>
      <c r="E86" s="84">
        <v>347440.06374999951</v>
      </c>
      <c r="F86" s="159">
        <v>-12.878624631146629</v>
      </c>
      <c r="G86" s="84">
        <v>316515.96923499997</v>
      </c>
      <c r="H86" s="160">
        <v>-8.9005551579828701</v>
      </c>
      <c r="I86" s="84">
        <v>322078.1246745002</v>
      </c>
      <c r="J86" s="161">
        <v>1.7573064174119413</v>
      </c>
      <c r="K86" s="82">
        <v>356467.81787499983</v>
      </c>
      <c r="L86" s="92">
        <v>10.677438349858349</v>
      </c>
      <c r="M86" s="82">
        <v>379021</v>
      </c>
      <c r="N86" s="92">
        <v>6.3268494360713134</v>
      </c>
      <c r="O86" s="84">
        <v>399071</v>
      </c>
      <c r="P86" s="162">
        <v>5.2899443566451376</v>
      </c>
      <c r="Q86" s="157">
        <v>438111</v>
      </c>
      <c r="R86" s="162">
        <v>9.7827203680548092</v>
      </c>
      <c r="S86" s="84">
        <v>361504</v>
      </c>
      <c r="T86" s="85">
        <v>-17.485751327859834</v>
      </c>
      <c r="U86" s="84">
        <v>452177.08830711694</v>
      </c>
      <c r="V86" s="85">
        <v>25.082181194984553</v>
      </c>
      <c r="W86" s="84">
        <v>430900</v>
      </c>
      <c r="X86" s="85">
        <v>-4.7054768711911388</v>
      </c>
      <c r="Y86" s="84">
        <v>468436.67593223997</v>
      </c>
      <c r="Z86" s="85">
        <f t="shared" si="1"/>
        <v>8.7112267190160075</v>
      </c>
    </row>
    <row r="87" spans="2:26" x14ac:dyDescent="0.15">
      <c r="B87" s="86" t="s">
        <v>101</v>
      </c>
      <c r="C87" s="87"/>
      <c r="D87" s="158">
        <v>101797.67403700003</v>
      </c>
      <c r="E87" s="84">
        <v>72492.425079349996</v>
      </c>
      <c r="F87" s="159">
        <v>-28.787739243431599</v>
      </c>
      <c r="G87" s="84">
        <v>103802.66258100001</v>
      </c>
      <c r="H87" s="160">
        <v>43.191047157517382</v>
      </c>
      <c r="I87" s="84">
        <v>80907.649993200001</v>
      </c>
      <c r="J87" s="161">
        <v>-22.056286436712945</v>
      </c>
      <c r="K87" s="82">
        <v>107323.95753000001</v>
      </c>
      <c r="L87" s="92">
        <v>32.649950331050533</v>
      </c>
      <c r="M87" s="82">
        <v>118207</v>
      </c>
      <c r="N87" s="92">
        <v>10.140366345471264</v>
      </c>
      <c r="O87" s="84">
        <v>119976</v>
      </c>
      <c r="P87" s="162">
        <v>1.4965272784183581</v>
      </c>
      <c r="Q87" s="157">
        <v>178596</v>
      </c>
      <c r="R87" s="162">
        <v>48.859771954390887</v>
      </c>
      <c r="S87" s="84">
        <v>128066</v>
      </c>
      <c r="T87" s="85">
        <v>-28.292906896011104</v>
      </c>
      <c r="U87" s="84">
        <v>145947.33381400007</v>
      </c>
      <c r="V87" s="85">
        <v>13.9625925803883</v>
      </c>
      <c r="W87" s="84">
        <v>194576</v>
      </c>
      <c r="X87" s="85">
        <v>33.319324796966733</v>
      </c>
      <c r="Y87" s="84">
        <v>126280.27208170001</v>
      </c>
      <c r="Z87" s="85">
        <f t="shared" si="1"/>
        <v>-35.099769713787921</v>
      </c>
    </row>
    <row r="88" spans="2:26" x14ac:dyDescent="0.15">
      <c r="B88" s="86" t="s">
        <v>102</v>
      </c>
      <c r="C88" s="87"/>
      <c r="D88" s="158">
        <v>65276.025896999978</v>
      </c>
      <c r="E88" s="84">
        <v>48442.493092000004</v>
      </c>
      <c r="F88" s="159">
        <v>-25.788231703262475</v>
      </c>
      <c r="G88" s="84">
        <v>50248.268401000001</v>
      </c>
      <c r="H88" s="160">
        <v>3.7276679909321375</v>
      </c>
      <c r="I88" s="84">
        <v>77566.337591999996</v>
      </c>
      <c r="J88" s="161">
        <v>54.366190239614973</v>
      </c>
      <c r="K88" s="82">
        <v>38040.992983000004</v>
      </c>
      <c r="L88" s="92">
        <v>-50.956827195972366</v>
      </c>
      <c r="M88" s="82">
        <v>39315</v>
      </c>
      <c r="N88" s="92">
        <v>3.349037228258811</v>
      </c>
      <c r="O88" s="84">
        <v>59330</v>
      </c>
      <c r="P88" s="162">
        <v>50.909322141676206</v>
      </c>
      <c r="Q88" s="157">
        <v>48691</v>
      </c>
      <c r="R88" s="162">
        <v>-17.931906286870046</v>
      </c>
      <c r="S88" s="84">
        <v>54092</v>
      </c>
      <c r="T88" s="85">
        <v>11.092399005976471</v>
      </c>
      <c r="U88" s="84">
        <v>69683.548227000021</v>
      </c>
      <c r="V88" s="85">
        <v>28.824129680914034</v>
      </c>
      <c r="W88" s="84">
        <v>67642</v>
      </c>
      <c r="X88" s="85">
        <v>-2.9297420681701047</v>
      </c>
      <c r="Y88" s="84">
        <v>66775.946371999991</v>
      </c>
      <c r="Z88" s="85">
        <f t="shared" si="1"/>
        <v>-1.2803489370509569</v>
      </c>
    </row>
    <row r="89" spans="2:26" ht="14.25" thickBot="1" x14ac:dyDescent="0.2">
      <c r="B89" s="86" t="s">
        <v>103</v>
      </c>
      <c r="C89" s="163"/>
      <c r="D89" s="98">
        <v>221951.63098799973</v>
      </c>
      <c r="E89" s="96">
        <v>114886.82613100004</v>
      </c>
      <c r="F89" s="159">
        <v>-48.237899573167972</v>
      </c>
      <c r="G89" s="96">
        <v>150099.82486200001</v>
      </c>
      <c r="H89" s="160">
        <v>30.650162352686316</v>
      </c>
      <c r="I89" s="96">
        <v>170390.11517284997</v>
      </c>
      <c r="J89" s="161">
        <v>13.517864081123744</v>
      </c>
      <c r="K89" s="82">
        <v>150862.95837900002</v>
      </c>
      <c r="L89" s="92">
        <v>-11.46026386216178</v>
      </c>
      <c r="M89" s="82">
        <v>150369</v>
      </c>
      <c r="N89" s="92">
        <v>-0.32742190946507543</v>
      </c>
      <c r="O89" s="96">
        <v>226833</v>
      </c>
      <c r="P89" s="162">
        <v>50.850906769347404</v>
      </c>
      <c r="Q89" s="164">
        <v>214795</v>
      </c>
      <c r="R89" s="97">
        <v>-5.3069879603055981</v>
      </c>
      <c r="S89" s="96">
        <v>294449</v>
      </c>
      <c r="T89" s="97">
        <v>37.083730999324935</v>
      </c>
      <c r="U89" s="98">
        <v>224390.10974119988</v>
      </c>
      <c r="V89" s="97">
        <v>-23.793217249438825</v>
      </c>
      <c r="W89" s="98">
        <v>231652</v>
      </c>
      <c r="X89" s="97">
        <v>3.2362791154991744</v>
      </c>
      <c r="Y89" s="98">
        <v>345210.01410160016</v>
      </c>
      <c r="Z89" s="97">
        <f t="shared" si="1"/>
        <v>49.020951298326864</v>
      </c>
    </row>
    <row r="90" spans="2:26" ht="15" thickTop="1" thickBot="1" x14ac:dyDescent="0.2">
      <c r="B90" s="99" t="s">
        <v>104</v>
      </c>
      <c r="C90" s="100"/>
      <c r="D90" s="165">
        <v>2474177.7644279497</v>
      </c>
      <c r="E90" s="166">
        <v>1962909.1939709494</v>
      </c>
      <c r="F90" s="167">
        <v>-20.66418095771747</v>
      </c>
      <c r="G90" s="168">
        <v>2014084.0246342998</v>
      </c>
      <c r="H90" s="169">
        <v>2.6070910880917619</v>
      </c>
      <c r="I90" s="170">
        <v>2258957.5448055002</v>
      </c>
      <c r="J90" s="171">
        <v>12.158058808676685</v>
      </c>
      <c r="K90" s="102">
        <v>2266750.9769139998</v>
      </c>
      <c r="L90" s="105">
        <v>0.34500126513756779</v>
      </c>
      <c r="M90" s="102">
        <v>2655202</v>
      </c>
      <c r="N90" s="105">
        <v>17.136907716914074</v>
      </c>
      <c r="O90" s="172">
        <v>2931689</v>
      </c>
      <c r="P90" s="173">
        <v>10.413030722332994</v>
      </c>
      <c r="Q90" s="174">
        <v>2936831</v>
      </c>
      <c r="R90" s="175">
        <v>0.17539377471484929</v>
      </c>
      <c r="S90" s="108">
        <v>3208626</v>
      </c>
      <c r="T90" s="109">
        <v>9.2547034541653908</v>
      </c>
      <c r="U90" s="108">
        <v>3342014.3878051131</v>
      </c>
      <c r="V90" s="109">
        <v>4.1571809180974473</v>
      </c>
      <c r="W90" s="108">
        <v>3027376</v>
      </c>
      <c r="X90" s="109">
        <v>-9.4146329517077127</v>
      </c>
      <c r="Y90" s="108">
        <v>3165939.0019719996</v>
      </c>
      <c r="Z90" s="109">
        <f t="shared" si="1"/>
        <v>4.5770000809942202</v>
      </c>
    </row>
    <row r="91" spans="2:26" ht="14.25" thickBot="1" x14ac:dyDescent="0.2">
      <c r="B91" s="56"/>
      <c r="C91" s="56"/>
      <c r="D91" s="176"/>
      <c r="E91" s="177"/>
      <c r="F91" s="178"/>
      <c r="G91" s="176"/>
      <c r="H91" s="178"/>
      <c r="I91" s="176"/>
      <c r="J91" s="178"/>
      <c r="K91" s="110"/>
      <c r="L91" s="113"/>
      <c r="M91" s="110"/>
      <c r="N91" s="113"/>
      <c r="O91" s="150"/>
      <c r="P91" s="150"/>
      <c r="Q91" s="150"/>
      <c r="R91" s="150"/>
      <c r="S91" s="116"/>
      <c r="T91" s="117"/>
      <c r="U91" s="116"/>
      <c r="V91" s="117"/>
      <c r="W91" s="116"/>
      <c r="X91" s="117"/>
      <c r="Y91" s="116"/>
      <c r="Z91" s="117"/>
    </row>
    <row r="92" spans="2:26" x14ac:dyDescent="0.15">
      <c r="B92" s="118" t="s">
        <v>105</v>
      </c>
      <c r="C92" s="179"/>
      <c r="D92" s="180">
        <v>287912.20654295001</v>
      </c>
      <c r="E92" s="181">
        <v>232667.47026034998</v>
      </c>
      <c r="F92" s="155">
        <v>-19.188049352245429</v>
      </c>
      <c r="G92" s="181">
        <v>279246.23513749999</v>
      </c>
      <c r="H92" s="160">
        <v>20.019457307473786</v>
      </c>
      <c r="I92" s="181">
        <v>482556.00152489997</v>
      </c>
      <c r="J92" s="156">
        <v>72.806627558395149</v>
      </c>
      <c r="K92" s="82">
        <v>364832.5149789995</v>
      </c>
      <c r="L92" s="92">
        <v>-24.395818552435077</v>
      </c>
      <c r="M92" s="77">
        <v>521798</v>
      </c>
      <c r="N92" s="92">
        <v>43.023984589212326</v>
      </c>
      <c r="O92" s="182">
        <v>630876</v>
      </c>
      <c r="P92" s="183">
        <v>20.904257969559104</v>
      </c>
      <c r="Q92" s="184">
        <v>440066</v>
      </c>
      <c r="R92" s="183">
        <v>-30.245246292456841</v>
      </c>
      <c r="S92" s="122">
        <v>459419</v>
      </c>
      <c r="T92" s="123">
        <v>4.3977494284948238</v>
      </c>
      <c r="U92" s="122">
        <v>470318.19416900002</v>
      </c>
      <c r="V92" s="123">
        <v>2.3723864639903836</v>
      </c>
      <c r="W92" s="122">
        <v>461578</v>
      </c>
      <c r="X92" s="123">
        <v>-1.8583576560211479</v>
      </c>
      <c r="Y92" s="122">
        <v>395792.12751275999</v>
      </c>
      <c r="Z92" s="123">
        <f t="shared" ref="Z92:Z93" si="2">(Y92/W92-1)*100</f>
        <v>-14.25238475127497</v>
      </c>
    </row>
    <row r="93" spans="2:26" ht="14.25" thickBot="1" x14ac:dyDescent="0.2">
      <c r="B93" s="124" t="s">
        <v>106</v>
      </c>
      <c r="C93" s="125"/>
      <c r="D93" s="185">
        <v>79203.550057</v>
      </c>
      <c r="E93" s="186">
        <v>67487.316524850001</v>
      </c>
      <c r="F93" s="187">
        <v>-14.792561095706237</v>
      </c>
      <c r="G93" s="108">
        <v>59935.335682999998</v>
      </c>
      <c r="H93" s="187">
        <v>-11.190222445826892</v>
      </c>
      <c r="I93" s="108">
        <v>266699.5017894</v>
      </c>
      <c r="J93" s="188">
        <v>344.97874042114756</v>
      </c>
      <c r="K93" s="106">
        <v>194938.66773999951</v>
      </c>
      <c r="L93" s="130">
        <v>-26.90699966363891</v>
      </c>
      <c r="M93" s="106">
        <v>307561</v>
      </c>
      <c r="N93" s="130">
        <v>57.773213270448288</v>
      </c>
      <c r="O93" s="189">
        <v>344178</v>
      </c>
      <c r="P93" s="109">
        <v>11.905605717239842</v>
      </c>
      <c r="Q93" s="190">
        <v>234619</v>
      </c>
      <c r="R93" s="109">
        <v>-31.832075263381153</v>
      </c>
      <c r="S93" s="132">
        <v>255063</v>
      </c>
      <c r="T93" s="133">
        <v>8.7137017888576871</v>
      </c>
      <c r="U93" s="132">
        <v>266582.08905636001</v>
      </c>
      <c r="V93" s="133">
        <v>4.5161740653720805</v>
      </c>
      <c r="W93" s="132">
        <v>192036</v>
      </c>
      <c r="X93" s="133">
        <v>-27.963652517030013</v>
      </c>
      <c r="Y93" s="132">
        <v>130304.12414216</v>
      </c>
      <c r="Z93" s="133">
        <f t="shared" si="2"/>
        <v>-32.145991302589096</v>
      </c>
    </row>
    <row r="94" spans="2:26" x14ac:dyDescent="0.15">
      <c r="D94" s="134"/>
      <c r="E94" s="134"/>
      <c r="F94" s="134"/>
      <c r="G94" s="134"/>
      <c r="H94" s="134"/>
      <c r="I94" s="134"/>
      <c r="J94" s="134"/>
      <c r="K94" s="149"/>
      <c r="L94" s="149"/>
      <c r="M94" s="149"/>
      <c r="N94" s="149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24" t="s">
        <v>109</v>
      </c>
      <c r="C95" s="224"/>
      <c r="D95" s="150"/>
      <c r="E95" s="150"/>
      <c r="F95" s="150"/>
      <c r="G95" s="150"/>
      <c r="H95" s="150"/>
      <c r="I95" s="150"/>
      <c r="J95" s="150"/>
      <c r="K95" s="117"/>
      <c r="L95" s="117"/>
      <c r="M95" s="117"/>
      <c r="N95" s="117"/>
    </row>
    <row r="96" spans="2:26" ht="14.25" thickBot="1" x14ac:dyDescent="0.2">
      <c r="B96" s="56"/>
      <c r="C96" s="56"/>
      <c r="D96" s="151">
        <v>2008</v>
      </c>
      <c r="E96" s="225">
        <v>2009</v>
      </c>
      <c r="F96" s="226"/>
      <c r="G96" s="225">
        <v>2010</v>
      </c>
      <c r="H96" s="226"/>
      <c r="I96" s="225">
        <v>2011</v>
      </c>
      <c r="J96" s="227"/>
      <c r="K96" s="228">
        <v>2012</v>
      </c>
      <c r="L96" s="229"/>
      <c r="M96" s="228">
        <v>2013</v>
      </c>
      <c r="N96" s="229"/>
      <c r="O96" s="225">
        <v>2014</v>
      </c>
      <c r="P96" s="222"/>
      <c r="Q96" s="225">
        <v>2015</v>
      </c>
      <c r="R96" s="222"/>
      <c r="S96" s="221">
        <v>2016</v>
      </c>
      <c r="T96" s="222"/>
      <c r="U96" s="219">
        <v>2017</v>
      </c>
      <c r="V96" s="220"/>
      <c r="W96" s="219">
        <v>2018</v>
      </c>
      <c r="X96" s="220"/>
      <c r="Y96" s="219">
        <v>2019</v>
      </c>
      <c r="Z96" s="220"/>
    </row>
    <row r="97" spans="2:26" x14ac:dyDescent="0.15">
      <c r="B97" s="74" t="s">
        <v>95</v>
      </c>
      <c r="C97" s="75"/>
      <c r="D97" s="152">
        <v>79255.920432000014</v>
      </c>
      <c r="E97" s="153">
        <v>98025.107815999989</v>
      </c>
      <c r="F97" s="154">
        <v>23.681748040644557</v>
      </c>
      <c r="G97" s="153">
        <v>91924.151431000006</v>
      </c>
      <c r="H97" s="155">
        <v>-6.2238711294782867</v>
      </c>
      <c r="I97" s="153">
        <v>94869.93936027179</v>
      </c>
      <c r="J97" s="156">
        <v>3.2045853928637458</v>
      </c>
      <c r="K97" s="77">
        <v>98312.731281</v>
      </c>
      <c r="L97" s="81">
        <v>3.6289597568457399</v>
      </c>
      <c r="M97" s="77">
        <v>99243</v>
      </c>
      <c r="N97" s="81">
        <v>0.94623423322568456</v>
      </c>
      <c r="O97" s="153">
        <v>140087</v>
      </c>
      <c r="P97" s="123">
        <v>41.155547494533629</v>
      </c>
      <c r="Q97" s="157">
        <v>111658</v>
      </c>
      <c r="R97" s="123">
        <v>-20.293817413464488</v>
      </c>
      <c r="S97" s="84">
        <v>150690</v>
      </c>
      <c r="T97" s="85">
        <v>34.956742911390151</v>
      </c>
      <c r="U97" s="84">
        <v>83832.56908891999</v>
      </c>
      <c r="V97" s="85">
        <v>-44.367529969526856</v>
      </c>
      <c r="W97" s="84">
        <v>245938</v>
      </c>
      <c r="X97" s="85">
        <v>193.36808196720909</v>
      </c>
      <c r="Y97" s="84">
        <v>213366.94497069996</v>
      </c>
      <c r="Z97" s="85">
        <v>-13.243604090990424</v>
      </c>
    </row>
    <row r="98" spans="2:26" x14ac:dyDescent="0.15">
      <c r="B98" s="86" t="s">
        <v>96</v>
      </c>
      <c r="C98" s="87"/>
      <c r="D98" s="158">
        <v>147037.83482299998</v>
      </c>
      <c r="E98" s="84">
        <v>137341.64728164999</v>
      </c>
      <c r="F98" s="159">
        <v>-6.5943486946893559</v>
      </c>
      <c r="G98" s="84">
        <v>126641.38852399999</v>
      </c>
      <c r="H98" s="160">
        <v>-7.7909788978333001</v>
      </c>
      <c r="I98" s="84">
        <v>316110.79758519115</v>
      </c>
      <c r="J98" s="161">
        <v>149.61096942275276</v>
      </c>
      <c r="K98" s="82">
        <v>408661.36415899999</v>
      </c>
      <c r="L98" s="92">
        <v>29.277888411536047</v>
      </c>
      <c r="M98" s="82">
        <v>495441</v>
      </c>
      <c r="N98" s="92">
        <v>21.235096696646917</v>
      </c>
      <c r="O98" s="84">
        <v>389949</v>
      </c>
      <c r="P98" s="162">
        <v>-21.292545429223665</v>
      </c>
      <c r="Q98" s="157">
        <v>351226</v>
      </c>
      <c r="R98" s="162">
        <v>-9.9302729331271493</v>
      </c>
      <c r="S98" s="84">
        <v>398302</v>
      </c>
      <c r="T98" s="85">
        <v>13.40333574393695</v>
      </c>
      <c r="U98" s="84">
        <v>428573.62919328001</v>
      </c>
      <c r="V98" s="85">
        <v>7.6001700200551303</v>
      </c>
      <c r="W98" s="84">
        <v>428867</v>
      </c>
      <c r="X98" s="85">
        <v>6.8452836744103962E-2</v>
      </c>
      <c r="Y98" s="84">
        <v>365352.84749860002</v>
      </c>
      <c r="Z98" s="85">
        <v>-14.809755122543811</v>
      </c>
    </row>
    <row r="99" spans="2:26" x14ac:dyDescent="0.15">
      <c r="B99" s="86" t="s">
        <v>97</v>
      </c>
      <c r="C99" s="87"/>
      <c r="D99" s="158">
        <v>1447233.8929808997</v>
      </c>
      <c r="E99" s="84">
        <v>1590580.6768415999</v>
      </c>
      <c r="F99" s="159">
        <v>9.9048802378063137</v>
      </c>
      <c r="G99" s="84">
        <v>1641889.6840395499</v>
      </c>
      <c r="H99" s="160">
        <v>3.2258035033993826</v>
      </c>
      <c r="I99" s="84">
        <v>1577865.4254916655</v>
      </c>
      <c r="J99" s="161">
        <v>-3.8994251057333673</v>
      </c>
      <c r="K99" s="82">
        <v>1499346.3462266</v>
      </c>
      <c r="L99" s="92">
        <v>-4.9762849224355588</v>
      </c>
      <c r="M99" s="82">
        <v>1415189</v>
      </c>
      <c r="N99" s="92">
        <v>-5.6129356928369845</v>
      </c>
      <c r="O99" s="84">
        <v>1884778</v>
      </c>
      <c r="P99" s="162">
        <v>33.182069674085945</v>
      </c>
      <c r="Q99" s="157">
        <v>1819739</v>
      </c>
      <c r="R99" s="162">
        <v>-3.450751229057214</v>
      </c>
      <c r="S99" s="84">
        <v>1855894</v>
      </c>
      <c r="T99" s="85">
        <v>1.9868233851118244</v>
      </c>
      <c r="U99" s="84">
        <v>1738662.9774018801</v>
      </c>
      <c r="V99" s="85">
        <v>-6.3166874076924557</v>
      </c>
      <c r="W99" s="84">
        <v>3038948</v>
      </c>
      <c r="X99" s="85">
        <v>74.786490510148369</v>
      </c>
      <c r="Y99" s="84">
        <v>2051474.9020388001</v>
      </c>
      <c r="Z99" s="85">
        <v>-32.493912299953799</v>
      </c>
    </row>
    <row r="100" spans="2:26" x14ac:dyDescent="0.15">
      <c r="B100" s="86" t="s">
        <v>98</v>
      </c>
      <c r="C100" s="87"/>
      <c r="D100" s="158">
        <v>110958.42792799999</v>
      </c>
      <c r="E100" s="84">
        <v>106915.58119900001</v>
      </c>
      <c r="F100" s="159">
        <v>-3.6435688613246642</v>
      </c>
      <c r="G100" s="84">
        <v>87775.741068949996</v>
      </c>
      <c r="H100" s="160">
        <v>-17.901824893441287</v>
      </c>
      <c r="I100" s="84">
        <v>105418.83233391627</v>
      </c>
      <c r="J100" s="161">
        <v>20.100190610874137</v>
      </c>
      <c r="K100" s="82">
        <v>98933.554613999993</v>
      </c>
      <c r="L100" s="92">
        <v>-6.1519157216369358</v>
      </c>
      <c r="M100" s="82">
        <v>104164</v>
      </c>
      <c r="N100" s="92">
        <v>5.2868265033103823</v>
      </c>
      <c r="O100" s="84">
        <v>154344</v>
      </c>
      <c r="P100" s="162">
        <v>48.174033255251338</v>
      </c>
      <c r="Q100" s="157">
        <v>161027</v>
      </c>
      <c r="R100" s="162">
        <v>4.3299383195977814</v>
      </c>
      <c r="S100" s="84">
        <v>180189</v>
      </c>
      <c r="T100" s="85">
        <v>11.899867724046276</v>
      </c>
      <c r="U100" s="84">
        <v>207648.61333359999</v>
      </c>
      <c r="V100" s="85">
        <v>15.23933943448268</v>
      </c>
      <c r="W100" s="84">
        <v>148385</v>
      </c>
      <c r="X100" s="85">
        <v>-28.540336668846145</v>
      </c>
      <c r="Y100" s="84">
        <v>230300.93941039997</v>
      </c>
      <c r="Z100" s="85">
        <v>55.205000108097146</v>
      </c>
    </row>
    <row r="101" spans="2:26" x14ac:dyDescent="0.15">
      <c r="B101" s="86" t="s">
        <v>99</v>
      </c>
      <c r="C101" s="87"/>
      <c r="D101" s="158">
        <v>267436.32068899996</v>
      </c>
      <c r="E101" s="84">
        <v>254632.54022800003</v>
      </c>
      <c r="F101" s="159">
        <v>-4.787599690278932</v>
      </c>
      <c r="G101" s="84">
        <v>277024.14939499996</v>
      </c>
      <c r="H101" s="160">
        <v>8.7936950819209159</v>
      </c>
      <c r="I101" s="84">
        <v>255652.14946063413</v>
      </c>
      <c r="J101" s="161">
        <v>-7.7148508464120136</v>
      </c>
      <c r="K101" s="82">
        <v>322853.14548499999</v>
      </c>
      <c r="L101" s="92">
        <v>26.286106401273823</v>
      </c>
      <c r="M101" s="82">
        <v>237701</v>
      </c>
      <c r="N101" s="92">
        <v>-26.374884889872085</v>
      </c>
      <c r="O101" s="84">
        <v>386438</v>
      </c>
      <c r="P101" s="162">
        <v>62.57314861948413</v>
      </c>
      <c r="Q101" s="157">
        <v>340755</v>
      </c>
      <c r="R101" s="162">
        <v>-11.82155999151222</v>
      </c>
      <c r="S101" s="84">
        <v>310799</v>
      </c>
      <c r="T101" s="85">
        <v>-8.7910668955701325</v>
      </c>
      <c r="U101" s="84">
        <v>361079.52790799999</v>
      </c>
      <c r="V101" s="85">
        <v>16.177828084388945</v>
      </c>
      <c r="W101" s="84">
        <v>478239</v>
      </c>
      <c r="X101" s="85">
        <v>32.446999355181184</v>
      </c>
      <c r="Y101" s="84">
        <v>460720.81959570001</v>
      </c>
      <c r="Z101" s="85">
        <v>-3.6630597680866628</v>
      </c>
    </row>
    <row r="102" spans="2:26" x14ac:dyDescent="0.15">
      <c r="B102" s="86" t="s">
        <v>100</v>
      </c>
      <c r="C102" s="87"/>
      <c r="D102" s="158">
        <v>496716.98117200029</v>
      </c>
      <c r="E102" s="84">
        <v>747980.94460499997</v>
      </c>
      <c r="F102" s="159">
        <v>50.584935276451404</v>
      </c>
      <c r="G102" s="84">
        <v>511562.36411879992</v>
      </c>
      <c r="H102" s="160">
        <v>-31.607567303876969</v>
      </c>
      <c r="I102" s="84">
        <v>538017.89564082678</v>
      </c>
      <c r="J102" s="161">
        <v>5.1715163932355201</v>
      </c>
      <c r="K102" s="82">
        <v>463866.48420700006</v>
      </c>
      <c r="L102" s="92">
        <v>-13.782331783872326</v>
      </c>
      <c r="M102" s="82">
        <v>417570</v>
      </c>
      <c r="N102" s="92">
        <v>-9.9805624642500099</v>
      </c>
      <c r="O102" s="84">
        <v>554553</v>
      </c>
      <c r="P102" s="162">
        <v>32.804799195344494</v>
      </c>
      <c r="Q102" s="157">
        <v>642639</v>
      </c>
      <c r="R102" s="162">
        <v>15.884144527213806</v>
      </c>
      <c r="S102" s="84">
        <v>611860</v>
      </c>
      <c r="T102" s="85">
        <v>-4.7894696711528573</v>
      </c>
      <c r="U102" s="84">
        <v>671964.56344399997</v>
      </c>
      <c r="V102" s="85">
        <v>9.8232542483574612</v>
      </c>
      <c r="W102" s="84">
        <v>742074</v>
      </c>
      <c r="X102" s="85">
        <v>10.433502058005883</v>
      </c>
      <c r="Y102" s="84">
        <v>842032.76624568005</v>
      </c>
      <c r="Z102" s="85">
        <v>13.470188450973897</v>
      </c>
    </row>
    <row r="103" spans="2:26" x14ac:dyDescent="0.15">
      <c r="B103" s="86" t="s">
        <v>101</v>
      </c>
      <c r="C103" s="87"/>
      <c r="D103" s="158">
        <v>125699.43210400001</v>
      </c>
      <c r="E103" s="84">
        <v>110484.701256</v>
      </c>
      <c r="F103" s="159">
        <v>-12.104056950242848</v>
      </c>
      <c r="G103" s="84">
        <v>146513.17196400001</v>
      </c>
      <c r="H103" s="160">
        <v>32.609465653095057</v>
      </c>
      <c r="I103" s="84">
        <v>147777.23009031441</v>
      </c>
      <c r="J103" s="161">
        <v>0.86276073978179824</v>
      </c>
      <c r="K103" s="82">
        <v>138314.99673099996</v>
      </c>
      <c r="L103" s="92">
        <v>-6.4030387858343136</v>
      </c>
      <c r="M103" s="82">
        <v>165136</v>
      </c>
      <c r="N103" s="92">
        <v>19.391247444528737</v>
      </c>
      <c r="O103" s="84">
        <v>146737</v>
      </c>
      <c r="P103" s="162">
        <v>-11.141725607983721</v>
      </c>
      <c r="Q103" s="157">
        <v>135755</v>
      </c>
      <c r="R103" s="162">
        <v>-7.4841382882299579</v>
      </c>
      <c r="S103" s="84">
        <v>153345</v>
      </c>
      <c r="T103" s="85">
        <v>12.957165481934375</v>
      </c>
      <c r="U103" s="84">
        <v>137403.464309</v>
      </c>
      <c r="V103" s="85">
        <v>-10.395862721966809</v>
      </c>
      <c r="W103" s="84">
        <v>209118</v>
      </c>
      <c r="X103" s="85">
        <v>52.192669269040159</v>
      </c>
      <c r="Y103" s="84">
        <v>188019.8082346</v>
      </c>
      <c r="Z103" s="85">
        <v>-10.089132339349071</v>
      </c>
    </row>
    <row r="104" spans="2:26" x14ac:dyDescent="0.15">
      <c r="B104" s="86" t="s">
        <v>102</v>
      </c>
      <c r="C104" s="87"/>
      <c r="D104" s="158">
        <v>49846.676443999997</v>
      </c>
      <c r="E104" s="84">
        <v>62103.559461999997</v>
      </c>
      <c r="F104" s="159">
        <v>24.589168009566166</v>
      </c>
      <c r="G104" s="84">
        <v>51260.099941050008</v>
      </c>
      <c r="H104" s="160">
        <v>-17.460286680644931</v>
      </c>
      <c r="I104" s="84">
        <v>85166.97897335951</v>
      </c>
      <c r="J104" s="161">
        <v>66.146728296087986</v>
      </c>
      <c r="K104" s="82">
        <v>69821.971416999993</v>
      </c>
      <c r="L104" s="92">
        <v>-18.017555326412925</v>
      </c>
      <c r="M104" s="82">
        <v>57751</v>
      </c>
      <c r="N104" s="92">
        <v>-17.28821339762543</v>
      </c>
      <c r="O104" s="84">
        <v>70552</v>
      </c>
      <c r="P104" s="162">
        <v>22.165849941992356</v>
      </c>
      <c r="Q104" s="157">
        <v>114197</v>
      </c>
      <c r="R104" s="162">
        <v>61.862172581925392</v>
      </c>
      <c r="S104" s="84">
        <v>95481</v>
      </c>
      <c r="T104" s="85">
        <v>-16.389222133681269</v>
      </c>
      <c r="U104" s="84">
        <v>75664.729978000003</v>
      </c>
      <c r="V104" s="85">
        <v>-20.754150063363387</v>
      </c>
      <c r="W104" s="84">
        <v>61849</v>
      </c>
      <c r="X104" s="85">
        <v>-18.259141322538277</v>
      </c>
      <c r="Y104" s="84">
        <v>75884.23892399999</v>
      </c>
      <c r="Z104" s="85">
        <v>22.692749962004211</v>
      </c>
    </row>
    <row r="105" spans="2:26" ht="14.25" thickBot="1" x14ac:dyDescent="0.2">
      <c r="B105" s="86" t="s">
        <v>103</v>
      </c>
      <c r="C105" s="163"/>
      <c r="D105" s="98">
        <v>143758.13536600003</v>
      </c>
      <c r="E105" s="96">
        <v>209526.63715155001</v>
      </c>
      <c r="F105" s="159">
        <v>45.749412106735463</v>
      </c>
      <c r="G105" s="96">
        <v>237624.47111245</v>
      </c>
      <c r="H105" s="160">
        <v>13.410148868364136</v>
      </c>
      <c r="I105" s="96">
        <v>170138.81608852025</v>
      </c>
      <c r="J105" s="161">
        <v>-28.40012844973101</v>
      </c>
      <c r="K105" s="82">
        <v>220824.04221199997</v>
      </c>
      <c r="L105" s="92">
        <v>29.790512999167152</v>
      </c>
      <c r="M105" s="94">
        <v>221846</v>
      </c>
      <c r="N105" s="191">
        <v>0.46279280904517606</v>
      </c>
      <c r="O105" s="96">
        <v>248479</v>
      </c>
      <c r="P105" s="162">
        <v>12.005174760870151</v>
      </c>
      <c r="Q105" s="164">
        <v>293439</v>
      </c>
      <c r="R105" s="97">
        <v>18.094084409547694</v>
      </c>
      <c r="S105" s="98">
        <v>326774</v>
      </c>
      <c r="T105" s="97">
        <v>11.360112323174487</v>
      </c>
      <c r="U105" s="98">
        <v>402702.01644987997</v>
      </c>
      <c r="V105" s="97">
        <v>23.235635775759377</v>
      </c>
      <c r="W105" s="98">
        <v>358509</v>
      </c>
      <c r="X105" s="97">
        <v>-10.974123457209007</v>
      </c>
      <c r="Y105" s="98">
        <v>482862.65782730002</v>
      </c>
      <c r="Z105" s="97">
        <v>34.686341996239989</v>
      </c>
    </row>
    <row r="106" spans="2:26" ht="15" thickTop="1" thickBot="1" x14ac:dyDescent="0.2">
      <c r="B106" s="99" t="s">
        <v>104</v>
      </c>
      <c r="C106" s="100"/>
      <c r="D106" s="165">
        <v>2867943.6219389001</v>
      </c>
      <c r="E106" s="166">
        <v>3317591.3958408004</v>
      </c>
      <c r="F106" s="167">
        <v>15.678403524470674</v>
      </c>
      <c r="G106" s="168">
        <v>3172215.2215948002</v>
      </c>
      <c r="H106" s="169">
        <v>-4.381979481507436</v>
      </c>
      <c r="I106" s="170">
        <v>3291018.0650247</v>
      </c>
      <c r="J106" s="171">
        <v>3.7451066567347535</v>
      </c>
      <c r="K106" s="102">
        <v>3320934.6363325999</v>
      </c>
      <c r="L106" s="105">
        <v>0.90903698238056219</v>
      </c>
      <c r="M106" s="102">
        <v>3214041</v>
      </c>
      <c r="N106" s="105">
        <v>-3.2187816996797514</v>
      </c>
      <c r="O106" s="172">
        <v>3975917</v>
      </c>
      <c r="P106" s="173">
        <v>23.704613600137648</v>
      </c>
      <c r="Q106" s="174">
        <v>3970435</v>
      </c>
      <c r="R106" s="175">
        <v>-0.13788014186413289</v>
      </c>
      <c r="S106" s="84">
        <v>4083334</v>
      </c>
      <c r="T106" s="109">
        <v>2.8434919599489739</v>
      </c>
      <c r="U106" s="108">
        <v>4107532.0911065596</v>
      </c>
      <c r="V106" s="109">
        <v>0.59260621606167518</v>
      </c>
      <c r="W106" s="192">
        <v>5711927</v>
      </c>
      <c r="X106" s="175">
        <v>39.059826516442861</v>
      </c>
      <c r="Y106" s="108">
        <v>4910015.9247457804</v>
      </c>
      <c r="Z106" s="109">
        <v>-14.03923886377083</v>
      </c>
    </row>
    <row r="107" spans="2:26" ht="14.25" thickBot="1" x14ac:dyDescent="0.2">
      <c r="B107" s="56"/>
      <c r="C107" s="56"/>
      <c r="D107" s="176"/>
      <c r="E107" s="177"/>
      <c r="F107" s="178"/>
      <c r="G107" s="176"/>
      <c r="H107" s="178"/>
      <c r="I107" s="176"/>
      <c r="J107" s="178"/>
      <c r="K107" s="193"/>
      <c r="L107" s="113"/>
      <c r="M107" s="110"/>
      <c r="N107" s="113"/>
      <c r="O107" s="150"/>
      <c r="P107" s="150"/>
      <c r="Q107" s="150"/>
      <c r="R107" s="150"/>
      <c r="S107" s="116"/>
      <c r="T107" s="117"/>
      <c r="U107" s="116"/>
      <c r="V107" s="117"/>
      <c r="W107" s="194"/>
      <c r="X107" s="117"/>
      <c r="Y107" s="116"/>
      <c r="Z107" s="117"/>
    </row>
    <row r="108" spans="2:26" x14ac:dyDescent="0.15">
      <c r="B108" s="118" t="s">
        <v>105</v>
      </c>
      <c r="C108" s="179"/>
      <c r="D108" s="180">
        <v>265845.68167664995</v>
      </c>
      <c r="E108" s="181">
        <v>337613.81898740004</v>
      </c>
      <c r="F108" s="155">
        <v>26.996164413173428</v>
      </c>
      <c r="G108" s="181">
        <v>329155.45673099993</v>
      </c>
      <c r="H108" s="160">
        <v>-2.5053365060023758</v>
      </c>
      <c r="I108" s="181">
        <v>548667.5142502964</v>
      </c>
      <c r="J108" s="156">
        <v>66.689478491219802</v>
      </c>
      <c r="K108" s="82">
        <v>628710.45961700007</v>
      </c>
      <c r="L108" s="92">
        <v>14.588606631117029</v>
      </c>
      <c r="M108" s="77">
        <v>707904</v>
      </c>
      <c r="N108" s="92">
        <v>12.596186236704776</v>
      </c>
      <c r="O108" s="195">
        <v>700865</v>
      </c>
      <c r="P108" s="183">
        <v>-0.99434386583491241</v>
      </c>
      <c r="Q108" s="184">
        <v>591672</v>
      </c>
      <c r="R108" s="183">
        <v>-15.579747882973184</v>
      </c>
      <c r="S108" s="122">
        <v>628391</v>
      </c>
      <c r="T108" s="123">
        <v>6.2059722278559715</v>
      </c>
      <c r="U108" s="122">
        <v>744127.39908868005</v>
      </c>
      <c r="V108" s="123">
        <v>18.417895719174847</v>
      </c>
      <c r="W108" s="122">
        <v>174985</v>
      </c>
      <c r="X108" s="123">
        <v>-76.484537430781202</v>
      </c>
      <c r="Y108" s="122">
        <v>713972.20751600002</v>
      </c>
      <c r="Z108" s="123">
        <v>308.01909164556963</v>
      </c>
    </row>
    <row r="109" spans="2:26" ht="14.25" thickBot="1" x14ac:dyDescent="0.2">
      <c r="B109" s="124" t="s">
        <v>106</v>
      </c>
      <c r="C109" s="125"/>
      <c r="D109" s="185">
        <v>99569.05785099999</v>
      </c>
      <c r="E109" s="186">
        <v>84319.914841649996</v>
      </c>
      <c r="F109" s="187">
        <v>-15.315142413187798</v>
      </c>
      <c r="G109" s="108">
        <v>83348.967363000003</v>
      </c>
      <c r="H109" s="187">
        <v>-1.1515043397202218</v>
      </c>
      <c r="I109" s="108">
        <v>267670.18400914996</v>
      </c>
      <c r="J109" s="188">
        <v>221.14397151844406</v>
      </c>
      <c r="K109" s="106">
        <v>357972.82371100003</v>
      </c>
      <c r="L109" s="130">
        <v>33.736532903778027</v>
      </c>
      <c r="M109" s="106">
        <v>461783</v>
      </c>
      <c r="N109" s="130">
        <v>28.999457336685541</v>
      </c>
      <c r="O109" s="196">
        <v>345861</v>
      </c>
      <c r="P109" s="109">
        <v>-25.103132856774725</v>
      </c>
      <c r="Q109" s="190">
        <v>323452</v>
      </c>
      <c r="R109" s="109">
        <v>-6.4791925079728525</v>
      </c>
      <c r="S109" s="132">
        <v>360211</v>
      </c>
      <c r="T109" s="133">
        <v>11.364591964186332</v>
      </c>
      <c r="U109" s="132">
        <v>384058.22118903999</v>
      </c>
      <c r="V109" s="133">
        <v>6.6203478486331679</v>
      </c>
      <c r="W109" s="132">
        <v>96392</v>
      </c>
      <c r="X109" s="133">
        <v>-74.901722009342379</v>
      </c>
      <c r="Y109" s="132">
        <v>267629.10896350001</v>
      </c>
      <c r="Z109" s="133">
        <v>177.64659822754999</v>
      </c>
    </row>
    <row r="110" spans="2:26" x14ac:dyDescent="0.15"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V110" s="30"/>
    </row>
    <row r="111" spans="2:26" x14ac:dyDescent="0.15">
      <c r="B111" s="223" t="s">
        <v>110</v>
      </c>
      <c r="C111" s="223"/>
      <c r="D111" s="223"/>
      <c r="E111" s="223"/>
      <c r="F111" s="223"/>
      <c r="G111" s="223"/>
      <c r="H111" s="223"/>
      <c r="I111" s="223"/>
      <c r="J111" s="223"/>
      <c r="K111" s="134"/>
      <c r="L111" s="134"/>
      <c r="M111" s="134"/>
      <c r="N111" s="134"/>
    </row>
    <row r="112" spans="2:26" x14ac:dyDescent="0.15"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</row>
    <row r="113" spans="4:14" x14ac:dyDescent="0.15"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4:14" x14ac:dyDescent="0.15"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</row>
    <row r="115" spans="4:14" x14ac:dyDescent="0.15"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</row>
    <row r="116" spans="4:14" x14ac:dyDescent="0.15"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</row>
    <row r="117" spans="4:14" x14ac:dyDescent="0.15"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</row>
    <row r="118" spans="4:14" x14ac:dyDescent="0.15"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</row>
    <row r="119" spans="4:14" x14ac:dyDescent="0.15"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</row>
    <row r="120" spans="4:14" x14ac:dyDescent="0.15"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</row>
    <row r="121" spans="4:14" x14ac:dyDescent="0.15"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</row>
    <row r="122" spans="4:14" x14ac:dyDescent="0.15"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</row>
    <row r="123" spans="4:14" x14ac:dyDescent="0.15"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</row>
    <row r="124" spans="4:14" x14ac:dyDescent="0.15"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4:14" x14ac:dyDescent="0.15"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</row>
    <row r="126" spans="4:14" x14ac:dyDescent="0.15"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</row>
    <row r="127" spans="4:14" x14ac:dyDescent="0.15"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</row>
    <row r="128" spans="4:14" x14ac:dyDescent="0.15"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4:14" x14ac:dyDescent="0.15"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</row>
    <row r="130" spans="4:14" x14ac:dyDescent="0.15"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</row>
    <row r="131" spans="4:14" x14ac:dyDescent="0.15"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</row>
    <row r="132" spans="4:14" x14ac:dyDescent="0.15"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</row>
    <row r="133" spans="4:14" x14ac:dyDescent="0.15"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</row>
    <row r="134" spans="4:14" x14ac:dyDescent="0.15"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</row>
    <row r="135" spans="4:14" x14ac:dyDescent="0.15"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</row>
    <row r="136" spans="4:14" x14ac:dyDescent="0.15"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</row>
    <row r="137" spans="4:14" x14ac:dyDescent="0.15"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</row>
    <row r="138" spans="4:14" x14ac:dyDescent="0.15"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</row>
    <row r="139" spans="4:14" x14ac:dyDescent="0.15"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</row>
    <row r="140" spans="4:14" x14ac:dyDescent="0.15"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</row>
    <row r="141" spans="4:14" x14ac:dyDescent="0.15"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</row>
    <row r="142" spans="4:14" x14ac:dyDescent="0.15"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</row>
    <row r="143" spans="4:14" x14ac:dyDescent="0.15"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</row>
    <row r="144" spans="4:14" x14ac:dyDescent="0.15"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</row>
    <row r="145" spans="4:14" x14ac:dyDescent="0.15"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</row>
    <row r="146" spans="4:14" x14ac:dyDescent="0.15"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4:14" x14ac:dyDescent="0.15"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4:14" x14ac:dyDescent="0.15"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4:14" x14ac:dyDescent="0.15"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4:14" x14ac:dyDescent="0.15"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</row>
    <row r="151" spans="4:14" x14ac:dyDescent="0.15"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</row>
    <row r="152" spans="4:14" x14ac:dyDescent="0.15"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</row>
    <row r="153" spans="4:14" x14ac:dyDescent="0.15"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</row>
    <row r="154" spans="4:14" x14ac:dyDescent="0.15"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</row>
    <row r="155" spans="4:14" x14ac:dyDescent="0.15"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</row>
    <row r="156" spans="4:14" x14ac:dyDescent="0.15"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</row>
    <row r="157" spans="4:14" x14ac:dyDescent="0.15"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</row>
    <row r="158" spans="4:14" x14ac:dyDescent="0.15"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</row>
    <row r="159" spans="4:14" x14ac:dyDescent="0.15"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</row>
    <row r="160" spans="4:14" x14ac:dyDescent="0.15"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</row>
    <row r="161" spans="4:14" x14ac:dyDescent="0.15"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</row>
    <row r="162" spans="4:14" x14ac:dyDescent="0.15"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</row>
    <row r="163" spans="4:14" x14ac:dyDescent="0.15"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</row>
    <row r="164" spans="4:14" x14ac:dyDescent="0.15"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</row>
    <row r="165" spans="4:14" x14ac:dyDescent="0.15"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</row>
    <row r="166" spans="4:14" x14ac:dyDescent="0.15"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</row>
  </sheetData>
  <mergeCells count="113">
    <mergeCell ref="Y96:Z96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V12:W12"/>
    <mergeCell ref="V13:W13"/>
    <mergeCell ref="V14:W14"/>
    <mergeCell ref="V15:W15"/>
    <mergeCell ref="Q80:R80"/>
    <mergeCell ref="S80:T80"/>
    <mergeCell ref="S64:T64"/>
    <mergeCell ref="U64:V64"/>
    <mergeCell ref="Y80:Z80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P39:Q39"/>
    <mergeCell ref="R39:S39"/>
    <mergeCell ref="B42:K42"/>
    <mergeCell ref="B43:K43"/>
    <mergeCell ref="A45:I45"/>
    <mergeCell ref="B41:K41"/>
    <mergeCell ref="J46:O46"/>
    <mergeCell ref="B47:C47"/>
    <mergeCell ref="U48:V48"/>
    <mergeCell ref="M80:N80"/>
    <mergeCell ref="O80:P80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V16:W16"/>
    <mergeCell ref="X17:Y17"/>
    <mergeCell ref="Z17:AA17"/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K80:L80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R020630公表分</vt:lpstr>
      <vt:lpstr>'R020630公表分'!Print_Area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dcterms:created xsi:type="dcterms:W3CDTF">2019-07-26T08:26:16Z</dcterms:created>
  <dcterms:modified xsi:type="dcterms:W3CDTF">2020-06-25T08:40:34Z</dcterms:modified>
</cp:coreProperties>
</file>