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 i="2" l="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<sst xmlns="http://schemas.openxmlformats.org/spreadsheetml/2006/main" count="147" uniqueCount="78">
  <si>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</si>
  <si>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</si>
  <si>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</si>
  <si>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</si>
  <si>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</si>
  <si>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</si>
  <si>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</si>
  <si>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</si>
  <si>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</si>
  <si>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</si>
  <si>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</si>
  <si>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</si>
  <si>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</si>
  <si>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</si>
  <si>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</si>
  <si>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</si>
  <si>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平成３１年度ＡＶ－ＤＡＴＡ購読（オンライン閲覧）</t>
  </si>
  <si>
    <t>支出負担行為担当官
航空局長　蝦名　邦晴
東京都千代田区霞が関２－１－３</t>
    <rPh sb="0" eb="2">
      <t>シシュツ</t>
    </rPh>
    <rPh sb="13" eb="14">
      <t>チョウ</t>
    </rPh>
    <rPh sb="15" eb="17">
      <t>エビナ</t>
    </rPh>
    <rPh sb="18" eb="20">
      <t>クニハル</t>
    </rPh>
    <phoneticPr fontId="10"/>
  </si>
  <si>
    <t>ＩＨＳマークイットジャパン（同）
東京都中央区京橋３－１－１</t>
    <rPh sb="14" eb="15">
      <t>オナ</t>
    </rPh>
    <phoneticPr fontId="10"/>
  </si>
  <si>
    <t>会計法第２９条の３第４項及び予決令第１０２条の４第３号</t>
  </si>
  <si>
    <t>本件において提供される情報は航空機検査業務を実施するという行政目的を達成するためには不可欠であり、日本において当該情報が提供可能なのは左記相手方のみであることから、会計法第29条の3第4項、予算決算及び会計令第102条の4第3号の規定を適用し、左記相手方と随意契約を締結したものである</t>
  </si>
  <si>
    <t>ニ（ヘ）</t>
  </si>
  <si>
    <t>平成３１年度ＫＤＤＩストレージサービス　ライセンス料</t>
  </si>
  <si>
    <t>ＫＤＤＩ（株）
東京都新宿区西新宿２－３－２</t>
  </si>
  <si>
    <t>ダウンロートに適したオフライン用コンテンツの運用に係るクラウドライセンス契約にあたり同コンテンツの初期整備を実施した左記相手方のみが本業務を実施可能であることから会計法第29条の3第4項、予算決算及び会計令第102条の4第3号の規定を適用し、左記相手方と随意契約を締結したものである。</t>
  </si>
  <si>
    <t>平成３１年度通訳の請負（管制の運用調整に係る会議）</t>
  </si>
  <si>
    <t>日本コンベンションサービス（株）
東京都千代田区霞が関１丁目４番２号　</t>
  </si>
  <si>
    <t>本件において行われる業務は、高度な航空に関する知識と専門性をもった通訳を実施することが不可欠であり、日本において当該業務を提供可能なのは左記相手方のみであることから、会計法第29条の3第4項、予算決算及び会計令第102条の4第3号の規定を適用し、左記相手方と随意契約を締結したものである。</t>
  </si>
  <si>
    <t>平成３１年度ドローン情報基盤システム（飛行情報共有機能）へのドクターヘリ飛行位置情報の提供データ提供及び運用業務の委託の請負</t>
  </si>
  <si>
    <t>（株）ウェザーニューズ
千葉県千葉市美浜区中瀬１丁目３番地幕張テクノガーデン　</t>
  </si>
  <si>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</si>
  <si>
    <t>国有財産の処理手続きに関する法律相談</t>
  </si>
  <si>
    <t>森・濱田松本法律事務所
東京都千代田区丸の内２－６－１</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</si>
  <si>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成２８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</si>
  <si>
    <t>平成３１年度官報公告等掲載</t>
  </si>
  <si>
    <t>（独）国立印刷局
東京都港区虎ノ門２－２－５</t>
  </si>
  <si>
    <t>官報の発行は、左記相手方のみが行っていることから会計法第29条の3第4項、予算決算及び会計令第102条の4第3号の規定を適用し、左記相手方と随意契約を締結したものである。</t>
  </si>
  <si>
    <t>ハ</t>
  </si>
  <si>
    <t>平成３１年度Ｓａｂｒｅ　Ｍａｒｋｅｔ　Ｉｎｔｅｌｌｉｇｅｎｃｅ／ＧＤＤシステム利用</t>
  </si>
  <si>
    <t xml:space="preserve">Ｓａｂｒｅ　ＧＬＢＬ　Ｉｎｃ
</t>
  </si>
  <si>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</si>
  <si>
    <t>平成３１年度飛行検査センター庁舎・格納庫ＩＣカードリーダ等使用</t>
  </si>
  <si>
    <t>中部国際空港（株）
愛知県常滑市セントレア１－１</t>
  </si>
  <si>
    <t>飛行検査官庁舎及び格納庫は、庁舎内から制限区域への出入りが可能となっていることから、中部国際空港管理規定によりICカードリーダ及び出入りを監視するITVカメラを設置する必要がある。中部国際空港制限区域の管理は左記業者のみが行っていることから、会計法第29条の3第4項、予算決算及び会計令第102条の4第3号の規定を適用し、左記相手方と随意契約を締結したものである。</t>
  </si>
  <si>
    <t>平成３１年度飛行検査センター庁舎・格納庫等土地賃貸借</t>
  </si>
  <si>
    <t>中部国際空港を拠点に飛行検査業務を行うためには飛行検査センター、格納庫及び埋設管路に係る土地賃貸借契約を左記業者を締結する必要があるため、会計法第29条の3第4項及び予算決算及び会計令第102条の4第3号により、左記相手方と随意契約を締結したものである。</t>
  </si>
  <si>
    <t>平成３１年度塵芥等回収処理作業（単価契約）</t>
    <rPh sb="0" eb="2">
      <t>ヘイセイ</t>
    </rPh>
    <rPh sb="4" eb="6">
      <t>ネンド</t>
    </rPh>
    <rPh sb="6" eb="8">
      <t>ジンカイ</t>
    </rPh>
    <rPh sb="8" eb="9">
      <t>トウ</t>
    </rPh>
    <rPh sb="9" eb="11">
      <t>カイシュウ</t>
    </rPh>
    <rPh sb="11" eb="13">
      <t>ショリ</t>
    </rPh>
    <rPh sb="13" eb="15">
      <t>サギョウ</t>
    </rPh>
    <rPh sb="16" eb="18">
      <t>タンカ</t>
    </rPh>
    <rPh sb="18" eb="20">
      <t>ケイヤク</t>
    </rPh>
    <phoneticPr fontId="11"/>
  </si>
  <si>
    <t>分任支出負担行為担当官
福岡航空交通管制部長　船山　利英
福岡市東区大字奈多字小瀬抜１３０２－１７</t>
    <rPh sb="4" eb="6">
      <t>フタン</t>
    </rPh>
    <rPh sb="6" eb="8">
      <t>コウイ</t>
    </rPh>
    <rPh sb="8" eb="10">
      <t>タントウ</t>
    </rPh>
    <rPh sb="10" eb="11">
      <t>カン</t>
    </rPh>
    <rPh sb="12" eb="14">
      <t>フクオカ</t>
    </rPh>
    <rPh sb="14" eb="16">
      <t>コウクウ</t>
    </rPh>
    <rPh sb="16" eb="18">
      <t>コウツウ</t>
    </rPh>
    <rPh sb="18" eb="20">
      <t>カンセイ</t>
    </rPh>
    <rPh sb="20" eb="22">
      <t>ブチョウ</t>
    </rPh>
    <rPh sb="23" eb="25">
      <t>フナヤマ</t>
    </rPh>
    <rPh sb="26" eb="28">
      <t>トシヒデ</t>
    </rPh>
    <phoneticPr fontId="10"/>
  </si>
  <si>
    <t>（有）博東産業
福岡県福岡市東区松田３－１０－３７</t>
    <rPh sb="0" eb="3">
      <t>ユウ</t>
    </rPh>
    <phoneticPr fontId="10"/>
  </si>
  <si>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会計法第29条の3第4項、予算決算及び会計令第102条の4第3号の規定を適用し、随意契約を締結したものである。</t>
  </si>
  <si>
    <t>単価契約
予定調達総額1,595,580円</t>
    <rPh sb="0" eb="2">
      <t>タンカ</t>
    </rPh>
    <rPh sb="2" eb="4">
      <t>ケイヤク</t>
    </rPh>
    <rPh sb="5" eb="7">
      <t>ヨテイ</t>
    </rPh>
    <rPh sb="7" eb="9">
      <t>チョウタツ</t>
    </rPh>
    <rPh sb="9" eb="11">
      <t>ソウガク</t>
    </rPh>
    <rPh sb="20" eb="21">
      <t>エン</t>
    </rPh>
    <phoneticPr fontId="13"/>
  </si>
  <si>
    <t>東京国際空港航空機騒音調停申請に関する法律相談</t>
  </si>
  <si>
    <t>渥美坂井法律事務所弁護士法人
東京都千代田区内幸町２－２－２</t>
    <rPh sb="15" eb="18">
      <t>トウキョウト</t>
    </rPh>
    <rPh sb="18" eb="22">
      <t>チヨダク</t>
    </rPh>
    <phoneticPr fontId="10"/>
  </si>
  <si>
    <t>本件において行われる業務は、東京国際空港航空機騒音調停申請に関する法律相談であり、国土交通省側アドバイザーを担当しており、東京国際空港に精通していることから、当該業務を提供可能なのは左記相手方のみであることから、会計法第29条の3第4項、予算決算及び会計令第102条の4第3号の規定を適用し、左記相手方と随意契約を締結したものである。</t>
  </si>
  <si>
    <t>航空無線工事積算システム用積算資料単価データ（ＣＤ－ＲＯＭ）の購入</t>
  </si>
  <si>
    <t>（一財）経済調査会
東京都港区新橋６－１７－１６</t>
  </si>
  <si>
    <t>本件調達品のデータは左記業者のみが保有していることから、会計法第29条の3第4項、予算決算及び会計令第102条の4第3号の規定を適用し、左記相手方と随意契約を締結したものである。</t>
  </si>
  <si>
    <t>通訳の請負（第４５回太平洋航空管制事務レベル調整会議（ＩＰＡＣＧ／４５）等</t>
  </si>
  <si>
    <t>（株）サイマル・インターナショナル
東京都中央区銀座７丁目１６番１２号</t>
  </si>
  <si>
    <t>本件において行われる業務は、高度な航空に関する知識と専門性をもった通訳を実施することが不可欠であり、当該業務を提供可能なのは左記相手方のみであることから、会計法第29条の3第4項、予算決算及び会計令第102条の4第3号の規定を適用し、左記相手方と随意契約を締結したものである。</t>
  </si>
  <si>
    <t>通訳等の請負（第３回アカラコリドー技術作業部会）</t>
  </si>
  <si>
    <t>（株）日本コンベンションサービス
東京都千代田区霞ヶ関１丁目４－２</t>
  </si>
  <si>
    <t>ドローン探知システム賃貸借及び設置等作業</t>
  </si>
  <si>
    <t>支出負担行為担当官
航空局長　和田　浩一
東京都千代田区霞が関２－１－３</t>
    <rPh sb="0" eb="2">
      <t>シシュツ</t>
    </rPh>
    <rPh sb="13" eb="14">
      <t>チョウ</t>
    </rPh>
    <rPh sb="15" eb="17">
      <t>ワダ</t>
    </rPh>
    <rPh sb="18" eb="20">
      <t>コウイチ</t>
    </rPh>
    <phoneticPr fontId="10"/>
  </si>
  <si>
    <t>シマヅプレシジョン　インスツルメンツ　インク日本支店
東京都千代田区神田錦町１－３</t>
  </si>
  <si>
    <t>本件におけるドローン探知システムは、空港近隣の小型無人機を探知する必要があり、広大な空港で一定以上の効果を有する機器としては、左記相手方のシステムしかなく、また独自に開発された技術情報であり左記相手方以外の者から提供を受けることができないので、会計法第29条の3第4項、予算決算及び会計令第102条の4第3号の規定を適用し、左記相手方と随意契約を締結したものである。</t>
  </si>
  <si>
    <t>ＷｅｂＧＩＳ構築支援サービス</t>
  </si>
  <si>
    <t>ＥＲＳＩジャパン（株）
東京都千代田区平河町２－７－１</t>
    <rPh sb="12" eb="15">
      <t>トウキョウト</t>
    </rPh>
    <rPh sb="15" eb="19">
      <t>チヨダク</t>
    </rPh>
    <phoneticPr fontId="10"/>
  </si>
  <si>
    <t>今年度、システム更新によりGISデータ（地空間情報）やエンルートチャート作成に使用する航空路を、インターネットのウェブマップ上で公開する方針とした。公開方法については、ArcGIS Onlineによる公開としたところ。今後、ArcGIS Onelineによる公開用のウェブサイトを構築し、運用していくためには、ウェブサイト構築に係る設定作業、アプリケーション利用・操作並びに管理に係る研修及びガイドライン作成の他、ウェブサイト運用開始後のヘルプデスク対等等について、ArcGIS for Aviationの操作及び作成されるGISデータ構成に精通した者の支援を受ける必要がある。本件WebGIS構築支援サービスは、米国ESRI社の日本における唯一の総代理店であるESRIジャパン（株）固有のサービスであること、操作技術及び製品知識に精通したESRIジャパン（株）以外の業者は実施することができない。以上のことから、会計法第29条の3第4項及び予算決算及び会計令第102条の4第3号により、随意契約を締結するもの。</t>
  </si>
  <si>
    <t>令和元年度首都圏関係経路に係る労働者派遣</t>
  </si>
  <si>
    <t>通訳の請負（第４回アカラコリドーにかかる技術作業部会）</t>
  </si>
  <si>
    <t>高濃度ＰＣＢ廃棄物処理委託</t>
  </si>
  <si>
    <t>中間貯蔵・環境安全事業（株）
東京都港区芝１－７－１７</t>
    <rPh sb="15" eb="18">
      <t>トウキョウト</t>
    </rPh>
    <rPh sb="18" eb="20">
      <t>ミナトク</t>
    </rPh>
    <rPh sb="20" eb="21">
      <t>シバ</t>
    </rPh>
    <phoneticPr fontId="10"/>
  </si>
  <si>
    <t>本業務はポリ塩化ビフェニル廃棄物の適正な処理の推進に関する特別措置法に基づき、高濃度ＰＣＢ廃棄物処理委託を行うもの。ポリ塩化ビフェニル廃棄物処理基本計画により、左記業者が限定されていることから、会計法第二十九条の三題四項及び予算決算及び会計令第百二条の四題三号により随意契約を締結するもの。</t>
  </si>
  <si>
    <t>イ（イ）</t>
  </si>
  <si>
    <t>赤外線体温計１１２５台の購入</t>
  </si>
  <si>
    <t>Comper Chuangxiang (Beijing) Technology Co., Ltd
China
Room 102-103 1st Floor, Building 4, No.1 Kangding Street, Daxing District, Beijing 100176</t>
  </si>
  <si>
    <t>新型コロナウイルスについては、令和２年３月時点において、世界１００カ国以上で１０万人以上が感染、３０００人以上が死亡している。さらなる感染拡大を防止するため、空港において搭乗旅客の体温測定を実施している国があり、今後、諸外国より、日本発の航空機について搭乗前の体温検査を要請される可能性があることから、主要空港において航空関係者が体温検査を試行的に実施する取組みを開始する予定である。一方で、新型コロナウイルスの影響により、世界的に赤外線体温計が品薄となり、調達が困難な状況となっている。このような状況を受け、航空ネットワークの確保及び輸送の安全確保のため、外務省、国土交通省及び関係機関において業務上必要な赤外線体温計を調達することを目的として、外務省が市場調査を実施した。その結果、国内おいては、調達可能な事業者がおらず、左記の業者において、本調達品を納期内に納入可能えあることが確認できたが、在庫を一時的に確保しているものであり、緊急に調達しなければ調達の機会を失ってしまう状況である。よって、本調達品は、会計法第２９条の３第４項及び予算決算及び会計令第１０２条の４第３号「緊急の必要により競争に付することができない場合」に該当するため、随意契約を締結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</si>
</sst>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6"/>
      <name val="ＭＳ Ｐゴシック"/>
      <family val="3"/>
      <scheme val="minor"/>
    </font>
    <font>
      <u/>
      <sz val="11"/>
      <color indexed="12"/>
      <name val="ＭＳ Ｐゴシック"/>
      <family val="3"/>
    </font>
    <font>
      <sz val="11"/>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lignment vertical="center"/>
    </xf>
  </cellStyleXfs>
  <cellXfs count="29">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4" xfId="0" applyFont="1" applyFill="1" applyBorder="1" applyAlignment="1" applyProtection="1">
      <alignment horizontal="left" vertical="center" wrapText="1"/>
      <protection locked="0"/>
    </xf>
    <xf numFmtId="0" fontId="4" fillId="0" borderId="4" xfId="0" applyFont="1" applyBorder="1" applyAlignment="1" applyProtection="1">
      <alignmen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vertical="center"/>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38" fontId="4" fillId="0" borderId="4" xfId="2" applyFont="1" applyFill="1" applyBorder="1" applyAlignment="1" applyProtection="1">
      <alignment horizontal="right" vertical="center" wrapText="1"/>
      <protection locked="0"/>
    </xf>
    <xf numFmtId="0" fontId="4" fillId="0" borderId="4" xfId="0" applyFont="1" applyBorder="1" applyAlignment="1" applyProtection="1">
      <alignment vertical="top" wrapText="1"/>
      <protection locked="0"/>
    </xf>
    <xf numFmtId="0" fontId="4" fillId="0" borderId="4" xfId="0" applyFont="1" applyFill="1" applyBorder="1" applyAlignment="1" applyProtection="1">
      <alignment horizontal="center" vertical="center"/>
      <protection locked="0"/>
    </xf>
    <xf numFmtId="176" fontId="4" fillId="0" borderId="4" xfId="0" applyNumberFormat="1" applyFont="1" applyBorder="1" applyAlignment="1" applyProtection="1">
      <alignment horizontal="center" vertical="center" wrapText="1"/>
      <protection locked="0"/>
    </xf>
    <xf numFmtId="0" fontId="4" fillId="0" borderId="4" xfId="0" applyFont="1" applyFill="1" applyBorder="1" applyAlignment="1">
      <alignment vertical="center" wrapText="1"/>
    </xf>
    <xf numFmtId="0" fontId="4" fillId="2" borderId="4" xfId="4" applyFont="1" applyFill="1" applyBorder="1" applyAlignment="1">
      <alignment vertical="center" wrapText="1"/>
    </xf>
    <xf numFmtId="38" fontId="4" fillId="0" borderId="4" xfId="2" applyFont="1" applyFill="1" applyBorder="1" applyAlignment="1">
      <alignment horizontal="right" vertical="center" wrapText="1"/>
    </xf>
    <xf numFmtId="0" fontId="4" fillId="0" borderId="4" xfId="0" applyFont="1" applyBorder="1" applyAlignment="1">
      <alignment horizontal="left" vertical="top" wrapText="1"/>
    </xf>
    <xf numFmtId="49" fontId="4" fillId="0" borderId="4" xfId="0" applyNumberFormat="1" applyFont="1" applyBorder="1" applyAlignment="1" applyProtection="1">
      <alignment vertical="center" wrapText="1"/>
      <protection locked="0"/>
    </xf>
    <xf numFmtId="49" fontId="4" fillId="0" borderId="4" xfId="0" applyNumberFormat="1" applyFont="1" applyBorder="1" applyAlignment="1" applyProtection="1">
      <alignment vertical="top" wrapText="1"/>
      <protection locked="0"/>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4"/>
  <sheetViews>
    <sheetView tabSelected="1" view="pageBreakPreview" zoomScale="60" zoomScaleNormal="70" workbookViewId="0">
      <pane xSplit="1" ySplit="4" topLeftCell="B5" activePane="bottomRight" state="frozen"/>
      <selection sqref="A1:XFD1048576"/>
      <selection pane="topRight" sqref="A1:XFD1048576"/>
      <selection pane="bottomLeft" sqref="A1:XFD1048576"/>
      <selection pane="bottomRight" activeCell="C5" sqref="C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0" t="s">
        <v>0</v>
      </c>
      <c r="B1" s="10"/>
      <c r="C1" s="10"/>
      <c r="D1" s="10"/>
      <c r="E1" s="10"/>
      <c r="F1" s="10"/>
      <c r="G1" s="10"/>
      <c r="H1" s="10"/>
      <c r="I1" s="10"/>
      <c r="J1" s="10"/>
      <c r="K1" s="10"/>
      <c r="L1" s="10"/>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76.5" customHeight="1" x14ac:dyDescent="0.15">
      <c r="A5" s="13" t="s">
        <v>16</v>
      </c>
      <c r="B5" s="13" t="s">
        <v>17</v>
      </c>
      <c r="C5" s="14">
        <v>43556</v>
      </c>
      <c r="D5" s="12" t="s">
        <v>18</v>
      </c>
      <c r="E5" s="12" t="s">
        <v>19</v>
      </c>
      <c r="F5" s="16">
        <v>2360448</v>
      </c>
      <c r="G5" s="19">
        <v>2360448</v>
      </c>
      <c r="H5" s="17">
        <f t="shared" ref="H5:H23" si="0">IF(F5="－","－",G5/F5)</f>
        <v>1</v>
      </c>
      <c r="I5" s="20" t="s">
        <v>20</v>
      </c>
      <c r="J5" s="21" t="s">
        <v>21</v>
      </c>
      <c r="K5" s="21"/>
      <c r="L5" s="18"/>
    </row>
    <row r="6" spans="1:12" ht="75" customHeight="1" x14ac:dyDescent="0.15">
      <c r="A6" s="13" t="s">
        <v>22</v>
      </c>
      <c r="B6" s="13" t="s">
        <v>17</v>
      </c>
      <c r="C6" s="22">
        <v>43556</v>
      </c>
      <c r="D6" s="13" t="s">
        <v>23</v>
      </c>
      <c r="E6" s="12" t="s">
        <v>19</v>
      </c>
      <c r="F6" s="19">
        <v>4933872</v>
      </c>
      <c r="G6" s="19">
        <v>4931280</v>
      </c>
      <c r="H6" s="17">
        <f t="shared" si="0"/>
        <v>0.99947465195692142</v>
      </c>
      <c r="I6" s="20" t="s">
        <v>24</v>
      </c>
      <c r="J6" s="21" t="s">
        <v>21</v>
      </c>
      <c r="K6" s="21"/>
      <c r="L6" s="18"/>
    </row>
    <row r="7" spans="1:12" ht="80.25" customHeight="1" x14ac:dyDescent="0.15">
      <c r="A7" s="13" t="s">
        <v>25</v>
      </c>
      <c r="B7" s="13" t="s">
        <v>17</v>
      </c>
      <c r="C7" s="22">
        <v>43556</v>
      </c>
      <c r="D7" s="13" t="s">
        <v>26</v>
      </c>
      <c r="E7" s="12" t="s">
        <v>19</v>
      </c>
      <c r="F7" s="19">
        <v>3888000</v>
      </c>
      <c r="G7" s="19">
        <v>3888000</v>
      </c>
      <c r="H7" s="17">
        <f t="shared" si="0"/>
        <v>1</v>
      </c>
      <c r="I7" s="20" t="s">
        <v>27</v>
      </c>
      <c r="J7" s="21" t="s">
        <v>21</v>
      </c>
      <c r="K7" s="21"/>
      <c r="L7" s="18"/>
    </row>
    <row r="8" spans="1:12" ht="85.5" customHeight="1" x14ac:dyDescent="0.15">
      <c r="A8" s="13" t="s">
        <v>28</v>
      </c>
      <c r="B8" s="13" t="s">
        <v>17</v>
      </c>
      <c r="C8" s="22">
        <v>43556</v>
      </c>
      <c r="D8" s="13" t="s">
        <v>29</v>
      </c>
      <c r="E8" s="12" t="s">
        <v>19</v>
      </c>
      <c r="F8" s="19">
        <v>4064596</v>
      </c>
      <c r="G8" s="19">
        <v>3888000</v>
      </c>
      <c r="H8" s="17">
        <f t="shared" si="0"/>
        <v>0.95655263155304981</v>
      </c>
      <c r="I8" s="20" t="s">
        <v>30</v>
      </c>
      <c r="J8" s="21" t="s">
        <v>21</v>
      </c>
      <c r="K8" s="21"/>
      <c r="L8" s="18"/>
    </row>
    <row r="9" spans="1:12" ht="123" customHeight="1" x14ac:dyDescent="0.15">
      <c r="A9" s="13" t="s">
        <v>31</v>
      </c>
      <c r="B9" s="13" t="s">
        <v>17</v>
      </c>
      <c r="C9" s="22">
        <v>43556</v>
      </c>
      <c r="D9" s="13" t="s">
        <v>32</v>
      </c>
      <c r="E9" s="12" t="s">
        <v>19</v>
      </c>
      <c r="F9" s="19">
        <v>2592000</v>
      </c>
      <c r="G9" s="19">
        <v>2592000</v>
      </c>
      <c r="H9" s="17">
        <f t="shared" si="0"/>
        <v>1</v>
      </c>
      <c r="I9" s="20" t="s">
        <v>33</v>
      </c>
      <c r="J9" s="21" t="s">
        <v>21</v>
      </c>
      <c r="K9" s="21"/>
      <c r="L9" s="18"/>
    </row>
    <row r="10" spans="1:12" ht="50.25" customHeight="1" x14ac:dyDescent="0.15">
      <c r="A10" s="13" t="s">
        <v>34</v>
      </c>
      <c r="B10" s="13" t="s">
        <v>17</v>
      </c>
      <c r="C10" s="22">
        <v>43556</v>
      </c>
      <c r="D10" s="12" t="s">
        <v>35</v>
      </c>
      <c r="E10" s="12" t="s">
        <v>19</v>
      </c>
      <c r="F10" s="16">
        <v>12898782</v>
      </c>
      <c r="G10" s="16">
        <v>12898782</v>
      </c>
      <c r="H10" s="17">
        <f t="shared" si="0"/>
        <v>1</v>
      </c>
      <c r="I10" s="18" t="s">
        <v>36</v>
      </c>
      <c r="J10" s="21" t="s">
        <v>37</v>
      </c>
      <c r="K10" s="21"/>
      <c r="L10" s="18"/>
    </row>
    <row r="11" spans="1:12" ht="75" customHeight="1" x14ac:dyDescent="0.15">
      <c r="A11" s="13" t="s">
        <v>38</v>
      </c>
      <c r="B11" s="13" t="s">
        <v>17</v>
      </c>
      <c r="C11" s="22">
        <v>43556</v>
      </c>
      <c r="D11" s="13" t="s">
        <v>39</v>
      </c>
      <c r="E11" s="12" t="s">
        <v>19</v>
      </c>
      <c r="F11" s="19">
        <v>8250000</v>
      </c>
      <c r="G11" s="19">
        <v>8250000</v>
      </c>
      <c r="H11" s="17">
        <f t="shared" si="0"/>
        <v>1</v>
      </c>
      <c r="I11" s="20" t="s">
        <v>40</v>
      </c>
      <c r="J11" s="21" t="s">
        <v>21</v>
      </c>
      <c r="K11" s="21"/>
      <c r="L11" s="18"/>
    </row>
    <row r="12" spans="1:12" ht="92.25" customHeight="1" x14ac:dyDescent="0.15">
      <c r="A12" s="13" t="s">
        <v>41</v>
      </c>
      <c r="B12" s="13" t="s">
        <v>17</v>
      </c>
      <c r="C12" s="22">
        <v>43556</v>
      </c>
      <c r="D12" s="12" t="s">
        <v>42</v>
      </c>
      <c r="E12" s="12" t="s">
        <v>19</v>
      </c>
      <c r="F12" s="16">
        <v>3987900</v>
      </c>
      <c r="G12" s="16">
        <v>3987900</v>
      </c>
      <c r="H12" s="17">
        <f t="shared" si="0"/>
        <v>1</v>
      </c>
      <c r="I12" s="18" t="s">
        <v>43</v>
      </c>
      <c r="J12" s="21" t="s">
        <v>21</v>
      </c>
      <c r="K12" s="21"/>
      <c r="L12" s="18"/>
    </row>
    <row r="13" spans="1:12" ht="63" customHeight="1" x14ac:dyDescent="0.15">
      <c r="A13" s="13" t="s">
        <v>44</v>
      </c>
      <c r="B13" s="13" t="s">
        <v>17</v>
      </c>
      <c r="C13" s="22">
        <v>43556</v>
      </c>
      <c r="D13" s="12" t="s">
        <v>42</v>
      </c>
      <c r="E13" s="12" t="s">
        <v>19</v>
      </c>
      <c r="F13" s="16">
        <v>43294397</v>
      </c>
      <c r="G13" s="16">
        <v>43294397</v>
      </c>
      <c r="H13" s="17">
        <f t="shared" si="0"/>
        <v>1</v>
      </c>
      <c r="I13" s="18" t="s">
        <v>45</v>
      </c>
      <c r="J13" s="21" t="s">
        <v>21</v>
      </c>
      <c r="K13" s="21"/>
      <c r="L13" s="18"/>
    </row>
    <row r="14" spans="1:12" ht="84.75" customHeight="1" x14ac:dyDescent="0.15">
      <c r="A14" s="23" t="s">
        <v>46</v>
      </c>
      <c r="B14" s="24" t="s">
        <v>47</v>
      </c>
      <c r="C14" s="22">
        <v>43556</v>
      </c>
      <c r="D14" s="23" t="s">
        <v>48</v>
      </c>
      <c r="E14" s="12" t="s">
        <v>19</v>
      </c>
      <c r="F14" s="25">
        <v>1595580</v>
      </c>
      <c r="G14" s="25">
        <v>1595580</v>
      </c>
      <c r="H14" s="17">
        <f t="shared" si="0"/>
        <v>1</v>
      </c>
      <c r="I14" s="26" t="s">
        <v>49</v>
      </c>
      <c r="J14" s="21" t="s">
        <v>21</v>
      </c>
      <c r="K14" s="21"/>
      <c r="L14" s="18" t="s">
        <v>50</v>
      </c>
    </row>
    <row r="15" spans="1:12" ht="96.75" customHeight="1" x14ac:dyDescent="0.15">
      <c r="A15" s="13" t="s">
        <v>51</v>
      </c>
      <c r="B15" s="13" t="s">
        <v>17</v>
      </c>
      <c r="C15" s="22">
        <v>43602</v>
      </c>
      <c r="D15" s="13" t="s">
        <v>52</v>
      </c>
      <c r="E15" s="12" t="s">
        <v>19</v>
      </c>
      <c r="F15" s="19">
        <v>2156000</v>
      </c>
      <c r="G15" s="19">
        <v>2156000</v>
      </c>
      <c r="H15" s="17">
        <f t="shared" si="0"/>
        <v>1</v>
      </c>
      <c r="I15" s="20" t="s">
        <v>53</v>
      </c>
      <c r="J15" s="21" t="s">
        <v>21</v>
      </c>
      <c r="K15" s="21"/>
      <c r="L15" s="18"/>
    </row>
    <row r="16" spans="1:12" ht="55.5" customHeight="1" x14ac:dyDescent="0.15">
      <c r="A16" s="13" t="s">
        <v>54</v>
      </c>
      <c r="B16" s="13" t="s">
        <v>17</v>
      </c>
      <c r="C16" s="22">
        <v>43623</v>
      </c>
      <c r="D16" s="13" t="s">
        <v>55</v>
      </c>
      <c r="E16" s="12" t="s">
        <v>19</v>
      </c>
      <c r="F16" s="16">
        <v>1720000</v>
      </c>
      <c r="G16" s="16">
        <v>1720000</v>
      </c>
      <c r="H16" s="17">
        <f t="shared" si="0"/>
        <v>1</v>
      </c>
      <c r="I16" s="20" t="s">
        <v>56</v>
      </c>
      <c r="J16" s="21" t="s">
        <v>21</v>
      </c>
      <c r="K16" s="21"/>
      <c r="L16" s="18"/>
    </row>
    <row r="17" spans="1:12" ht="81.75" customHeight="1" x14ac:dyDescent="0.15">
      <c r="A17" s="13" t="s">
        <v>57</v>
      </c>
      <c r="B17" s="13" t="s">
        <v>17</v>
      </c>
      <c r="C17" s="22">
        <v>43626</v>
      </c>
      <c r="D17" s="13" t="s">
        <v>58</v>
      </c>
      <c r="E17" s="12" t="s">
        <v>19</v>
      </c>
      <c r="F17" s="16">
        <v>1344130</v>
      </c>
      <c r="G17" s="16">
        <v>1344130</v>
      </c>
      <c r="H17" s="17">
        <f t="shared" si="0"/>
        <v>1</v>
      </c>
      <c r="I17" s="20" t="s">
        <v>59</v>
      </c>
      <c r="J17" s="21" t="s">
        <v>21</v>
      </c>
      <c r="K17" s="21"/>
      <c r="L17" s="18"/>
    </row>
    <row r="18" spans="1:12" ht="77.25" customHeight="1" x14ac:dyDescent="0.15">
      <c r="A18" s="13" t="s">
        <v>60</v>
      </c>
      <c r="B18" s="13" t="s">
        <v>17</v>
      </c>
      <c r="C18" s="22">
        <v>43635</v>
      </c>
      <c r="D18" s="13" t="s">
        <v>61</v>
      </c>
      <c r="E18" s="12" t="s">
        <v>19</v>
      </c>
      <c r="F18" s="16">
        <v>1299400</v>
      </c>
      <c r="G18" s="16">
        <v>1299400</v>
      </c>
      <c r="H18" s="17">
        <f t="shared" si="0"/>
        <v>1</v>
      </c>
      <c r="I18" s="20" t="s">
        <v>59</v>
      </c>
      <c r="J18" s="21" t="s">
        <v>21</v>
      </c>
      <c r="K18" s="21"/>
      <c r="L18" s="18"/>
    </row>
    <row r="19" spans="1:12" ht="93.75" customHeight="1" x14ac:dyDescent="0.15">
      <c r="A19" s="27" t="s">
        <v>62</v>
      </c>
      <c r="B19" s="13" t="s">
        <v>63</v>
      </c>
      <c r="C19" s="22">
        <v>43676</v>
      </c>
      <c r="D19" s="27" t="s">
        <v>64</v>
      </c>
      <c r="E19" s="12" t="s">
        <v>19</v>
      </c>
      <c r="F19" s="19">
        <v>75488793</v>
      </c>
      <c r="G19" s="19">
        <v>75488600</v>
      </c>
      <c r="H19" s="17">
        <f t="shared" si="0"/>
        <v>0.99999744332910445</v>
      </c>
      <c r="I19" s="28" t="s">
        <v>65</v>
      </c>
      <c r="J19" s="21" t="s">
        <v>21</v>
      </c>
      <c r="K19" s="21"/>
      <c r="L19" s="18"/>
    </row>
    <row r="20" spans="1:12" ht="200.25" customHeight="1" x14ac:dyDescent="0.15">
      <c r="A20" s="27" t="s">
        <v>66</v>
      </c>
      <c r="B20" s="13" t="s">
        <v>63</v>
      </c>
      <c r="C20" s="22">
        <v>43727</v>
      </c>
      <c r="D20" s="27" t="s">
        <v>67</v>
      </c>
      <c r="E20" s="12" t="s">
        <v>19</v>
      </c>
      <c r="F20" s="19">
        <v>3510540</v>
      </c>
      <c r="G20" s="19">
        <v>3483000</v>
      </c>
      <c r="H20" s="17">
        <f t="shared" si="0"/>
        <v>0.99215505306875862</v>
      </c>
      <c r="I20" s="28" t="s">
        <v>68</v>
      </c>
      <c r="J20" s="21" t="s">
        <v>21</v>
      </c>
      <c r="K20" s="21"/>
      <c r="L20" s="18"/>
    </row>
    <row r="21" spans="1:12" ht="85.5" customHeight="1" x14ac:dyDescent="0.15">
      <c r="A21" s="27" t="s">
        <v>69</v>
      </c>
      <c r="B21" s="13" t="s">
        <v>63</v>
      </c>
      <c r="C21" s="22">
        <v>43738</v>
      </c>
      <c r="D21" s="13" t="s">
        <v>61</v>
      </c>
      <c r="E21" s="12" t="s">
        <v>19</v>
      </c>
      <c r="F21" s="19">
        <v>6145950</v>
      </c>
      <c r="G21" s="19">
        <v>6145950</v>
      </c>
      <c r="H21" s="17">
        <f t="shared" si="0"/>
        <v>1</v>
      </c>
      <c r="I21" s="28" t="s">
        <v>59</v>
      </c>
      <c r="J21" s="21" t="s">
        <v>21</v>
      </c>
      <c r="K21" s="21"/>
      <c r="L21" s="18"/>
    </row>
    <row r="22" spans="1:12" ht="78.75" customHeight="1" x14ac:dyDescent="0.15">
      <c r="A22" s="27" t="s">
        <v>70</v>
      </c>
      <c r="B22" s="13" t="s">
        <v>63</v>
      </c>
      <c r="C22" s="22">
        <v>43774</v>
      </c>
      <c r="D22" s="13" t="s">
        <v>61</v>
      </c>
      <c r="E22" s="12" t="s">
        <v>19</v>
      </c>
      <c r="F22" s="19">
        <v>1502000</v>
      </c>
      <c r="G22" s="19">
        <v>1362201</v>
      </c>
      <c r="H22" s="17">
        <f t="shared" si="0"/>
        <v>0.90692476697736346</v>
      </c>
      <c r="I22" s="28" t="s">
        <v>59</v>
      </c>
      <c r="J22" s="21" t="s">
        <v>21</v>
      </c>
      <c r="K22" s="21"/>
      <c r="L22" s="18"/>
    </row>
    <row r="23" spans="1:12" ht="84" customHeight="1" x14ac:dyDescent="0.15">
      <c r="A23" s="27" t="s">
        <v>71</v>
      </c>
      <c r="B23" s="13" t="s">
        <v>63</v>
      </c>
      <c r="C23" s="22">
        <v>43809</v>
      </c>
      <c r="D23" s="27" t="s">
        <v>72</v>
      </c>
      <c r="E23" s="12" t="s">
        <v>19</v>
      </c>
      <c r="F23" s="19">
        <v>3449600</v>
      </c>
      <c r="G23" s="19">
        <v>3449600</v>
      </c>
      <c r="H23" s="17">
        <f t="shared" si="0"/>
        <v>1</v>
      </c>
      <c r="I23" s="28" t="s">
        <v>73</v>
      </c>
      <c r="J23" s="21" t="s">
        <v>74</v>
      </c>
      <c r="K23" s="21"/>
      <c r="L23" s="18"/>
    </row>
    <row r="24" spans="1:12" x14ac:dyDescent="0.15">
      <c r="A24" s="11"/>
    </row>
  </sheetData>
  <sheetProtection password="CC6F" sheet="1" objects="1" scenarios="1"/>
  <autoFilter ref="A4:L4"/>
  <mergeCells count="1">
    <mergeCell ref="A1:L1"/>
  </mergeCells>
  <phoneticPr fontId="1"/>
  <dataValidations count="10">
    <dataValidation type="textLength" operator="lessThanOrEqual" allowBlank="1" showInputMessage="1" showErrorMessage="1" errorTitle="物品役務等の名称及び数量" error="256文字以内で入力してください。" sqref="A5:A13 A15:A18">
      <formula1>256</formula1>
    </dataValidation>
    <dataValidation type="textLength" operator="lessThanOrEqual" allowBlank="1" showInputMessage="1" showErrorMessage="1" errorTitle="契約の相手方の称号又は名称及び住所" error="256文字以内で入力してください。" sqref="D21:D22 D5:D13 D15:D18">
      <formula1>256</formula1>
    </dataValidation>
    <dataValidation operator="lessThanOrEqual" showInputMessage="1" showErrorMessage="1" errorTitle="一般競争入札・指名競争入札の別" error="リストから選択してください。" sqref="I15:I18 I5:I13"/>
    <dataValidation type="whole" operator="lessThanOrEqual" allowBlank="1" showInputMessage="1" showErrorMessage="1" errorTitle="予定価格" error="正しい数値を入力してください。" sqref="G10 F5:F13 F16:F18 F15:G15 G12:G13">
      <formula1>999999999999</formula1>
    </dataValidation>
    <dataValidation type="whole" operator="lessThanOrEqual" allowBlank="1" showInputMessage="1" showErrorMessage="1" errorTitle="契約金額" error="正しい数値を入力してください。" sqref="G11 G5:G9 G16:G18">
      <formula1>999999999999</formula1>
    </dataValidation>
    <dataValidation imeMode="off" allowBlank="1" showInputMessage="1" showErrorMessage="1" sqref="F14:G14"/>
    <dataValidation type="date" operator="greaterThanOrEqual" allowBlank="1" showInputMessage="1" showErrorMessage="1" errorTitle="契約を締結した日" error="正しい日付を入力してください。" sqref="C6:C18">
      <formula1>38718</formula1>
    </dataValidation>
    <dataValidation type="textLength" operator="lessThanOrEqual" allowBlank="1" showInputMessage="1" showErrorMessage="1" errorTitle="契約担当官等の氏名並びにその所属する部局の名称及び所在地" error="256文字以内で入力してください。" sqref="B5:B23">
      <formula1>256</formula1>
    </dataValidation>
    <dataValidation type="list" allowBlank="1" showInputMessage="1" showErrorMessage="1" sqref="J5:J23">
      <formula1>"イ（イ）,イ（ロ）,イ（ハ）,イ（ニ）,ロ,ハ,ニ（イ）,ニ（ロ）,ニ（ハ）,ニ（ニ）,ニ（ホ）,ニ（ヘ）"</formula1>
    </dataValidation>
    <dataValidation type="list" allowBlank="1" showInputMessage="1" showErrorMessage="1" sqref="K5:K23">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I5" sqref="I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13</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269.25" customHeight="1" x14ac:dyDescent="0.15">
      <c r="A5" s="12" t="s">
        <v>75</v>
      </c>
      <c r="B5" s="13" t="s">
        <v>63</v>
      </c>
      <c r="C5" s="14">
        <v>43908</v>
      </c>
      <c r="D5" s="12" t="s">
        <v>76</v>
      </c>
      <c r="E5" s="12" t="s">
        <v>19</v>
      </c>
      <c r="F5" s="15">
        <v>7791650</v>
      </c>
      <c r="G5" s="16">
        <v>7791650</v>
      </c>
      <c r="H5" s="17">
        <f t="shared" ref="H5" si="0">IF(F5="－","－",G5/F5)</f>
        <v>1</v>
      </c>
      <c r="I5" s="18" t="s">
        <v>77</v>
      </c>
      <c r="J5" s="9"/>
      <c r="K5" s="8"/>
    </row>
  </sheetData>
  <sheetProtection password="CC6F" sheet="1" objects="1" scenarios="1"/>
  <mergeCells count="1">
    <mergeCell ref="A1:K1"/>
  </mergeCells>
  <phoneticPr fontId="1"/>
  <dataValidations count="2">
    <dataValidation type="textLength" operator="lessThanOrEqual" allowBlank="1" showInputMessage="1" showErrorMessage="1" errorTitle="契約担当官等の氏名並びにその所属する部局の名称及び所在地" error="256文字以内で入力してください。" sqref="B5">
      <formula1>256</formula1>
    </dataValidation>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2020-07-28T07:58:20Z</dcterms:modified>
</cp:coreProperties>
</file>