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作成責任者が変更となる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<sst xmlns="http://schemas.openxmlformats.org/spreadsheetml/2006/main" count="2165" uniqueCount="549">
  <si>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</si>
  <si>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</si>
  <si>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</si>
  <si>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</si>
  <si>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</si>
  <si>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</si>
  <si>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</si>
  <si>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</si>
  <si>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</si>
  <si>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</si>
  <si>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</si>
  <si>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</si>
  <si>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</si>
  <si>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</si>
  <si>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</si>
  <si>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</si>
  <si>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</si>
  <si>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</si>
  <si>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</si>
  <si>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</si>
  <si>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</si>
  <si>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</si>
  <si>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</si>
  <si>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</si>
  <si>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</si>
  <si>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</si>
  <si>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</si>
  <si>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</si>
  <si>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</si>
  <si>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</si>
  <si>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</si>
  <si>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</si>
  <si>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</si>
  <si>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</si>
  <si>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</si>
  <si>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</si>
  <si>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</si>
  <si>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</si>
  <si>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</si>
  <si>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</si>
  <si>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</si>
  <si>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</si>
  <si>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</si>
  <si>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</si>
  <si>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</si>
  <si>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</si>
  <si>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</si>
  <si>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</si>
  <si>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</si>
  <si>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</si>
  <si>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</si>
  <si>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</si>
  <si>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</si>
  <si>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</si>
  <si>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</si>
  <si>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</si>
  <si>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水資源対策調査
地方公共団体委託費</t>
    <rPh sb="0" eb="3">
      <t>ミズシゲン</t>
    </rPh>
    <rPh sb="3" eb="5">
      <t>タイサク</t>
    </rPh>
    <rPh sb="5" eb="7">
      <t>チョウサ</t>
    </rPh>
    <rPh sb="8" eb="10">
      <t>チホウ</t>
    </rPh>
    <rPh sb="10" eb="12">
      <t>コウキョウ</t>
    </rPh>
    <rPh sb="12" eb="14">
      <t>ダンタイ</t>
    </rPh>
    <rPh sb="14" eb="17">
      <t>イタクヒ</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</si>
  <si>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</si>
  <si>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</si>
  <si>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</si>
  <si>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</si>
  <si>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</si>
  <si>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</si>
  <si>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</si>
  <si>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</si>
  <si>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</si>
  <si>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</si>
  <si>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</si>
  <si>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</si>
  <si>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</si>
  <si>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</si>
  <si>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</si>
  <si>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</si>
  <si>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</si>
  <si>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</si>
  <si>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</si>
  <si>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</si>
  <si>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</si>
  <si>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</si>
  <si>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</si>
  <si>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</si>
  <si>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</si>
  <si>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</si>
  <si>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</si>
  <si>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</si>
  <si>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</si>
  <si>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</si>
  <si>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</si>
  <si>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</si>
  <si>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</si>
  <si>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</si>
  <si>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</si>
  <si>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</si>
  <si>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</si>
  <si>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</si>
  <si>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</si>
  <si>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</si>
  <si>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</si>
  <si>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</si>
  <si>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</si>
  <si>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</si>
  <si>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</si>
  <si>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</si>
  <si>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</si>
  <si>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</si>
  <si>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</si>
  <si>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</si>
  <si>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6.水資源の確保、水源地域活性化等を推進する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</si>
  <si>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</si>
  <si>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</si>
  <si>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</si>
  <si>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</si>
  <si>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</si>
  <si>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</si>
  <si>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</si>
  <si>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</si>
  <si>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</si>
  <si>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</si>
  <si>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</si>
  <si>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</si>
  <si>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</si>
  <si>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</si>
  <si>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</si>
  <si>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地下水対策及び地下水保全管理調査等に要する経費</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</si>
  <si>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</si>
  <si>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</si>
  <si>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</si>
  <si>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</si>
  <si>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</si>
  <si>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</si>
  <si>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</si>
  <si>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</si>
  <si>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</si>
  <si>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</si>
  <si>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</si>
  <si>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</si>
  <si>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</si>
  <si>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</si>
  <si>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</si>
  <si>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</si>
  <si>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</si>
  <si>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群馬県</t>
    <rPh sb="0" eb="3">
      <t>グンマケン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</si>
  <si>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</si>
  <si>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</si>
  <si>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</si>
  <si>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</si>
  <si>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</si>
  <si>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</si>
  <si>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</si>
  <si>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</si>
  <si>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</si>
  <si>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</si>
  <si>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</si>
  <si>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</si>
  <si>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</si>
  <si>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</si>
  <si>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</si>
  <si>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</si>
  <si>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</si>
  <si>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</si>
  <si>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</si>
  <si>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</si>
  <si>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</si>
  <si>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</si>
  <si>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</si>
  <si>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</si>
  <si>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</si>
  <si>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</si>
  <si>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</si>
  <si>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</si>
  <si>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</si>
  <si>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</si>
  <si>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</si>
  <si>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</si>
  <si>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</si>
  <si>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</si>
  <si>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</si>
  <si>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</si>
  <si>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</si>
  <si>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</si>
  <si>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</si>
  <si>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</si>
  <si>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</si>
  <si>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</si>
  <si>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</si>
  <si>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</si>
  <si>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</si>
  <si>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</si>
  <si>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</si>
  <si>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</si>
  <si>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</si>
  <si>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</si>
  <si>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</si>
  <si>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</si>
  <si>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</si>
  <si>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</si>
  <si>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</si>
  <si>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</si>
  <si>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</si>
  <si>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</si>
  <si>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</si>
  <si>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</si>
  <si>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</si>
  <si>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</si>
  <si>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水資源政策課</t>
    <rPh sb="0" eb="3">
      <t>ミズシゲン</t>
    </rPh>
    <rPh sb="3" eb="6">
      <t>セイサクカ</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</si>
  <si>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</si>
  <si>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</si>
  <si>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</si>
  <si>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</si>
  <si>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</si>
  <si>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</si>
  <si>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</si>
  <si>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</si>
  <si>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</si>
  <si>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</si>
  <si>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</si>
  <si>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</si>
  <si>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</si>
  <si>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</si>
  <si>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</si>
  <si>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</si>
  <si>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</si>
  <si>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</si>
  <si>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</si>
  <si>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</si>
  <si>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</si>
  <si>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</si>
  <si>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</si>
  <si>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</si>
  <si>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</si>
  <si>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</si>
  <si>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</si>
  <si>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</si>
  <si>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</si>
  <si>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</si>
  <si>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</si>
  <si>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</si>
  <si>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</si>
  <si>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</si>
  <si>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</si>
  <si>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</si>
  <si>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</si>
  <si>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</si>
  <si>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</si>
  <si>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</si>
  <si>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</si>
  <si>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38/3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</si>
  <si>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</si>
  <si>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</si>
  <si>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</si>
  <si>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</si>
  <si>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</si>
  <si>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</si>
  <si>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</si>
  <si>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</si>
  <si>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50</t>
  </si>
  <si>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</si>
  <si>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</si>
  <si>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</si>
  <si>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</si>
  <si>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</si>
  <si>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</si>
  <si>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</si>
  <si>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</si>
  <si>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</si>
  <si>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46</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</si>
  <si>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</si>
  <si>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</si>
  <si>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</si>
  <si>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</si>
  <si>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愛知県</t>
    <rPh sb="0" eb="3">
      <t>アイチケン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</si>
  <si>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</si>
  <si>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</si>
  <si>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</si>
  <si>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</si>
  <si>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</si>
  <si>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137</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</si>
  <si>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</si>
  <si>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</si>
  <si>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</si>
  <si>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</si>
  <si>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</si>
  <si>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</si>
  <si>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</si>
  <si>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</si>
  <si>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</si>
  <si>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</si>
  <si>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</si>
  <si>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</si>
  <si>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</si>
  <si>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</si>
  <si>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</si>
  <si>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</si>
  <si>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</si>
  <si>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</si>
  <si>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</si>
  <si>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</si>
  <si>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</si>
  <si>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</si>
  <si>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</si>
  <si>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</si>
  <si>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</si>
  <si>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茨城県</t>
    <rPh sb="0" eb="3">
      <t>イバラキケン</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</si>
  <si>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</si>
  <si>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</si>
  <si>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</si>
  <si>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</si>
  <si>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</si>
  <si>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</si>
  <si>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</si>
  <si>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</si>
  <si>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</si>
  <si>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</si>
  <si>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</si>
  <si>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</si>
  <si>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</si>
  <si>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</si>
  <si>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</si>
  <si>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</si>
  <si>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</si>
  <si>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</si>
  <si>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</si>
  <si>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</si>
  <si>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</si>
  <si>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</si>
  <si>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</si>
  <si>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</si>
  <si>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</si>
  <si>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</si>
  <si>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自治体</t>
    <rPh sb="0" eb="3">
      <t>ジチタイ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</si>
  <si>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</si>
  <si>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</si>
  <si>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</si>
  <si>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</si>
  <si>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</si>
  <si>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</si>
  <si>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</si>
  <si>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</si>
  <si>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</si>
  <si>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</si>
  <si>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</si>
  <si>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</si>
  <si>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</si>
  <si>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</si>
  <si>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</si>
  <si>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</si>
  <si>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</si>
  <si>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</si>
  <si>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</si>
  <si>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</si>
  <si>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名古屋市</t>
    <rPh sb="0" eb="4">
      <t>ナゴヤシ</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</si>
  <si>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</si>
  <si>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</si>
  <si>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</si>
  <si>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</si>
  <si>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</si>
  <si>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</si>
  <si>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</si>
  <si>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採取量が目標量以下に抑制された場合の達成割合を100%とし、要綱の各対象地域の面積を考慮し、全体の達成割合を指標とする。（目標採取量に対する年間採取量は平成29年度が最新である。）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</si>
  <si>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</si>
  <si>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</si>
  <si>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</si>
  <si>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</si>
  <si>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</si>
  <si>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</si>
  <si>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</si>
  <si>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</si>
  <si>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</si>
  <si>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</si>
  <si>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</si>
  <si>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</si>
  <si>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</si>
  <si>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</si>
  <si>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</si>
  <si>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</si>
  <si>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</si>
  <si>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</si>
  <si>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</si>
  <si>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</si>
  <si>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</si>
  <si>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</si>
  <si>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</si>
  <si>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</si>
  <si>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</si>
  <si>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</si>
  <si>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</si>
  <si>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</si>
  <si>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</si>
  <si>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</si>
  <si>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</si>
  <si>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</si>
  <si>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</si>
  <si>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</si>
  <si>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</si>
  <si>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</si>
  <si>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</si>
  <si>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</si>
  <si>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</si>
  <si>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</si>
  <si>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</si>
  <si>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執行額／地域数　　　　　　　　　　　　　　</t>
    <rPh sb="0" eb="2">
      <t>シッコウ</t>
    </rPh>
    <rPh sb="2" eb="3">
      <t>ガク</t>
    </rPh>
    <rPh sb="4" eb="6">
      <t>チイキ</t>
    </rPh>
    <rPh sb="6" eb="7">
      <t>スウ</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</si>
  <si>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</si>
  <si>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</si>
  <si>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</si>
  <si>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</si>
  <si>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</si>
  <si>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</si>
  <si>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</si>
  <si>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</si>
  <si>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</si>
  <si>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</si>
  <si>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</si>
  <si>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</si>
  <si>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</si>
  <si>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</si>
  <si>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</si>
  <si>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</si>
  <si>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</si>
  <si>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</si>
  <si>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</si>
  <si>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</si>
  <si>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</si>
  <si>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</si>
  <si>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</si>
  <si>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</si>
  <si>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</si>
  <si>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</si>
  <si>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</si>
  <si>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</si>
  <si>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</si>
  <si>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</si>
  <si>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</si>
  <si>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</si>
  <si>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</si>
  <si>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</si>
  <si>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</si>
  <si>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</si>
  <si>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</si>
  <si>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</si>
  <si>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</si>
  <si>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</si>
  <si>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</si>
  <si>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</si>
  <si>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</si>
  <si>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</si>
  <si>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</si>
  <si>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</si>
  <si>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</si>
  <si>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</si>
  <si>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</si>
  <si>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</si>
  <si>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</si>
  <si>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</si>
  <si>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</si>
  <si>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</si>
  <si>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</si>
  <si>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</si>
  <si>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</si>
  <si>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</si>
  <si>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</si>
  <si>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</si>
  <si>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</si>
  <si>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</si>
  <si>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</si>
  <si>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</si>
  <si>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</si>
  <si>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</si>
  <si>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</si>
  <si>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</si>
  <si>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</si>
  <si>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</si>
  <si>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</si>
  <si>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</si>
  <si>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</si>
  <si>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</si>
  <si>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</si>
  <si>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</si>
  <si>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</si>
  <si>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</si>
  <si>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</si>
  <si>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</si>
  <si>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</si>
  <si>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</si>
  <si>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</si>
  <si>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水管理・国土保全局　水資源部</t>
    <rPh sb="0" eb="1">
      <t>ミズ</t>
    </rPh>
    <rPh sb="1" eb="3">
      <t>カンリ</t>
    </rPh>
    <rPh sb="4" eb="6">
      <t>コクド</t>
    </rPh>
    <rPh sb="6" eb="9">
      <t>ホゼンキョク</t>
    </rPh>
    <rPh sb="10" eb="13">
      <t>ミズシゲン</t>
    </rPh>
    <rPh sb="13" eb="14">
      <t>ブ</t>
    </rPh>
    <phoneticPr fontId="4"/>
  </si>
  <si>
    <t>○</t>
  </si>
  <si>
    <t>濃尾平野地盤沈下防止等対策要綱（S60.4.26）
筑後・佐賀平野地盤沈下防止等対策要綱（S60.4.26）
関東平野北部地盤沈下防止等対策要綱（H3.11.29）</t>
  </si>
  <si>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</si>
  <si>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</si>
  <si>
    <t>要綱対策地域ごとに定められている地下水採取の年間目標量7.59億m3に対して採取量を目標量以下に抑制する。</t>
  </si>
  <si>
    <t>億m3</t>
    <rPh sb="0" eb="1">
      <t>オク</t>
    </rPh>
    <phoneticPr fontId="4"/>
  </si>
  <si>
    <t>千葉県</t>
    <rPh sb="0" eb="3">
      <t>チバケン</t>
    </rPh>
    <phoneticPr fontId="4"/>
  </si>
  <si>
    <t>水資源対策調査費</t>
    <rPh sb="0" eb="3">
      <t>ミズシゲン</t>
    </rPh>
    <rPh sb="3" eb="5">
      <t>タイサク</t>
    </rPh>
    <rPh sb="5" eb="8">
      <t>チョウサヒ</t>
    </rPh>
    <phoneticPr fontId="4"/>
  </si>
  <si>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スウ</t>
    </rPh>
    <phoneticPr fontId="4"/>
  </si>
  <si>
    <t>A.国際航業(株)</t>
    <rPh sb="2" eb="4">
      <t>コクサイ</t>
    </rPh>
    <rPh sb="4" eb="6">
      <t>コウギョウ</t>
    </rPh>
    <rPh sb="6" eb="9">
      <t>カブ</t>
    </rPh>
    <phoneticPr fontId="4"/>
  </si>
  <si>
    <t>百万円/地域</t>
    <rPh sb="0" eb="2">
      <t>ヒャクマン</t>
    </rPh>
    <rPh sb="2" eb="3">
      <t>エン</t>
    </rPh>
    <rPh sb="4" eb="6">
      <t>チイキ</t>
    </rPh>
    <phoneticPr fontId="4"/>
  </si>
  <si>
    <t>33/3</t>
  </si>
  <si>
    <t>36/3</t>
  </si>
  <si>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</si>
  <si>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t>
  </si>
  <si>
    <t>　地盤沈下防止等対策要綱に基づく施策を進める上で、関係府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フショウ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5">
      <t>カッスイジ</t>
    </rPh>
    <rPh sb="136" eb="139">
      <t>タンキテキ</t>
    </rPh>
    <rPh sb="140" eb="143">
      <t>チカスイ</t>
    </rPh>
    <rPh sb="143" eb="146">
      <t>サイシュリョウ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4"/>
  </si>
  <si>
    <t>本要綱は、地盤沈下等の対策に関し、関係府省の施策の総合調整を図り、また、地域の実情に応じた総合的な施策を推進する必要があるため。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フショウ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4"/>
  </si>
  <si>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4"/>
  </si>
  <si>
    <t>有</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</si>
  <si>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4"/>
  </si>
  <si>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4"/>
  </si>
  <si>
    <t>広域的に発生している地盤沈下の防止と、地下水の適正利用と保全を図ることは、国民的ニーズが高い事業である。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テキセイ</t>
    </rPh>
    <rPh sb="25" eb="27">
      <t>リヨウ</t>
    </rPh>
    <rPh sb="28" eb="30">
      <t>ホゼン</t>
    </rPh>
    <rPh sb="31" eb="32">
      <t>ハカ</t>
    </rPh>
    <rPh sb="37" eb="40">
      <t>コクミンテキ</t>
    </rPh>
    <rPh sb="44" eb="45">
      <t>タカ</t>
    </rPh>
    <rPh sb="46" eb="48">
      <t>ジギョウ</t>
    </rPh>
    <phoneticPr fontId="4"/>
  </si>
  <si>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4"/>
  </si>
  <si>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9" eb="61">
      <t>ジッシ</t>
    </rPh>
    <rPh sb="66" eb="68">
      <t>チイキ</t>
    </rPh>
    <rPh sb="69" eb="71">
      <t>ジツジョウ</t>
    </rPh>
    <rPh sb="72" eb="74">
      <t>ハアク</t>
    </rPh>
    <rPh sb="76" eb="78">
      <t>ヨウコウ</t>
    </rPh>
    <rPh sb="79" eb="80">
      <t>モト</t>
    </rPh>
    <rPh sb="82" eb="84">
      <t>キソ</t>
    </rPh>
    <rPh sb="88" eb="89">
      <t>ユウ</t>
    </rPh>
    <phoneticPr fontId="4"/>
  </si>
  <si>
    <t>各地域の地下水採取に係る目標量についての取組により地盤沈下は沈静化の傾向にある。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4"/>
  </si>
  <si>
    <t>調査結果については、協議会等において地方公共団体に提供し、情報共有を図っている。</t>
    <rPh sb="0" eb="2">
      <t>チョウサ</t>
    </rPh>
    <rPh sb="2" eb="4">
      <t>ケッカ</t>
    </rPh>
    <rPh sb="10" eb="13">
      <t>キョウギカイ</t>
    </rPh>
    <rPh sb="13" eb="14">
      <t>トウ</t>
    </rPh>
    <rPh sb="18" eb="20">
      <t>チホウ</t>
    </rPh>
    <rPh sb="20" eb="22">
      <t>コウキョウ</t>
    </rPh>
    <rPh sb="22" eb="24">
      <t>ダンタイ</t>
    </rPh>
    <rPh sb="25" eb="27">
      <t>テイキョウ</t>
    </rPh>
    <rPh sb="29" eb="31">
      <t>ジョウホウ</t>
    </rPh>
    <rPh sb="31" eb="33">
      <t>キョウユウ</t>
    </rPh>
    <rPh sb="34" eb="35">
      <t>ハカ</t>
    </rPh>
    <phoneticPr fontId="4"/>
  </si>
  <si>
    <t>本業務は、地盤沈下防止等要綱の地盤沈下の防止や地下水採取量の規制に向け継続する必要があることから、今後の業務実施にあたっては、地下水データの整理の効率化によるコスト縮減を図る。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ヨウコウ</t>
    </rPh>
    <rPh sb="15" eb="17">
      <t>ジバン</t>
    </rPh>
    <rPh sb="17" eb="19">
      <t>チンカ</t>
    </rPh>
    <rPh sb="20" eb="22">
      <t>ボウシ</t>
    </rPh>
    <rPh sb="23" eb="26">
      <t>チカスイ</t>
    </rPh>
    <rPh sb="26" eb="29">
      <t>サイシュリョウ</t>
    </rPh>
    <rPh sb="30" eb="32">
      <t>キセイ</t>
    </rPh>
    <rPh sb="33" eb="34">
      <t>ム</t>
    </rPh>
    <rPh sb="35" eb="37">
      <t>ケイゾク</t>
    </rPh>
    <rPh sb="39" eb="41">
      <t>ヒツヨウ</t>
    </rPh>
    <rPh sb="49" eb="51">
      <t>コンゴ</t>
    </rPh>
    <rPh sb="52" eb="54">
      <t>ギョウム</t>
    </rPh>
    <rPh sb="54" eb="56">
      <t>ジッシ</t>
    </rPh>
    <rPh sb="63" eb="66">
      <t>チカスイ</t>
    </rPh>
    <rPh sb="70" eb="72">
      <t>セイリ</t>
    </rPh>
    <rPh sb="73" eb="76">
      <t>コウリツカ</t>
    </rPh>
    <rPh sb="82" eb="84">
      <t>シュクゲン</t>
    </rPh>
    <rPh sb="85" eb="86">
      <t>ハカ</t>
    </rPh>
    <phoneticPr fontId="4"/>
  </si>
  <si>
    <t>191</t>
  </si>
  <si>
    <t>D.茨城県</t>
    <rPh sb="2" eb="5">
      <t>イバラキケン</t>
    </rPh>
    <phoneticPr fontId="4"/>
  </si>
  <si>
    <t>250</t>
  </si>
  <si>
    <t>42</t>
  </si>
  <si>
    <t>52</t>
  </si>
  <si>
    <t>B.(株)建設技術研究所</t>
    <rPh sb="2" eb="5">
      <t>カブ</t>
    </rPh>
    <rPh sb="5" eb="7">
      <t>ケンセツ</t>
    </rPh>
    <rPh sb="7" eb="9">
      <t>ギジュツ</t>
    </rPh>
    <rPh sb="9" eb="12">
      <t>ケンキュウジョ</t>
    </rPh>
    <phoneticPr fontId="4"/>
  </si>
  <si>
    <t>佐賀県</t>
    <rPh sb="0" eb="3">
      <t>サガケン</t>
    </rPh>
    <phoneticPr fontId="4"/>
  </si>
  <si>
    <t>福岡県</t>
    <rPh sb="0" eb="3">
      <t>フクオカケン</t>
    </rPh>
    <phoneticPr fontId="4"/>
  </si>
  <si>
    <t>三重県</t>
    <rPh sb="0" eb="3">
      <t>ミエケン</t>
    </rPh>
    <phoneticPr fontId="4"/>
  </si>
  <si>
    <t>水資源対策調査費</t>
    <rPh sb="0" eb="3">
      <t>ミズシゲン</t>
    </rPh>
    <rPh sb="3" eb="5">
      <t>タイサク</t>
    </rPh>
    <rPh sb="5" eb="8">
      <t>チョウサヒ</t>
    </rPh>
    <phoneticPr fontId="4"/>
  </si>
  <si>
    <t>令和元年度地盤沈下防止等調査検討業務</t>
    <rPh sb="0" eb="2">
      <t>レイワ</t>
    </rPh>
    <rPh sb="2" eb="5">
      <t>ガンネンド</t>
    </rPh>
    <rPh sb="5" eb="7">
      <t>ジバン</t>
    </rPh>
    <rPh sb="7" eb="9">
      <t>チンカ</t>
    </rPh>
    <rPh sb="9" eb="11">
      <t>ボウシ</t>
    </rPh>
    <rPh sb="11" eb="12">
      <t>トウ</t>
    </rPh>
    <rPh sb="12" eb="14">
      <t>チョウサ</t>
    </rPh>
    <rPh sb="14" eb="16">
      <t>ケントウ</t>
    </rPh>
    <rPh sb="16" eb="18">
      <t>ギョウム</t>
    </rPh>
    <phoneticPr fontId="4"/>
  </si>
  <si>
    <t>令和元年度地下水データベース検討業務</t>
    <rPh sb="0" eb="2">
      <t>レイワ</t>
    </rPh>
    <rPh sb="2" eb="5">
      <t>ガンネンド</t>
    </rPh>
    <rPh sb="5" eb="8">
      <t>チカスイ</t>
    </rPh>
    <rPh sb="14" eb="16">
      <t>ケントウ</t>
    </rPh>
    <rPh sb="16" eb="18">
      <t>ギョウム</t>
    </rPh>
    <phoneticPr fontId="4"/>
  </si>
  <si>
    <t>C.(株)建設技術研究所</t>
    <phoneticPr fontId="4"/>
  </si>
  <si>
    <t>平成３１年度「地下水マネジメントの手順書」データ作成業務</t>
    <rPh sb="0" eb="2">
      <t>ヘイセイ</t>
    </rPh>
    <rPh sb="4" eb="6">
      <t>ネンド</t>
    </rPh>
    <rPh sb="7" eb="10">
      <t>チカスイ</t>
    </rPh>
    <rPh sb="17" eb="20">
      <t>テジュンショ</t>
    </rPh>
    <rPh sb="24" eb="26">
      <t>サクセイ</t>
    </rPh>
    <rPh sb="26" eb="28">
      <t>ギョウム</t>
    </rPh>
    <phoneticPr fontId="4"/>
  </si>
  <si>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4"/>
  </si>
  <si>
    <t>令和元年度地盤沈下防止等対策要綱推進調査</t>
    <rPh sb="0" eb="2">
      <t>レイワ</t>
    </rPh>
    <rPh sb="2" eb="5">
      <t>ガンネンド</t>
    </rPh>
    <rPh sb="5" eb="7">
      <t>ジバン</t>
    </rPh>
    <rPh sb="7" eb="9">
      <t>チンカ</t>
    </rPh>
    <rPh sb="9" eb="11">
      <t>ボウシ</t>
    </rPh>
    <rPh sb="11" eb="12">
      <t>トウ</t>
    </rPh>
    <rPh sb="12" eb="14">
      <t>タイサク</t>
    </rPh>
    <rPh sb="14" eb="16">
      <t>ヨウコウ</t>
    </rPh>
    <rPh sb="16" eb="18">
      <t>スイシン</t>
    </rPh>
    <rPh sb="18" eb="20">
      <t>チョウサ</t>
    </rPh>
    <phoneticPr fontId="4"/>
  </si>
  <si>
    <t>国際航業(株)</t>
    <rPh sb="0" eb="2">
      <t>コクサイ</t>
    </rPh>
    <rPh sb="2" eb="4">
      <t>コウギョウ</t>
    </rPh>
    <rPh sb="4" eb="7">
      <t>カブ</t>
    </rPh>
    <phoneticPr fontId="4"/>
  </si>
  <si>
    <t>(株)建設技術研究所</t>
    <rPh sb="0" eb="3">
      <t>カブ</t>
    </rPh>
    <rPh sb="3" eb="5">
      <t>ケンセツ</t>
    </rPh>
    <rPh sb="5" eb="7">
      <t>ギジュツ</t>
    </rPh>
    <rPh sb="7" eb="10">
      <t>ケンキュウジョ</t>
    </rPh>
    <phoneticPr fontId="4"/>
  </si>
  <si>
    <t>日経印刷(株)</t>
    <rPh sb="0" eb="2">
      <t>ニッケイ</t>
    </rPh>
    <rPh sb="2" eb="4">
      <t>インサツ</t>
    </rPh>
    <rPh sb="4" eb="7">
      <t>カブ</t>
    </rPh>
    <phoneticPr fontId="4"/>
  </si>
  <si>
    <t>(株)双文社</t>
    <rPh sb="0" eb="3">
      <t>カブ</t>
    </rPh>
    <rPh sb="3" eb="6">
      <t>ソウブンシャ</t>
    </rPh>
    <phoneticPr fontId="4"/>
  </si>
  <si>
    <t>（公社）日本地下水学会</t>
    <rPh sb="1" eb="3">
      <t>コウシャ</t>
    </rPh>
    <rPh sb="4" eb="6">
      <t>ニホン</t>
    </rPh>
    <rPh sb="6" eb="9">
      <t>チカスイ</t>
    </rPh>
    <rPh sb="9" eb="11">
      <t>ガッカイ</t>
    </rPh>
    <phoneticPr fontId="4"/>
  </si>
  <si>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4"/>
  </si>
  <si>
    <t>-</t>
    <phoneticPr fontId="4"/>
  </si>
  <si>
    <t>地下水採取量や地盤沈下状況等の調査</t>
    <phoneticPr fontId="4"/>
  </si>
  <si>
    <t>持続可能な地下水の保全と利用</t>
    <rPh sb="0" eb="2">
      <t>ジゾク</t>
    </rPh>
    <rPh sb="2" eb="4">
      <t>カノウ</t>
    </rPh>
    <rPh sb="5" eb="8">
      <t>チカスイ</t>
    </rPh>
    <rPh sb="9" eb="11">
      <t>ホゼン</t>
    </rPh>
    <rPh sb="12" eb="14">
      <t>リヨウ</t>
    </rPh>
    <phoneticPr fontId="4"/>
  </si>
  <si>
    <t>地下水マネジメントの手順書データ作成</t>
    <rPh sb="0" eb="3">
      <t>チカスイ</t>
    </rPh>
    <rPh sb="10" eb="13">
      <t>テジュンショ</t>
    </rPh>
    <rPh sb="16" eb="18">
      <t>サクセイ</t>
    </rPh>
    <phoneticPr fontId="4"/>
  </si>
  <si>
    <t>地下水技術資料印刷</t>
    <rPh sb="0" eb="3">
      <t>チカスイ</t>
    </rPh>
    <rPh sb="3" eb="5">
      <t>ギジュツ</t>
    </rPh>
    <rPh sb="5" eb="7">
      <t>シリョウ</t>
    </rPh>
    <rPh sb="7" eb="9">
      <t>インサツ</t>
    </rPh>
    <phoneticPr fontId="4"/>
  </si>
  <si>
    <t>地下水マネジメントの手順書印刷</t>
    <rPh sb="0" eb="3">
      <t>チカスイ</t>
    </rPh>
    <rPh sb="10" eb="13">
      <t>テジュンショ</t>
    </rPh>
    <rPh sb="13" eb="15">
      <t>インサツ</t>
    </rPh>
    <phoneticPr fontId="4"/>
  </si>
  <si>
    <t>地盤沈下防止等対策評価検討委員会とりまとめ印刷</t>
    <rPh sb="0" eb="2">
      <t>ジバン</t>
    </rPh>
    <rPh sb="2" eb="4">
      <t>チンカ</t>
    </rPh>
    <rPh sb="4" eb="6">
      <t>ボウシ</t>
    </rPh>
    <rPh sb="6" eb="7">
      <t>トウ</t>
    </rPh>
    <rPh sb="7" eb="9">
      <t>タイサク</t>
    </rPh>
    <rPh sb="9" eb="11">
      <t>ヒョウカ</t>
    </rPh>
    <rPh sb="11" eb="13">
      <t>ケントウ</t>
    </rPh>
    <rPh sb="13" eb="16">
      <t>イインカイ</t>
    </rPh>
    <rPh sb="21" eb="23">
      <t>インサツ</t>
    </rPh>
    <phoneticPr fontId="4"/>
  </si>
  <si>
    <t>セミナー参加費</t>
    <rPh sb="4" eb="7">
      <t>サンカヒ</t>
    </rPh>
    <phoneticPr fontId="4"/>
  </si>
  <si>
    <t>-</t>
    <phoneticPr fontId="4"/>
  </si>
  <si>
    <t>-</t>
    <phoneticPr fontId="4"/>
  </si>
  <si>
    <t>地盤沈下の沈静化及び地下水の適正な保全と利用のために支出している。</t>
    <rPh sb="0" eb="2">
      <t>ジバン</t>
    </rPh>
    <rPh sb="2" eb="4">
      <t>チンカ</t>
    </rPh>
    <rPh sb="5" eb="8">
      <t>チンセイカ</t>
    </rPh>
    <rPh sb="8" eb="9">
      <t>オヨ</t>
    </rPh>
    <rPh sb="10" eb="13">
      <t>チカスイ</t>
    </rPh>
    <rPh sb="14" eb="16">
      <t>テキセイ</t>
    </rPh>
    <rPh sb="17" eb="19">
      <t>ホゼン</t>
    </rPh>
    <rPh sb="20" eb="22">
      <t>リヨウ</t>
    </rPh>
    <rPh sb="26" eb="28">
      <t>シシュツ</t>
    </rPh>
    <phoneticPr fontId="4"/>
  </si>
  <si>
    <t>地下水の管理、地下水の適正な保全と利用を図るための手法の確立についても検討しており、更なるコスト縮減に努める。</t>
    <rPh sb="0" eb="3">
      <t>チカスイ</t>
    </rPh>
    <rPh sb="4" eb="6">
      <t>カンリ</t>
    </rPh>
    <rPh sb="7" eb="10">
      <t>チカスイ</t>
    </rPh>
    <rPh sb="11" eb="13">
      <t>テキセイ</t>
    </rPh>
    <rPh sb="14" eb="16">
      <t>ホゼン</t>
    </rPh>
    <rPh sb="17" eb="19">
      <t>リヨウ</t>
    </rPh>
    <rPh sb="20" eb="21">
      <t>ハカ</t>
    </rPh>
    <rPh sb="25" eb="27">
      <t>シュホウ</t>
    </rPh>
    <rPh sb="28" eb="30">
      <t>カクリツ</t>
    </rPh>
    <rPh sb="35" eb="37">
      <t>ケントウ</t>
    </rPh>
    <rPh sb="42" eb="43">
      <t>サラ</t>
    </rPh>
    <rPh sb="48" eb="50">
      <t>シュクゲン</t>
    </rPh>
    <rPh sb="51" eb="52">
      <t>ツト</t>
    </rPh>
    <phoneticPr fontId="4"/>
  </si>
  <si>
    <t>-</t>
    <phoneticPr fontId="4"/>
  </si>
  <si>
    <t>業務発注において、企画競争により競争性を確保している。
また、各地域の状況把握に必要な調査については、地域の実情を把握し、要綱に基づく基礎データを有している各地方公共団体に委託し実施している。</t>
    <rPh sb="0" eb="2">
      <t>ギョウム</t>
    </rPh>
    <rPh sb="2" eb="4">
      <t>ハッチュウ</t>
    </rPh>
    <rPh sb="9" eb="11">
      <t>キカク</t>
    </rPh>
    <rPh sb="11" eb="13">
      <t>キョウソウ</t>
    </rPh>
    <rPh sb="16" eb="19">
      <t>キョウソウセイ</t>
    </rPh>
    <rPh sb="20" eb="22">
      <t>カクホ</t>
    </rPh>
    <phoneticPr fontId="4"/>
  </si>
  <si>
    <t>課長　藤川　眞行</t>
    <rPh sb="0" eb="2">
      <t>カチョウ</t>
    </rPh>
    <rPh sb="3" eb="5">
      <t>フジカワ</t>
    </rPh>
    <rPh sb="6" eb="7">
      <t>マコト</t>
    </rPh>
    <rPh sb="7" eb="8">
      <t>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</si>
</sst>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54610</xdr:colOff>
      <xdr:row>741</xdr:row>
      <xdr:rowOff>217170</xdr:rowOff>
    </xdr:from>
    <xdr:to>
      <xdr:col>35</xdr:col>
      <xdr:colOff>24130</xdr:colOff>
      <xdr:row>743</xdr:row>
      <xdr:rowOff>95885</xdr:rowOff>
    </xdr:to>
    <xdr:sp macro="" textlink="">
      <xdr:nvSpPr>
        <xdr:cNvPr id="4" name="正方形/長方形 3"/>
        <xdr:cNvSpPr/>
      </xdr:nvSpPr>
      <xdr:spPr>
        <a:xfrm>
          <a:off x="3255010" y="35905440"/>
          <a:ext cx="3769995" cy="5988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３６百万円</a:t>
          </a:r>
        </a:p>
      </xdr:txBody>
    </xdr:sp>
    <xdr:clientData/>
  </xdr:twoCellAnchor>
  <xdr:twoCellAnchor>
    <xdr:from>
      <xdr:col>6</xdr:col>
      <xdr:colOff>153973</xdr:colOff>
      <xdr:row>749</xdr:row>
      <xdr:rowOff>234866</xdr:rowOff>
    </xdr:from>
    <xdr:to>
      <xdr:col>18</xdr:col>
      <xdr:colOff>41413</xdr:colOff>
      <xdr:row>750</xdr:row>
      <xdr:rowOff>319956</xdr:rowOff>
    </xdr:to>
    <xdr:sp macro="" textlink="">
      <xdr:nvSpPr>
        <xdr:cNvPr id="5" name="テキスト ボックス 4"/>
        <xdr:cNvSpPr txBox="1"/>
      </xdr:nvSpPr>
      <xdr:spPr>
        <a:xfrm>
          <a:off x="1346669" y="38765562"/>
          <a:ext cx="2272831" cy="441242"/>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40</xdr:col>
      <xdr:colOff>155934</xdr:colOff>
      <xdr:row>750</xdr:row>
      <xdr:rowOff>251461</xdr:rowOff>
    </xdr:from>
    <xdr:to>
      <xdr:col>49</xdr:col>
      <xdr:colOff>314739</xdr:colOff>
      <xdr:row>753</xdr:row>
      <xdr:rowOff>326572</xdr:rowOff>
    </xdr:to>
    <xdr:sp macro="" textlink="">
      <xdr:nvSpPr>
        <xdr:cNvPr id="6" name="正方形/長方形 5"/>
        <xdr:cNvSpPr/>
      </xdr:nvSpPr>
      <xdr:spPr>
        <a:xfrm>
          <a:off x="8320220" y="39222318"/>
          <a:ext cx="1995769" cy="11364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（８機関）</a:t>
          </a:r>
          <a:endParaRPr kumimoji="1" lang="en-US" altLang="ja-JP" sz="1100">
            <a:solidFill>
              <a:sysClr val="windowText" lastClr="000000"/>
            </a:solidFill>
          </a:endParaRPr>
        </a:p>
        <a:p>
          <a:pPr algn="ctr"/>
          <a:r>
            <a:rPr kumimoji="1" lang="ja-JP" altLang="en-US" sz="1100">
              <a:solidFill>
                <a:schemeClr val="tx1"/>
              </a:solidFill>
            </a:rPr>
            <a:t>８百万円</a:t>
          </a:r>
        </a:p>
      </xdr:txBody>
    </xdr:sp>
    <xdr:clientData/>
  </xdr:twoCellAnchor>
  <xdr:twoCellAnchor>
    <xdr:from>
      <xdr:col>40</xdr:col>
      <xdr:colOff>129540</xdr:colOff>
      <xdr:row>749</xdr:row>
      <xdr:rowOff>270370</xdr:rowOff>
    </xdr:from>
    <xdr:to>
      <xdr:col>49</xdr:col>
      <xdr:colOff>140335</xdr:colOff>
      <xdr:row>750</xdr:row>
      <xdr:rowOff>246875</xdr:rowOff>
    </xdr:to>
    <xdr:sp macro="" textlink="">
      <xdr:nvSpPr>
        <xdr:cNvPr id="7" name="テキスト ボックス 6"/>
        <xdr:cNvSpPr txBox="1"/>
      </xdr:nvSpPr>
      <xdr:spPr>
        <a:xfrm>
          <a:off x="8080844" y="38801066"/>
          <a:ext cx="1799839" cy="33265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150495</xdr:colOff>
      <xdr:row>743</xdr:row>
      <xdr:rowOff>135255</xdr:rowOff>
    </xdr:from>
    <xdr:to>
      <xdr:col>39</xdr:col>
      <xdr:colOff>183515</xdr:colOff>
      <xdr:row>745</xdr:row>
      <xdr:rowOff>81915</xdr:rowOff>
    </xdr:to>
    <xdr:sp macro="" textlink="">
      <xdr:nvSpPr>
        <xdr:cNvPr id="8" name="大かっこ 7"/>
        <xdr:cNvSpPr/>
      </xdr:nvSpPr>
      <xdr:spPr>
        <a:xfrm>
          <a:off x="2350770" y="36543615"/>
          <a:ext cx="5633720" cy="65913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clientData/>
  </xdr:twoCellAnchor>
  <xdr:twoCellAnchor>
    <xdr:from>
      <xdr:col>40</xdr:col>
      <xdr:colOff>47625</xdr:colOff>
      <xdr:row>754</xdr:row>
      <xdr:rowOff>162560</xdr:rowOff>
    </xdr:from>
    <xdr:to>
      <xdr:col>49</xdr:col>
      <xdr:colOff>320040</xdr:colOff>
      <xdr:row>756</xdr:row>
      <xdr:rowOff>217170</xdr:rowOff>
    </xdr:to>
    <xdr:sp macro="" textlink="">
      <xdr:nvSpPr>
        <xdr:cNvPr id="9" name="大かっこ 8"/>
        <xdr:cNvSpPr/>
      </xdr:nvSpPr>
      <xdr:spPr>
        <a:xfrm>
          <a:off x="8048625" y="40508555"/>
          <a:ext cx="2072640" cy="77470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clientData/>
  </xdr:twoCellAnchor>
  <xdr:twoCellAnchor>
    <xdr:from>
      <xdr:col>7</xdr:col>
      <xdr:colOff>8890</xdr:colOff>
      <xdr:row>754</xdr:row>
      <xdr:rowOff>163830</xdr:rowOff>
    </xdr:from>
    <xdr:to>
      <xdr:col>17</xdr:col>
      <xdr:colOff>16566</xdr:colOff>
      <xdr:row>756</xdr:row>
      <xdr:rowOff>289891</xdr:rowOff>
    </xdr:to>
    <xdr:sp macro="" textlink="">
      <xdr:nvSpPr>
        <xdr:cNvPr id="10" name="大かっこ 9"/>
        <xdr:cNvSpPr/>
      </xdr:nvSpPr>
      <xdr:spPr>
        <a:xfrm>
          <a:off x="1400368" y="40475287"/>
          <a:ext cx="1995502" cy="83836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clientData/>
  </xdr:twoCellAnchor>
  <xdr:twoCellAnchor>
    <xdr:from>
      <xdr:col>18</xdr:col>
      <xdr:colOff>57979</xdr:colOff>
      <xdr:row>754</xdr:row>
      <xdr:rowOff>173934</xdr:rowOff>
    </xdr:from>
    <xdr:to>
      <xdr:col>28</xdr:col>
      <xdr:colOff>16565</xdr:colOff>
      <xdr:row>756</xdr:row>
      <xdr:rowOff>256761</xdr:rowOff>
    </xdr:to>
    <xdr:sp macro="" textlink="">
      <xdr:nvSpPr>
        <xdr:cNvPr id="11" name="大かっこ 10"/>
        <xdr:cNvSpPr/>
      </xdr:nvSpPr>
      <xdr:spPr>
        <a:xfrm>
          <a:off x="3636066" y="40485391"/>
          <a:ext cx="1946412" cy="79513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持続可能な地下水の保全と利用</a:t>
          </a:r>
        </a:p>
      </xdr:txBody>
    </xdr:sp>
    <xdr:clientData/>
  </xdr:twoCellAnchor>
  <xdr:twoCellAnchor>
    <xdr:from>
      <xdr:col>12</xdr:col>
      <xdr:colOff>82826</xdr:colOff>
      <xdr:row>748</xdr:row>
      <xdr:rowOff>193675</xdr:rowOff>
    </xdr:from>
    <xdr:to>
      <xdr:col>45</xdr:col>
      <xdr:colOff>45720</xdr:colOff>
      <xdr:row>748</xdr:row>
      <xdr:rowOff>193675</xdr:rowOff>
    </xdr:to>
    <xdr:cxnSp macro="">
      <xdr:nvCxnSpPr>
        <xdr:cNvPr id="12" name="直線コネクタ 11"/>
        <xdr:cNvCxnSpPr/>
      </xdr:nvCxnSpPr>
      <xdr:spPr>
        <a:xfrm flipH="1">
          <a:off x="2468217" y="38368218"/>
          <a:ext cx="652272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4252</xdr:colOff>
      <xdr:row>748</xdr:row>
      <xdr:rowOff>200053</xdr:rowOff>
    </xdr:from>
    <xdr:to>
      <xdr:col>23</xdr:col>
      <xdr:colOff>5522</xdr:colOff>
      <xdr:row>750</xdr:row>
      <xdr:rowOff>12728</xdr:rowOff>
    </xdr:to>
    <xdr:cxnSp macro="">
      <xdr:nvCxnSpPr>
        <xdr:cNvPr id="13" name="直線矢印コネクタ 12"/>
        <xdr:cNvCxnSpPr/>
      </xdr:nvCxnSpPr>
      <xdr:spPr>
        <a:xfrm>
          <a:off x="4576252" y="38374596"/>
          <a:ext cx="1270" cy="52498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92214</xdr:colOff>
      <xdr:row>749</xdr:row>
      <xdr:rowOff>295219</xdr:rowOff>
    </xdr:from>
    <xdr:to>
      <xdr:col>28</xdr:col>
      <xdr:colOff>57980</xdr:colOff>
      <xdr:row>750</xdr:row>
      <xdr:rowOff>260294</xdr:rowOff>
    </xdr:to>
    <xdr:sp macro="" textlink="">
      <xdr:nvSpPr>
        <xdr:cNvPr id="14" name="テキスト ボックス 13"/>
        <xdr:cNvSpPr txBox="1"/>
      </xdr:nvSpPr>
      <xdr:spPr>
        <a:xfrm>
          <a:off x="3670301" y="38825915"/>
          <a:ext cx="1953592" cy="32122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62728</xdr:colOff>
      <xdr:row>750</xdr:row>
      <xdr:rowOff>244475</xdr:rowOff>
    </xdr:from>
    <xdr:to>
      <xdr:col>28</xdr:col>
      <xdr:colOff>33130</xdr:colOff>
      <xdr:row>753</xdr:row>
      <xdr:rowOff>318135</xdr:rowOff>
    </xdr:to>
    <xdr:sp macro="" textlink="">
      <xdr:nvSpPr>
        <xdr:cNvPr id="15" name="正方形/長方形 14"/>
        <xdr:cNvSpPr/>
      </xdr:nvSpPr>
      <xdr:spPr>
        <a:xfrm>
          <a:off x="3640815" y="39131323"/>
          <a:ext cx="1958228" cy="11421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１７百万円</a:t>
          </a:r>
          <a:endParaRPr kumimoji="1" lang="en-US" altLang="ja-JP" sz="1100">
            <a:solidFill>
              <a:sysClr val="windowText" lastClr="000000"/>
            </a:solidFill>
          </a:endParaRPr>
        </a:p>
      </xdr:txBody>
    </xdr:sp>
    <xdr:clientData/>
  </xdr:twoCellAnchor>
  <xdr:twoCellAnchor>
    <xdr:from>
      <xdr:col>45</xdr:col>
      <xdr:colOff>43830</xdr:colOff>
      <xdr:row>748</xdr:row>
      <xdr:rowOff>190500</xdr:rowOff>
    </xdr:from>
    <xdr:to>
      <xdr:col>45</xdr:col>
      <xdr:colOff>43830</xdr:colOff>
      <xdr:row>749</xdr:row>
      <xdr:rowOff>295219</xdr:rowOff>
    </xdr:to>
    <xdr:cxnSp macro="">
      <xdr:nvCxnSpPr>
        <xdr:cNvPr id="16" name="直線矢印コネクタ 15"/>
        <xdr:cNvCxnSpPr/>
      </xdr:nvCxnSpPr>
      <xdr:spPr>
        <a:xfrm>
          <a:off x="8989047" y="38365043"/>
          <a:ext cx="0" cy="46087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171450</xdr:colOff>
      <xdr:row>745</xdr:row>
      <xdr:rowOff>36170</xdr:rowOff>
    </xdr:from>
    <xdr:to>
      <xdr:col>48</xdr:col>
      <xdr:colOff>180975</xdr:colOff>
      <xdr:row>746</xdr:row>
      <xdr:rowOff>260242</xdr:rowOff>
    </xdr:to>
    <xdr:sp macro="" textlink="">
      <xdr:nvSpPr>
        <xdr:cNvPr id="17" name="正方形/長方形 16"/>
        <xdr:cNvSpPr/>
      </xdr:nvSpPr>
      <xdr:spPr>
        <a:xfrm>
          <a:off x="8122754" y="37142257"/>
          <a:ext cx="1599786" cy="5802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37</xdr:col>
      <xdr:colOff>132521</xdr:colOff>
      <xdr:row>747</xdr:row>
      <xdr:rowOff>4420</xdr:rowOff>
    </xdr:from>
    <xdr:to>
      <xdr:col>49</xdr:col>
      <xdr:colOff>356152</xdr:colOff>
      <xdr:row>748</xdr:row>
      <xdr:rowOff>13945</xdr:rowOff>
    </xdr:to>
    <xdr:sp macro="" textlink="">
      <xdr:nvSpPr>
        <xdr:cNvPr id="18" name="大かっこ 17"/>
        <xdr:cNvSpPr/>
      </xdr:nvSpPr>
      <xdr:spPr>
        <a:xfrm>
          <a:off x="7487478" y="37822811"/>
          <a:ext cx="2609022" cy="36567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諸謝金、職員旅費、委員等旅費</a:t>
          </a:r>
          <a:endParaRPr kumimoji="1" lang="ja-JP" altLang="en-US" sz="1100"/>
        </a:p>
      </xdr:txBody>
    </xdr:sp>
    <xdr:clientData/>
  </xdr:twoCellAnchor>
  <xdr:twoCellAnchor>
    <xdr:from>
      <xdr:col>25</xdr:col>
      <xdr:colOff>174625</xdr:colOff>
      <xdr:row>745</xdr:row>
      <xdr:rowOff>81915</xdr:rowOff>
    </xdr:from>
    <xdr:to>
      <xdr:col>25</xdr:col>
      <xdr:colOff>175895</xdr:colOff>
      <xdr:row>748</xdr:row>
      <xdr:rowOff>199390</xdr:rowOff>
    </xdr:to>
    <xdr:cxnSp macro="">
      <xdr:nvCxnSpPr>
        <xdr:cNvPr id="19" name="直線矢印コネクタ 18"/>
        <xdr:cNvCxnSpPr>
          <a:stCxn id="8" idx="2"/>
        </xdr:cNvCxnSpPr>
      </xdr:nvCxnSpPr>
      <xdr:spPr>
        <a:xfrm flipH="1">
          <a:off x="5175250" y="37202745"/>
          <a:ext cx="1270" cy="11899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193675</xdr:colOff>
      <xdr:row>745</xdr:row>
      <xdr:rowOff>312947</xdr:rowOff>
    </xdr:from>
    <xdr:to>
      <xdr:col>40</xdr:col>
      <xdr:colOff>171450</xdr:colOff>
      <xdr:row>745</xdr:row>
      <xdr:rowOff>316757</xdr:rowOff>
    </xdr:to>
    <xdr:cxnSp macro="">
      <xdr:nvCxnSpPr>
        <xdr:cNvPr id="20" name="直線コネクタ 19"/>
        <xdr:cNvCxnSpPr>
          <a:endCxn id="17" idx="1"/>
        </xdr:cNvCxnSpPr>
      </xdr:nvCxnSpPr>
      <xdr:spPr>
        <a:xfrm flipV="1">
          <a:off x="5163240" y="37419034"/>
          <a:ext cx="2959514"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22860</xdr:colOff>
      <xdr:row>750</xdr:row>
      <xdr:rowOff>244475</xdr:rowOff>
    </xdr:from>
    <xdr:to>
      <xdr:col>17</xdr:col>
      <xdr:colOff>0</xdr:colOff>
      <xdr:row>753</xdr:row>
      <xdr:rowOff>318135</xdr:rowOff>
    </xdr:to>
    <xdr:sp macro="" textlink="">
      <xdr:nvSpPr>
        <xdr:cNvPr id="21" name="正方形/長方形 20"/>
        <xdr:cNvSpPr/>
      </xdr:nvSpPr>
      <xdr:spPr>
        <a:xfrm>
          <a:off x="1414338" y="39131323"/>
          <a:ext cx="1964966" cy="11421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12</xdr:col>
      <xdr:colOff>72722</xdr:colOff>
      <xdr:row>748</xdr:row>
      <xdr:rowOff>191770</xdr:rowOff>
    </xdr:from>
    <xdr:to>
      <xdr:col>12</xdr:col>
      <xdr:colOff>73992</xdr:colOff>
      <xdr:row>750</xdr:row>
      <xdr:rowOff>4445</xdr:rowOff>
    </xdr:to>
    <xdr:cxnSp macro="">
      <xdr:nvCxnSpPr>
        <xdr:cNvPr id="22" name="直線矢印コネクタ 21"/>
        <xdr:cNvCxnSpPr/>
      </xdr:nvCxnSpPr>
      <xdr:spPr>
        <a:xfrm>
          <a:off x="2458113" y="38366313"/>
          <a:ext cx="1270" cy="52498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124239</xdr:colOff>
      <xdr:row>750</xdr:row>
      <xdr:rowOff>248478</xdr:rowOff>
    </xdr:from>
    <xdr:to>
      <xdr:col>39</xdr:col>
      <xdr:colOff>94641</xdr:colOff>
      <xdr:row>753</xdr:row>
      <xdr:rowOff>322138</xdr:rowOff>
    </xdr:to>
    <xdr:sp macro="" textlink="">
      <xdr:nvSpPr>
        <xdr:cNvPr id="23" name="正方形/長方形 22"/>
        <xdr:cNvSpPr/>
      </xdr:nvSpPr>
      <xdr:spPr>
        <a:xfrm>
          <a:off x="5888935" y="39135326"/>
          <a:ext cx="1958228" cy="11421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Ｃ．民間会社</a:t>
          </a:r>
          <a:endParaRPr kumimoji="1" lang="en-US" altLang="ja-JP" sz="1100">
            <a:solidFill>
              <a:sysClr val="windowText" lastClr="000000"/>
            </a:solidFill>
          </a:endParaRPr>
        </a:p>
        <a:p>
          <a:pPr algn="ctr"/>
          <a:r>
            <a:rPr kumimoji="1" lang="ja-JP" altLang="en-US" sz="1100">
              <a:solidFill>
                <a:sysClr val="windowText" lastClr="000000"/>
              </a:solidFill>
            </a:rPr>
            <a:t>（５社）　</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34</xdr:col>
      <xdr:colOff>82826</xdr:colOff>
      <xdr:row>748</xdr:row>
      <xdr:rowOff>198784</xdr:rowOff>
    </xdr:from>
    <xdr:to>
      <xdr:col>34</xdr:col>
      <xdr:colOff>84096</xdr:colOff>
      <xdr:row>750</xdr:row>
      <xdr:rowOff>11459</xdr:rowOff>
    </xdr:to>
    <xdr:cxnSp macro="">
      <xdr:nvCxnSpPr>
        <xdr:cNvPr id="24" name="直線矢印コネクタ 23"/>
        <xdr:cNvCxnSpPr/>
      </xdr:nvCxnSpPr>
      <xdr:spPr>
        <a:xfrm>
          <a:off x="6841435" y="38373327"/>
          <a:ext cx="1270" cy="52498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149086</xdr:colOff>
      <xdr:row>749</xdr:row>
      <xdr:rowOff>273326</xdr:rowOff>
    </xdr:from>
    <xdr:to>
      <xdr:col>39</xdr:col>
      <xdr:colOff>114852</xdr:colOff>
      <xdr:row>750</xdr:row>
      <xdr:rowOff>238401</xdr:rowOff>
    </xdr:to>
    <xdr:sp macro="" textlink="">
      <xdr:nvSpPr>
        <xdr:cNvPr id="25" name="テキスト ボックス 24"/>
        <xdr:cNvSpPr txBox="1"/>
      </xdr:nvSpPr>
      <xdr:spPr>
        <a:xfrm>
          <a:off x="5913782" y="38804022"/>
          <a:ext cx="1953592" cy="32122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132521</xdr:colOff>
      <xdr:row>754</xdr:row>
      <xdr:rowOff>173934</xdr:rowOff>
    </xdr:from>
    <xdr:to>
      <xdr:col>39</xdr:col>
      <xdr:colOff>91107</xdr:colOff>
      <xdr:row>756</xdr:row>
      <xdr:rowOff>231913</xdr:rowOff>
    </xdr:to>
    <xdr:sp macro="" textlink="">
      <xdr:nvSpPr>
        <xdr:cNvPr id="30" name="大かっこ 29"/>
        <xdr:cNvSpPr/>
      </xdr:nvSpPr>
      <xdr:spPr>
        <a:xfrm>
          <a:off x="5897217" y="40485391"/>
          <a:ext cx="1946412" cy="77028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印刷製本費等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48</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237</v>
      </c>
      <c r="AK3" s="82"/>
      <c r="AL3" s="82"/>
      <c r="AM3" s="82"/>
      <c r="AN3" s="82"/>
      <c r="AO3" s="82"/>
      <c r="AP3" s="82"/>
      <c r="AQ3" s="82"/>
      <c r="AR3" s="82"/>
      <c r="AS3" s="82"/>
      <c r="AT3" s="82"/>
      <c r="AU3" s="82"/>
      <c r="AV3" s="82"/>
      <c r="AW3" s="82"/>
      <c r="AX3" s="43" t="s">
        <v>109</v>
      </c>
    </row>
    <row r="4" spans="1:50" ht="24.75" customHeight="1" x14ac:dyDescent="0.15">
      <c r="A4" s="83" t="s">
        <v>42</v>
      </c>
      <c r="B4" s="84"/>
      <c r="C4" s="84"/>
      <c r="D4" s="84"/>
      <c r="E4" s="84"/>
      <c r="F4" s="84"/>
      <c r="G4" s="85" t="s">
        <v>123</v>
      </c>
      <c r="H4" s="86"/>
      <c r="I4" s="86"/>
      <c r="J4" s="86"/>
      <c r="K4" s="86"/>
      <c r="L4" s="86"/>
      <c r="M4" s="86"/>
      <c r="N4" s="86"/>
      <c r="O4" s="86"/>
      <c r="P4" s="86"/>
      <c r="Q4" s="86"/>
      <c r="R4" s="86"/>
      <c r="S4" s="86"/>
      <c r="T4" s="86"/>
      <c r="U4" s="86"/>
      <c r="V4" s="86"/>
      <c r="W4" s="86"/>
      <c r="X4" s="86"/>
      <c r="Y4" s="87" t="s">
        <v>8</v>
      </c>
      <c r="Z4" s="88"/>
      <c r="AA4" s="88"/>
      <c r="AB4" s="88"/>
      <c r="AC4" s="88"/>
      <c r="AD4" s="89"/>
      <c r="AE4" s="90" t="s">
        <v>484</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113</v>
      </c>
      <c r="B5" s="95"/>
      <c r="C5" s="95"/>
      <c r="D5" s="95"/>
      <c r="E5" s="95"/>
      <c r="F5" s="96"/>
      <c r="G5" s="97" t="s">
        <v>211</v>
      </c>
      <c r="H5" s="98"/>
      <c r="I5" s="98"/>
      <c r="J5" s="98"/>
      <c r="K5" s="98"/>
      <c r="L5" s="98"/>
      <c r="M5" s="99" t="s">
        <v>111</v>
      </c>
      <c r="N5" s="100"/>
      <c r="O5" s="100"/>
      <c r="P5" s="100"/>
      <c r="Q5" s="100"/>
      <c r="R5" s="101"/>
      <c r="S5" s="102" t="s">
        <v>25</v>
      </c>
      <c r="T5" s="98"/>
      <c r="U5" s="98"/>
      <c r="V5" s="98"/>
      <c r="W5" s="98"/>
      <c r="X5" s="103"/>
      <c r="Y5" s="104" t="s">
        <v>22</v>
      </c>
      <c r="Z5" s="105"/>
      <c r="AA5" s="105"/>
      <c r="AB5" s="105"/>
      <c r="AC5" s="105"/>
      <c r="AD5" s="106"/>
      <c r="AE5" s="107" t="s">
        <v>204</v>
      </c>
      <c r="AF5" s="107"/>
      <c r="AG5" s="107"/>
      <c r="AH5" s="107"/>
      <c r="AI5" s="107"/>
      <c r="AJ5" s="107"/>
      <c r="AK5" s="107"/>
      <c r="AL5" s="107"/>
      <c r="AM5" s="107"/>
      <c r="AN5" s="107"/>
      <c r="AO5" s="107"/>
      <c r="AP5" s="108"/>
      <c r="AQ5" s="109" t="s">
        <v>548</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401</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486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308</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487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153</v>
      </c>
      <c r="Q12" s="154"/>
      <c r="R12" s="154"/>
      <c r="S12" s="154"/>
      <c r="T12" s="154"/>
      <c r="U12" s="154"/>
      <c r="V12" s="155"/>
      <c r="W12" s="153" t="s">
        <v>390</v>
      </c>
      <c r="X12" s="154"/>
      <c r="Y12" s="154"/>
      <c r="Z12" s="154"/>
      <c r="AA12" s="154"/>
      <c r="AB12" s="154"/>
      <c r="AC12" s="155"/>
      <c r="AD12" s="153" t="s">
        <v>64</v>
      </c>
      <c r="AE12" s="154"/>
      <c r="AF12" s="154"/>
      <c r="AG12" s="154"/>
      <c r="AH12" s="154"/>
      <c r="AI12" s="154"/>
      <c r="AJ12" s="155"/>
      <c r="AK12" s="153" t="s">
        <v>345</v>
      </c>
      <c r="AL12" s="154"/>
      <c r="AM12" s="154"/>
      <c r="AN12" s="154"/>
      <c r="AO12" s="154"/>
      <c r="AP12" s="154"/>
      <c r="AQ12" s="155"/>
      <c r="AR12" s="153" t="s">
        <v>405</v>
      </c>
      <c r="AS12" s="154"/>
      <c r="AT12" s="154"/>
      <c r="AU12" s="154"/>
      <c r="AV12" s="154"/>
      <c r="AW12" s="154"/>
      <c r="AX12" s="156"/>
    </row>
    <row r="13" spans="1:50" ht="21" customHeight="1" x14ac:dyDescent="0.15">
      <c r="A13" s="834"/>
      <c r="B13" s="835"/>
      <c r="C13" s="835"/>
      <c r="D13" s="835"/>
      <c r="E13" s="835"/>
      <c r="F13" s="836"/>
      <c r="G13" s="689" t="s">
        <v>4</v>
      </c>
      <c r="H13" s="690"/>
      <c r="I13" s="157" t="s">
        <v>13</v>
      </c>
      <c r="J13" s="158"/>
      <c r="K13" s="158"/>
      <c r="L13" s="158"/>
      <c r="M13" s="158"/>
      <c r="N13" s="158"/>
      <c r="O13" s="159"/>
      <c r="P13" s="160">
        <v>39</v>
      </c>
      <c r="Q13" s="161"/>
      <c r="R13" s="161"/>
      <c r="S13" s="161"/>
      <c r="T13" s="161"/>
      <c r="U13" s="161"/>
      <c r="V13" s="162"/>
      <c r="W13" s="160">
        <v>31</v>
      </c>
      <c r="X13" s="161"/>
      <c r="Y13" s="161"/>
      <c r="Z13" s="161"/>
      <c r="AA13" s="161"/>
      <c r="AB13" s="161"/>
      <c r="AC13" s="162"/>
      <c r="AD13" s="160">
        <v>38</v>
      </c>
      <c r="AE13" s="161"/>
      <c r="AF13" s="161"/>
      <c r="AG13" s="161"/>
      <c r="AH13" s="161"/>
      <c r="AI13" s="161"/>
      <c r="AJ13" s="162"/>
      <c r="AK13" s="160">
        <v>32</v>
      </c>
      <c r="AL13" s="161"/>
      <c r="AM13" s="161"/>
      <c r="AN13" s="161"/>
      <c r="AO13" s="161"/>
      <c r="AP13" s="161"/>
      <c r="AQ13" s="162"/>
      <c r="AR13" s="163"/>
      <c r="AS13" s="164"/>
      <c r="AT13" s="164"/>
      <c r="AU13" s="164"/>
      <c r="AV13" s="164"/>
      <c r="AW13" s="164"/>
      <c r="AX13" s="165"/>
    </row>
    <row r="14" spans="1:50" ht="21" customHeight="1" x14ac:dyDescent="0.15">
      <c r="A14" s="834"/>
      <c r="B14" s="835"/>
      <c r="C14" s="835"/>
      <c r="D14" s="835"/>
      <c r="E14" s="835"/>
      <c r="F14" s="836"/>
      <c r="G14" s="691"/>
      <c r="H14" s="692"/>
      <c r="I14" s="166" t="s">
        <v>6</v>
      </c>
      <c r="J14" s="167"/>
      <c r="K14" s="167"/>
      <c r="L14" s="167"/>
      <c r="M14" s="167"/>
      <c r="N14" s="167"/>
      <c r="O14" s="168"/>
      <c r="P14" s="160" t="s">
        <v>401</v>
      </c>
      <c r="Q14" s="161"/>
      <c r="R14" s="161"/>
      <c r="S14" s="161"/>
      <c r="T14" s="161"/>
      <c r="U14" s="161"/>
      <c r="V14" s="162"/>
      <c r="W14" s="160" t="s">
        <v>401</v>
      </c>
      <c r="X14" s="161"/>
      <c r="Y14" s="161"/>
      <c r="Z14" s="161"/>
      <c r="AA14" s="161"/>
      <c r="AB14" s="161"/>
      <c r="AC14" s="162"/>
      <c r="AD14" s="160" t="s">
        <v>401</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92</v>
      </c>
      <c r="J15" s="171"/>
      <c r="K15" s="171"/>
      <c r="L15" s="171"/>
      <c r="M15" s="171"/>
      <c r="N15" s="171"/>
      <c r="O15" s="172"/>
      <c r="P15" s="160" t="s">
        <v>401</v>
      </c>
      <c r="Q15" s="161"/>
      <c r="R15" s="161"/>
      <c r="S15" s="161"/>
      <c r="T15" s="161"/>
      <c r="U15" s="161"/>
      <c r="V15" s="162"/>
      <c r="W15" s="160" t="s">
        <v>401</v>
      </c>
      <c r="X15" s="161"/>
      <c r="Y15" s="161"/>
      <c r="Z15" s="161"/>
      <c r="AA15" s="161"/>
      <c r="AB15" s="161"/>
      <c r="AC15" s="162"/>
      <c r="AD15" s="160" t="s">
        <v>401</v>
      </c>
      <c r="AE15" s="161"/>
      <c r="AF15" s="161"/>
      <c r="AG15" s="161"/>
      <c r="AH15" s="161"/>
      <c r="AI15" s="161"/>
      <c r="AJ15" s="162"/>
      <c r="AK15" s="160" t="s">
        <v>401</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50</v>
      </c>
      <c r="J16" s="171"/>
      <c r="K16" s="171"/>
      <c r="L16" s="171"/>
      <c r="M16" s="171"/>
      <c r="N16" s="171"/>
      <c r="O16" s="172"/>
      <c r="P16" s="160" t="s">
        <v>401</v>
      </c>
      <c r="Q16" s="161"/>
      <c r="R16" s="161"/>
      <c r="S16" s="161"/>
      <c r="T16" s="161"/>
      <c r="U16" s="161"/>
      <c r="V16" s="162"/>
      <c r="W16" s="160" t="s">
        <v>401</v>
      </c>
      <c r="X16" s="161"/>
      <c r="Y16" s="161"/>
      <c r="Z16" s="161"/>
      <c r="AA16" s="161"/>
      <c r="AB16" s="161"/>
      <c r="AC16" s="162"/>
      <c r="AD16" s="160" t="s">
        <v>401</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102</v>
      </c>
      <c r="J17" s="167"/>
      <c r="K17" s="167"/>
      <c r="L17" s="167"/>
      <c r="M17" s="167"/>
      <c r="N17" s="167"/>
      <c r="O17" s="168"/>
      <c r="P17" s="160" t="s">
        <v>401</v>
      </c>
      <c r="Q17" s="161"/>
      <c r="R17" s="161"/>
      <c r="S17" s="161"/>
      <c r="T17" s="161"/>
      <c r="U17" s="161"/>
      <c r="V17" s="162"/>
      <c r="W17" s="160" t="s">
        <v>401</v>
      </c>
      <c r="X17" s="161"/>
      <c r="Y17" s="161"/>
      <c r="Z17" s="161"/>
      <c r="AA17" s="161"/>
      <c r="AB17" s="161"/>
      <c r="AC17" s="162"/>
      <c r="AD17" s="160" t="s">
        <v>401</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59</v>
      </c>
      <c r="J18" s="180"/>
      <c r="K18" s="180"/>
      <c r="L18" s="180"/>
      <c r="M18" s="180"/>
      <c r="N18" s="180"/>
      <c r="O18" s="181"/>
      <c r="P18" s="182">
        <f>SUM(P13:V17)</f>
        <v>39</v>
      </c>
      <c r="Q18" s="183"/>
      <c r="R18" s="183"/>
      <c r="S18" s="183"/>
      <c r="T18" s="183"/>
      <c r="U18" s="183"/>
      <c r="V18" s="184"/>
      <c r="W18" s="182">
        <f>SUM(W13:AC17)</f>
        <v>31</v>
      </c>
      <c r="X18" s="183"/>
      <c r="Y18" s="183"/>
      <c r="Z18" s="183"/>
      <c r="AA18" s="183"/>
      <c r="AB18" s="183"/>
      <c r="AC18" s="184"/>
      <c r="AD18" s="182">
        <f>SUM(AD13:AJ17)</f>
        <v>38</v>
      </c>
      <c r="AE18" s="183"/>
      <c r="AF18" s="183"/>
      <c r="AG18" s="183"/>
      <c r="AH18" s="183"/>
      <c r="AI18" s="183"/>
      <c r="AJ18" s="184"/>
      <c r="AK18" s="182">
        <f>SUM(AK13:AQ17)</f>
        <v>32</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27</v>
      </c>
      <c r="H19" s="187"/>
      <c r="I19" s="187"/>
      <c r="J19" s="187"/>
      <c r="K19" s="187"/>
      <c r="L19" s="187"/>
      <c r="M19" s="187"/>
      <c r="N19" s="187"/>
      <c r="O19" s="187"/>
      <c r="P19" s="160">
        <v>38</v>
      </c>
      <c r="Q19" s="161"/>
      <c r="R19" s="161"/>
      <c r="S19" s="161"/>
      <c r="T19" s="161"/>
      <c r="U19" s="161"/>
      <c r="V19" s="162"/>
      <c r="W19" s="160">
        <v>30</v>
      </c>
      <c r="X19" s="161"/>
      <c r="Y19" s="161"/>
      <c r="Z19" s="161"/>
      <c r="AA19" s="161"/>
      <c r="AB19" s="161"/>
      <c r="AC19" s="162"/>
      <c r="AD19" s="160">
        <v>36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32</v>
      </c>
      <c r="H20" s="187"/>
      <c r="I20" s="187"/>
      <c r="J20" s="187"/>
      <c r="K20" s="187"/>
      <c r="L20" s="187"/>
      <c r="M20" s="187"/>
      <c r="N20" s="187"/>
      <c r="O20" s="187"/>
      <c r="P20" s="190">
        <f>IF(P18=0,"-",SUM(P19)/P18)</f>
        <v>0.97435897435897445</v>
      </c>
      <c r="Q20" s="190"/>
      <c r="R20" s="190"/>
      <c r="S20" s="190"/>
      <c r="T20" s="190"/>
      <c r="U20" s="190"/>
      <c r="V20" s="190"/>
      <c r="W20" s="190">
        <f>IF(W18=0,"-",SUM(W19)/W18)</f>
        <v>0.967741935483871</v>
      </c>
      <c r="X20" s="190"/>
      <c r="Y20" s="190"/>
      <c r="Z20" s="190"/>
      <c r="AA20" s="190"/>
      <c r="AB20" s="190"/>
      <c r="AC20" s="190"/>
      <c r="AD20" s="190">
        <f>IF(AD18=0,"-",SUM(AD19)/AD18)</f>
        <v>0.94736842105263153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369</v>
      </c>
      <c r="H21" s="193"/>
      <c r="I21" s="193"/>
      <c r="J21" s="193"/>
      <c r="K21" s="193"/>
      <c r="L21" s="193"/>
      <c r="M21" s="193"/>
      <c r="N21" s="193"/>
      <c r="O21" s="193"/>
      <c r="P21" s="190">
        <f>IF(P19=0,"-",SUM(P19)/SUM(P13,P14))</f>
        <v>0.97435897435897445</v>
      </c>
      <c r="Q21" s="190"/>
      <c r="R21" s="190"/>
      <c r="S21" s="190"/>
      <c r="T21" s="190"/>
      <c r="U21" s="190"/>
      <c r="V21" s="190"/>
      <c r="W21" s="190">
        <f>IF(W19=0,"-",SUM(W19)/SUM(W13,W14))</f>
        <v>0.967741935483871</v>
      </c>
      <c r="X21" s="190"/>
      <c r="Y21" s="190"/>
      <c r="Z21" s="190"/>
      <c r="AA21" s="190"/>
      <c r="AB21" s="190"/>
      <c r="AC21" s="190"/>
      <c r="AD21" s="190">
        <f>IF(AD19=0,"-",SUM(AD19)/SUM(AD13,AD14))</f>
        <v>0.94736842105263153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407</v>
      </c>
      <c r="B22" s="869"/>
      <c r="C22" s="869"/>
      <c r="D22" s="869"/>
      <c r="E22" s="869"/>
      <c r="F22" s="870"/>
      <c r="G22" s="194" t="s">
        <v>203</v>
      </c>
      <c r="H22" s="195"/>
      <c r="I22" s="195"/>
      <c r="J22" s="195"/>
      <c r="K22" s="195"/>
      <c r="L22" s="195"/>
      <c r="M22" s="195"/>
      <c r="N22" s="195"/>
      <c r="O22" s="196"/>
      <c r="P22" s="197" t="s">
        <v>388</v>
      </c>
      <c r="Q22" s="195"/>
      <c r="R22" s="195"/>
      <c r="S22" s="195"/>
      <c r="T22" s="195"/>
      <c r="U22" s="195"/>
      <c r="V22" s="196"/>
      <c r="W22" s="197" t="s">
        <v>277</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263</v>
      </c>
      <c r="H23" s="200"/>
      <c r="I23" s="200"/>
      <c r="J23" s="200"/>
      <c r="K23" s="200"/>
      <c r="L23" s="200"/>
      <c r="M23" s="200"/>
      <c r="N23" s="200"/>
      <c r="O23" s="201"/>
      <c r="P23" s="163">
        <v>0.98099999999999998</v>
      </c>
      <c r="Q23" s="164"/>
      <c r="R23" s="164"/>
      <c r="S23" s="164"/>
      <c r="T23" s="164"/>
      <c r="U23" s="164"/>
      <c r="V23" s="202"/>
      <c r="W23" s="163"/>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492</v>
      </c>
      <c r="H24" s="204"/>
      <c r="I24" s="204"/>
      <c r="J24" s="204"/>
      <c r="K24" s="204"/>
      <c r="L24" s="204"/>
      <c r="M24" s="204"/>
      <c r="N24" s="204"/>
      <c r="O24" s="205"/>
      <c r="P24" s="160">
        <v>21</v>
      </c>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56</v>
      </c>
      <c r="H25" s="204"/>
      <c r="I25" s="204"/>
      <c r="J25" s="204"/>
      <c r="K25" s="204"/>
      <c r="L25" s="204"/>
      <c r="M25" s="204"/>
      <c r="N25" s="204"/>
      <c r="O25" s="205"/>
      <c r="P25" s="160">
        <v>10</v>
      </c>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customHeight="1" x14ac:dyDescent="0.15">
      <c r="A28" s="871"/>
      <c r="B28" s="872"/>
      <c r="C28" s="872"/>
      <c r="D28" s="872"/>
      <c r="E28" s="872"/>
      <c r="F28" s="873"/>
      <c r="G28" s="206" t="s">
        <v>131</v>
      </c>
      <c r="H28" s="207"/>
      <c r="I28" s="207"/>
      <c r="J28" s="207"/>
      <c r="K28" s="207"/>
      <c r="L28" s="207"/>
      <c r="M28" s="207"/>
      <c r="N28" s="207"/>
      <c r="O28" s="208"/>
      <c r="P28" s="182">
        <f>P29-SUM(P23:P27)</f>
        <v>1.8999999999998352E-2</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59</v>
      </c>
      <c r="H29" s="210"/>
      <c r="I29" s="210"/>
      <c r="J29" s="210"/>
      <c r="K29" s="210"/>
      <c r="L29" s="210"/>
      <c r="M29" s="210"/>
      <c r="N29" s="210"/>
      <c r="O29" s="211"/>
      <c r="P29" s="160">
        <f>AK13</f>
        <v>32</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366</v>
      </c>
      <c r="B30" s="696"/>
      <c r="C30" s="696"/>
      <c r="D30" s="696"/>
      <c r="E30" s="696"/>
      <c r="F30" s="697"/>
      <c r="G30" s="705" t="s">
        <v>175</v>
      </c>
      <c r="H30" s="218"/>
      <c r="I30" s="218"/>
      <c r="J30" s="218"/>
      <c r="K30" s="218"/>
      <c r="L30" s="218"/>
      <c r="M30" s="218"/>
      <c r="N30" s="218"/>
      <c r="O30" s="706"/>
      <c r="P30" s="707" t="s">
        <v>70</v>
      </c>
      <c r="Q30" s="218"/>
      <c r="R30" s="218"/>
      <c r="S30" s="218"/>
      <c r="T30" s="218"/>
      <c r="U30" s="218"/>
      <c r="V30" s="218"/>
      <c r="W30" s="218"/>
      <c r="X30" s="706"/>
      <c r="Y30" s="335"/>
      <c r="Z30" s="336"/>
      <c r="AA30" s="337"/>
      <c r="AB30" s="708" t="s">
        <v>36</v>
      </c>
      <c r="AC30" s="709"/>
      <c r="AD30" s="710"/>
      <c r="AE30" s="708" t="s">
        <v>153</v>
      </c>
      <c r="AF30" s="709"/>
      <c r="AG30" s="709"/>
      <c r="AH30" s="710"/>
      <c r="AI30" s="708" t="s">
        <v>390</v>
      </c>
      <c r="AJ30" s="709"/>
      <c r="AK30" s="709"/>
      <c r="AL30" s="710"/>
      <c r="AM30" s="714" t="s">
        <v>64</v>
      </c>
      <c r="AN30" s="714"/>
      <c r="AO30" s="714"/>
      <c r="AP30" s="708"/>
      <c r="AQ30" s="215" t="s">
        <v>278</v>
      </c>
      <c r="AR30" s="216"/>
      <c r="AS30" s="216"/>
      <c r="AT30" s="217"/>
      <c r="AU30" s="218" t="s">
        <v>202</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401</v>
      </c>
      <c r="AR31" s="221"/>
      <c r="AS31" s="222" t="s">
        <v>279</v>
      </c>
      <c r="AT31" s="223"/>
      <c r="AU31" s="224">
        <v>6</v>
      </c>
      <c r="AV31" s="224"/>
      <c r="AW31" s="225" t="s">
        <v>252</v>
      </c>
      <c r="AX31" s="226"/>
    </row>
    <row r="32" spans="1:50" ht="38.25" customHeight="1" x14ac:dyDescent="0.15">
      <c r="A32" s="701"/>
      <c r="B32" s="699"/>
      <c r="C32" s="699"/>
      <c r="D32" s="699"/>
      <c r="E32" s="699"/>
      <c r="F32" s="700"/>
      <c r="G32" s="716" t="s">
        <v>489</v>
      </c>
      <c r="H32" s="569"/>
      <c r="I32" s="569"/>
      <c r="J32" s="569"/>
      <c r="K32" s="569"/>
      <c r="L32" s="569"/>
      <c r="M32" s="569"/>
      <c r="N32" s="569"/>
      <c r="O32" s="717"/>
      <c r="P32" s="415" t="s">
        <v>358</v>
      </c>
      <c r="Q32" s="415"/>
      <c r="R32" s="415"/>
      <c r="S32" s="415"/>
      <c r="T32" s="415"/>
      <c r="U32" s="415"/>
      <c r="V32" s="415"/>
      <c r="W32" s="415"/>
      <c r="X32" s="416"/>
      <c r="Y32" s="227" t="s">
        <v>40</v>
      </c>
      <c r="Z32" s="228"/>
      <c r="AA32" s="229"/>
      <c r="AB32" s="230" t="s">
        <v>490</v>
      </c>
      <c r="AC32" s="230"/>
      <c r="AD32" s="230"/>
      <c r="AE32" s="231">
        <v>7.8</v>
      </c>
      <c r="AF32" s="232"/>
      <c r="AG32" s="232"/>
      <c r="AH32" s="232"/>
      <c r="AI32" s="233" t="s">
        <v>401</v>
      </c>
      <c r="AJ32" s="234"/>
      <c r="AK32" s="234"/>
      <c r="AL32" s="235"/>
      <c r="AM32" s="233" t="s">
        <v>401</v>
      </c>
      <c r="AN32" s="234"/>
      <c r="AO32" s="234"/>
      <c r="AP32" s="235"/>
      <c r="AQ32" s="233" t="s">
        <v>401</v>
      </c>
      <c r="AR32" s="234"/>
      <c r="AS32" s="234"/>
      <c r="AT32" s="235"/>
      <c r="AU32" s="232" t="s">
        <v>401</v>
      </c>
      <c r="AV32" s="232"/>
      <c r="AW32" s="232"/>
      <c r="AX32" s="236"/>
    </row>
    <row r="33" spans="1:50" ht="38.25" customHeight="1" x14ac:dyDescent="0.15">
      <c r="A33" s="702"/>
      <c r="B33" s="703"/>
      <c r="C33" s="703"/>
      <c r="D33" s="703"/>
      <c r="E33" s="703"/>
      <c r="F33" s="704"/>
      <c r="G33" s="718"/>
      <c r="H33" s="719"/>
      <c r="I33" s="719"/>
      <c r="J33" s="719"/>
      <c r="K33" s="719"/>
      <c r="L33" s="719"/>
      <c r="M33" s="719"/>
      <c r="N33" s="719"/>
      <c r="O33" s="720"/>
      <c r="P33" s="418"/>
      <c r="Q33" s="418"/>
      <c r="R33" s="418"/>
      <c r="S33" s="418"/>
      <c r="T33" s="418"/>
      <c r="U33" s="418"/>
      <c r="V33" s="418"/>
      <c r="W33" s="418"/>
      <c r="X33" s="419"/>
      <c r="Y33" s="153" t="s">
        <v>78</v>
      </c>
      <c r="Z33" s="154"/>
      <c r="AA33" s="155"/>
      <c r="AB33" s="237" t="s">
        <v>490</v>
      </c>
      <c r="AC33" s="237"/>
      <c r="AD33" s="237"/>
      <c r="AE33" s="231">
        <v>7.6</v>
      </c>
      <c r="AF33" s="232"/>
      <c r="AG33" s="232"/>
      <c r="AH33" s="232"/>
      <c r="AI33" s="233" t="s">
        <v>401</v>
      </c>
      <c r="AJ33" s="234"/>
      <c r="AK33" s="234"/>
      <c r="AL33" s="235"/>
      <c r="AM33" s="233" t="s">
        <v>401</v>
      </c>
      <c r="AN33" s="234"/>
      <c r="AO33" s="234"/>
      <c r="AP33" s="235"/>
      <c r="AQ33" s="233" t="s">
        <v>401</v>
      </c>
      <c r="AR33" s="234"/>
      <c r="AS33" s="234"/>
      <c r="AT33" s="235"/>
      <c r="AU33" s="232">
        <v>7.59</v>
      </c>
      <c r="AV33" s="232"/>
      <c r="AW33" s="232"/>
      <c r="AX33" s="236"/>
    </row>
    <row r="34" spans="1:50" ht="38.25" customHeight="1" x14ac:dyDescent="0.15">
      <c r="A34" s="701"/>
      <c r="B34" s="699"/>
      <c r="C34" s="699"/>
      <c r="D34" s="699"/>
      <c r="E34" s="699"/>
      <c r="F34" s="700"/>
      <c r="G34" s="721"/>
      <c r="H34" s="722"/>
      <c r="I34" s="722"/>
      <c r="J34" s="722"/>
      <c r="K34" s="722"/>
      <c r="L34" s="722"/>
      <c r="M34" s="722"/>
      <c r="N34" s="722"/>
      <c r="O34" s="723"/>
      <c r="P34" s="420"/>
      <c r="Q34" s="420"/>
      <c r="R34" s="420"/>
      <c r="S34" s="420"/>
      <c r="T34" s="420"/>
      <c r="U34" s="420"/>
      <c r="V34" s="420"/>
      <c r="W34" s="420"/>
      <c r="X34" s="421"/>
      <c r="Y34" s="153" t="s">
        <v>45</v>
      </c>
      <c r="Z34" s="154"/>
      <c r="AA34" s="155"/>
      <c r="AB34" s="238" t="s">
        <v>41</v>
      </c>
      <c r="AC34" s="238"/>
      <c r="AD34" s="238"/>
      <c r="AE34" s="231">
        <v>92</v>
      </c>
      <c r="AF34" s="232"/>
      <c r="AG34" s="232"/>
      <c r="AH34" s="232"/>
      <c r="AI34" s="233" t="s">
        <v>401</v>
      </c>
      <c r="AJ34" s="234"/>
      <c r="AK34" s="234"/>
      <c r="AL34" s="235"/>
      <c r="AM34" s="233" t="s">
        <v>401</v>
      </c>
      <c r="AN34" s="234"/>
      <c r="AO34" s="234"/>
      <c r="AP34" s="235"/>
      <c r="AQ34" s="233" t="s">
        <v>401</v>
      </c>
      <c r="AR34" s="234"/>
      <c r="AS34" s="234"/>
      <c r="AT34" s="235"/>
      <c r="AU34" s="232" t="s">
        <v>401</v>
      </c>
      <c r="AV34" s="232"/>
      <c r="AW34" s="232"/>
      <c r="AX34" s="236"/>
    </row>
    <row r="35" spans="1:50" ht="23.25" customHeight="1" x14ac:dyDescent="0.15">
      <c r="A35" s="724" t="s">
        <v>222</v>
      </c>
      <c r="B35" s="725"/>
      <c r="C35" s="725"/>
      <c r="D35" s="725"/>
      <c r="E35" s="725"/>
      <c r="F35" s="726"/>
      <c r="G35" s="716" t="s">
        <v>486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366</v>
      </c>
      <c r="B37" s="732"/>
      <c r="C37" s="732"/>
      <c r="D37" s="732"/>
      <c r="E37" s="732"/>
      <c r="F37" s="733"/>
      <c r="G37" s="737" t="s">
        <v>175</v>
      </c>
      <c r="H37" s="242"/>
      <c r="I37" s="242"/>
      <c r="J37" s="242"/>
      <c r="K37" s="242"/>
      <c r="L37" s="242"/>
      <c r="M37" s="242"/>
      <c r="N37" s="242"/>
      <c r="O37" s="738"/>
      <c r="P37" s="739" t="s">
        <v>70</v>
      </c>
      <c r="Q37" s="242"/>
      <c r="R37" s="242"/>
      <c r="S37" s="242"/>
      <c r="T37" s="242"/>
      <c r="U37" s="242"/>
      <c r="V37" s="242"/>
      <c r="W37" s="242"/>
      <c r="X37" s="738"/>
      <c r="Y37" s="740"/>
      <c r="Z37" s="741"/>
      <c r="AA37" s="742"/>
      <c r="AB37" s="743" t="s">
        <v>36</v>
      </c>
      <c r="AC37" s="744"/>
      <c r="AD37" s="745"/>
      <c r="AE37" s="746" t="s">
        <v>153</v>
      </c>
      <c r="AF37" s="747"/>
      <c r="AG37" s="747"/>
      <c r="AH37" s="748"/>
      <c r="AI37" s="746" t="s">
        <v>390</v>
      </c>
      <c r="AJ37" s="747"/>
      <c r="AK37" s="747"/>
      <c r="AL37" s="748"/>
      <c r="AM37" s="749" t="s">
        <v>64</v>
      </c>
      <c r="AN37" s="749"/>
      <c r="AO37" s="749"/>
      <c r="AP37" s="749"/>
      <c r="AQ37" s="239" t="s">
        <v>278</v>
      </c>
      <c r="AR37" s="240"/>
      <c r="AS37" s="240"/>
      <c r="AT37" s="241"/>
      <c r="AU37" s="242" t="s">
        <v>202</v>
      </c>
      <c r="AV37" s="242"/>
      <c r="AW37" s="242"/>
      <c r="AX37" s="243"/>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279</v>
      </c>
      <c r="AT38" s="223"/>
      <c r="AU38" s="224"/>
      <c r="AV38" s="224"/>
      <c r="AW38" s="225" t="s">
        <v>252</v>
      </c>
      <c r="AX38" s="226"/>
    </row>
    <row r="39" spans="1:50" ht="23.25" hidden="1" customHeight="1" x14ac:dyDescent="0.15">
      <c r="A39" s="701"/>
      <c r="B39" s="699"/>
      <c r="C39" s="699"/>
      <c r="D39" s="699"/>
      <c r="E39" s="699"/>
      <c r="F39" s="700"/>
      <c r="G39" s="716"/>
      <c r="H39" s="569"/>
      <c r="I39" s="569"/>
      <c r="J39" s="569"/>
      <c r="K39" s="569"/>
      <c r="L39" s="569"/>
      <c r="M39" s="569"/>
      <c r="N39" s="569"/>
      <c r="O39" s="717"/>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222</v>
      </c>
      <c r="B42" s="725"/>
      <c r="C42" s="725"/>
      <c r="D42" s="725"/>
      <c r="E42" s="725"/>
      <c r="F42" s="726"/>
      <c r="G42" s="716"/>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366</v>
      </c>
      <c r="B44" s="732"/>
      <c r="C44" s="732"/>
      <c r="D44" s="732"/>
      <c r="E44" s="732"/>
      <c r="F44" s="733"/>
      <c r="G44" s="737" t="s">
        <v>175</v>
      </c>
      <c r="H44" s="242"/>
      <c r="I44" s="242"/>
      <c r="J44" s="242"/>
      <c r="K44" s="242"/>
      <c r="L44" s="242"/>
      <c r="M44" s="242"/>
      <c r="N44" s="242"/>
      <c r="O44" s="738"/>
      <c r="P44" s="739" t="s">
        <v>70</v>
      </c>
      <c r="Q44" s="242"/>
      <c r="R44" s="242"/>
      <c r="S44" s="242"/>
      <c r="T44" s="242"/>
      <c r="U44" s="242"/>
      <c r="V44" s="242"/>
      <c r="W44" s="242"/>
      <c r="X44" s="738"/>
      <c r="Y44" s="740"/>
      <c r="Z44" s="741"/>
      <c r="AA44" s="742"/>
      <c r="AB44" s="743" t="s">
        <v>36</v>
      </c>
      <c r="AC44" s="744"/>
      <c r="AD44" s="745"/>
      <c r="AE44" s="746" t="s">
        <v>153</v>
      </c>
      <c r="AF44" s="747"/>
      <c r="AG44" s="747"/>
      <c r="AH44" s="748"/>
      <c r="AI44" s="746" t="s">
        <v>390</v>
      </c>
      <c r="AJ44" s="747"/>
      <c r="AK44" s="747"/>
      <c r="AL44" s="748"/>
      <c r="AM44" s="749" t="s">
        <v>64</v>
      </c>
      <c r="AN44" s="749"/>
      <c r="AO44" s="749"/>
      <c r="AP44" s="749"/>
      <c r="AQ44" s="239" t="s">
        <v>278</v>
      </c>
      <c r="AR44" s="240"/>
      <c r="AS44" s="240"/>
      <c r="AT44" s="241"/>
      <c r="AU44" s="242" t="s">
        <v>202</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279</v>
      </c>
      <c r="AT45" s="223"/>
      <c r="AU45" s="224"/>
      <c r="AV45" s="224"/>
      <c r="AW45" s="225" t="s">
        <v>252</v>
      </c>
      <c r="AX45" s="226"/>
    </row>
    <row r="46" spans="1:50" ht="23.25" hidden="1" customHeight="1" x14ac:dyDescent="0.15">
      <c r="A46" s="701"/>
      <c r="B46" s="699"/>
      <c r="C46" s="699"/>
      <c r="D46" s="699"/>
      <c r="E46" s="699"/>
      <c r="F46" s="700"/>
      <c r="G46" s="716"/>
      <c r="H46" s="569"/>
      <c r="I46" s="569"/>
      <c r="J46" s="569"/>
      <c r="K46" s="569"/>
      <c r="L46" s="569"/>
      <c r="M46" s="569"/>
      <c r="N46" s="569"/>
      <c r="O46" s="717"/>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222</v>
      </c>
      <c r="B49" s="725"/>
      <c r="C49" s="725"/>
      <c r="D49" s="725"/>
      <c r="E49" s="725"/>
      <c r="F49" s="726"/>
      <c r="G49" s="716"/>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366</v>
      </c>
      <c r="B51" s="699"/>
      <c r="C51" s="699"/>
      <c r="D51" s="699"/>
      <c r="E51" s="699"/>
      <c r="F51" s="700"/>
      <c r="G51" s="737" t="s">
        <v>175</v>
      </c>
      <c r="H51" s="242"/>
      <c r="I51" s="242"/>
      <c r="J51" s="242"/>
      <c r="K51" s="242"/>
      <c r="L51" s="242"/>
      <c r="M51" s="242"/>
      <c r="N51" s="242"/>
      <c r="O51" s="738"/>
      <c r="P51" s="739" t="s">
        <v>70</v>
      </c>
      <c r="Q51" s="242"/>
      <c r="R51" s="242"/>
      <c r="S51" s="242"/>
      <c r="T51" s="242"/>
      <c r="U51" s="242"/>
      <c r="V51" s="242"/>
      <c r="W51" s="242"/>
      <c r="X51" s="738"/>
      <c r="Y51" s="740"/>
      <c r="Z51" s="741"/>
      <c r="AA51" s="742"/>
      <c r="AB51" s="743" t="s">
        <v>36</v>
      </c>
      <c r="AC51" s="744"/>
      <c r="AD51" s="745"/>
      <c r="AE51" s="746" t="s">
        <v>153</v>
      </c>
      <c r="AF51" s="747"/>
      <c r="AG51" s="747"/>
      <c r="AH51" s="748"/>
      <c r="AI51" s="746" t="s">
        <v>390</v>
      </c>
      <c r="AJ51" s="747"/>
      <c r="AK51" s="747"/>
      <c r="AL51" s="748"/>
      <c r="AM51" s="749" t="s">
        <v>64</v>
      </c>
      <c r="AN51" s="749"/>
      <c r="AO51" s="749"/>
      <c r="AP51" s="749"/>
      <c r="AQ51" s="239" t="s">
        <v>278</v>
      </c>
      <c r="AR51" s="240"/>
      <c r="AS51" s="240"/>
      <c r="AT51" s="241"/>
      <c r="AU51" s="244" t="s">
        <v>202</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279</v>
      </c>
      <c r="AT52" s="223"/>
      <c r="AU52" s="224"/>
      <c r="AV52" s="224"/>
      <c r="AW52" s="225" t="s">
        <v>252</v>
      </c>
      <c r="AX52" s="226"/>
    </row>
    <row r="53" spans="1:50" ht="23.25" hidden="1" customHeight="1" x14ac:dyDescent="0.15">
      <c r="A53" s="701"/>
      <c r="B53" s="699"/>
      <c r="C53" s="699"/>
      <c r="D53" s="699"/>
      <c r="E53" s="699"/>
      <c r="F53" s="700"/>
      <c r="G53" s="716"/>
      <c r="H53" s="569"/>
      <c r="I53" s="569"/>
      <c r="J53" s="569"/>
      <c r="K53" s="569"/>
      <c r="L53" s="569"/>
      <c r="M53" s="569"/>
      <c r="N53" s="569"/>
      <c r="O53" s="717"/>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222</v>
      </c>
      <c r="B56" s="725"/>
      <c r="C56" s="725"/>
      <c r="D56" s="725"/>
      <c r="E56" s="725"/>
      <c r="F56" s="726"/>
      <c r="G56" s="716"/>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366</v>
      </c>
      <c r="B58" s="699"/>
      <c r="C58" s="699"/>
      <c r="D58" s="699"/>
      <c r="E58" s="699"/>
      <c r="F58" s="700"/>
      <c r="G58" s="737" t="s">
        <v>175</v>
      </c>
      <c r="H58" s="242"/>
      <c r="I58" s="242"/>
      <c r="J58" s="242"/>
      <c r="K58" s="242"/>
      <c r="L58" s="242"/>
      <c r="M58" s="242"/>
      <c r="N58" s="242"/>
      <c r="O58" s="738"/>
      <c r="P58" s="739" t="s">
        <v>70</v>
      </c>
      <c r="Q58" s="242"/>
      <c r="R58" s="242"/>
      <c r="S58" s="242"/>
      <c r="T58" s="242"/>
      <c r="U58" s="242"/>
      <c r="V58" s="242"/>
      <c r="W58" s="242"/>
      <c r="X58" s="738"/>
      <c r="Y58" s="740"/>
      <c r="Z58" s="741"/>
      <c r="AA58" s="742"/>
      <c r="AB58" s="743" t="s">
        <v>36</v>
      </c>
      <c r="AC58" s="744"/>
      <c r="AD58" s="745"/>
      <c r="AE58" s="746" t="s">
        <v>153</v>
      </c>
      <c r="AF58" s="747"/>
      <c r="AG58" s="747"/>
      <c r="AH58" s="748"/>
      <c r="AI58" s="746" t="s">
        <v>390</v>
      </c>
      <c r="AJ58" s="747"/>
      <c r="AK58" s="747"/>
      <c r="AL58" s="748"/>
      <c r="AM58" s="749" t="s">
        <v>64</v>
      </c>
      <c r="AN58" s="749"/>
      <c r="AO58" s="749"/>
      <c r="AP58" s="749"/>
      <c r="AQ58" s="239" t="s">
        <v>278</v>
      </c>
      <c r="AR58" s="240"/>
      <c r="AS58" s="240"/>
      <c r="AT58" s="241"/>
      <c r="AU58" s="244" t="s">
        <v>202</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279</v>
      </c>
      <c r="AT59" s="223"/>
      <c r="AU59" s="224"/>
      <c r="AV59" s="224"/>
      <c r="AW59" s="225" t="s">
        <v>252</v>
      </c>
      <c r="AX59" s="226"/>
    </row>
    <row r="60" spans="1:50" ht="23.25" hidden="1" customHeight="1" x14ac:dyDescent="0.15">
      <c r="A60" s="701"/>
      <c r="B60" s="699"/>
      <c r="C60" s="699"/>
      <c r="D60" s="699"/>
      <c r="E60" s="699"/>
      <c r="F60" s="700"/>
      <c r="G60" s="716"/>
      <c r="H60" s="569"/>
      <c r="I60" s="569"/>
      <c r="J60" s="569"/>
      <c r="K60" s="569"/>
      <c r="L60" s="569"/>
      <c r="M60" s="569"/>
      <c r="N60" s="569"/>
      <c r="O60" s="717"/>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222</v>
      </c>
      <c r="B63" s="725"/>
      <c r="C63" s="725"/>
      <c r="D63" s="725"/>
      <c r="E63" s="725"/>
      <c r="F63" s="726"/>
      <c r="G63" s="716"/>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235</v>
      </c>
      <c r="B65" s="751"/>
      <c r="C65" s="751"/>
      <c r="D65" s="751"/>
      <c r="E65" s="751"/>
      <c r="F65" s="752"/>
      <c r="G65" s="756"/>
      <c r="H65" s="257" t="s">
        <v>175</v>
      </c>
      <c r="I65" s="257"/>
      <c r="J65" s="257"/>
      <c r="K65" s="257"/>
      <c r="L65" s="257"/>
      <c r="M65" s="257"/>
      <c r="N65" s="257"/>
      <c r="O65" s="258"/>
      <c r="P65" s="256" t="s">
        <v>70</v>
      </c>
      <c r="Q65" s="257"/>
      <c r="R65" s="257"/>
      <c r="S65" s="257"/>
      <c r="T65" s="257"/>
      <c r="U65" s="257"/>
      <c r="V65" s="258"/>
      <c r="W65" s="758" t="s">
        <v>98</v>
      </c>
      <c r="X65" s="759"/>
      <c r="Y65" s="762"/>
      <c r="Z65" s="762"/>
      <c r="AA65" s="763"/>
      <c r="AB65" s="256" t="s">
        <v>36</v>
      </c>
      <c r="AC65" s="257"/>
      <c r="AD65" s="258"/>
      <c r="AE65" s="746" t="s">
        <v>153</v>
      </c>
      <c r="AF65" s="747"/>
      <c r="AG65" s="747"/>
      <c r="AH65" s="748"/>
      <c r="AI65" s="746" t="s">
        <v>390</v>
      </c>
      <c r="AJ65" s="747"/>
      <c r="AK65" s="747"/>
      <c r="AL65" s="748"/>
      <c r="AM65" s="749" t="s">
        <v>64</v>
      </c>
      <c r="AN65" s="749"/>
      <c r="AO65" s="749"/>
      <c r="AP65" s="749"/>
      <c r="AQ65" s="256" t="s">
        <v>278</v>
      </c>
      <c r="AR65" s="257"/>
      <c r="AS65" s="257"/>
      <c r="AT65" s="258"/>
      <c r="AU65" s="273" t="s">
        <v>202</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1"/>
      <c r="Q66" s="222"/>
      <c r="R66" s="222"/>
      <c r="S66" s="222"/>
      <c r="T66" s="222"/>
      <c r="U66" s="222"/>
      <c r="V66" s="223"/>
      <c r="W66" s="760"/>
      <c r="X66" s="761"/>
      <c r="Y66" s="741"/>
      <c r="Z66" s="741"/>
      <c r="AA66" s="742"/>
      <c r="AB66" s="401"/>
      <c r="AC66" s="222"/>
      <c r="AD66" s="223"/>
      <c r="AE66" s="711"/>
      <c r="AF66" s="712"/>
      <c r="AG66" s="712"/>
      <c r="AH66" s="713"/>
      <c r="AI66" s="711"/>
      <c r="AJ66" s="712"/>
      <c r="AK66" s="712"/>
      <c r="AL66" s="713"/>
      <c r="AM66" s="715"/>
      <c r="AN66" s="715"/>
      <c r="AO66" s="715"/>
      <c r="AP66" s="715"/>
      <c r="AQ66" s="284"/>
      <c r="AR66" s="224"/>
      <c r="AS66" s="222" t="s">
        <v>279</v>
      </c>
      <c r="AT66" s="223"/>
      <c r="AU66" s="224"/>
      <c r="AV66" s="224"/>
      <c r="AW66" s="222" t="s">
        <v>252</v>
      </c>
      <c r="AX66" s="247"/>
    </row>
    <row r="67" spans="1:50" ht="23.25" hidden="1" customHeight="1" x14ac:dyDescent="0.15">
      <c r="A67" s="753"/>
      <c r="B67" s="754"/>
      <c r="C67" s="754"/>
      <c r="D67" s="754"/>
      <c r="E67" s="754"/>
      <c r="F67" s="755"/>
      <c r="G67" s="764" t="s">
        <v>281</v>
      </c>
      <c r="H67" s="767"/>
      <c r="I67" s="768"/>
      <c r="J67" s="768"/>
      <c r="K67" s="768"/>
      <c r="L67" s="768"/>
      <c r="M67" s="768"/>
      <c r="N67" s="768"/>
      <c r="O67" s="769"/>
      <c r="P67" s="767"/>
      <c r="Q67" s="768"/>
      <c r="R67" s="768"/>
      <c r="S67" s="768"/>
      <c r="T67" s="768"/>
      <c r="U67" s="768"/>
      <c r="V67" s="769"/>
      <c r="W67" s="773"/>
      <c r="X67" s="774"/>
      <c r="Y67" s="248" t="s">
        <v>40</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372</v>
      </c>
      <c r="B70" s="754"/>
      <c r="C70" s="754"/>
      <c r="D70" s="754"/>
      <c r="E70" s="754"/>
      <c r="F70" s="755"/>
      <c r="G70" s="765" t="s">
        <v>274</v>
      </c>
      <c r="H70" s="780"/>
      <c r="I70" s="780"/>
      <c r="J70" s="780"/>
      <c r="K70" s="780"/>
      <c r="L70" s="780"/>
      <c r="M70" s="780"/>
      <c r="N70" s="780"/>
      <c r="O70" s="780"/>
      <c r="P70" s="780"/>
      <c r="Q70" s="780"/>
      <c r="R70" s="780"/>
      <c r="S70" s="780"/>
      <c r="T70" s="780"/>
      <c r="U70" s="780"/>
      <c r="V70" s="780"/>
      <c r="W70" s="783" t="s">
        <v>381</v>
      </c>
      <c r="X70" s="784"/>
      <c r="Y70" s="248" t="s">
        <v>40</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235</v>
      </c>
      <c r="B73" s="751"/>
      <c r="C73" s="751"/>
      <c r="D73" s="751"/>
      <c r="E73" s="751"/>
      <c r="F73" s="752"/>
      <c r="G73" s="789"/>
      <c r="H73" s="257" t="s">
        <v>175</v>
      </c>
      <c r="I73" s="257"/>
      <c r="J73" s="257"/>
      <c r="K73" s="257"/>
      <c r="L73" s="257"/>
      <c r="M73" s="257"/>
      <c r="N73" s="257"/>
      <c r="O73" s="258"/>
      <c r="P73" s="256" t="s">
        <v>70</v>
      </c>
      <c r="Q73" s="257"/>
      <c r="R73" s="257"/>
      <c r="S73" s="257"/>
      <c r="T73" s="257"/>
      <c r="U73" s="257"/>
      <c r="V73" s="257"/>
      <c r="W73" s="257"/>
      <c r="X73" s="258"/>
      <c r="Y73" s="791"/>
      <c r="Z73" s="792"/>
      <c r="AA73" s="793"/>
      <c r="AB73" s="256" t="s">
        <v>36</v>
      </c>
      <c r="AC73" s="257"/>
      <c r="AD73" s="258"/>
      <c r="AE73" s="746" t="s">
        <v>153</v>
      </c>
      <c r="AF73" s="747"/>
      <c r="AG73" s="747"/>
      <c r="AH73" s="748"/>
      <c r="AI73" s="746" t="s">
        <v>390</v>
      </c>
      <c r="AJ73" s="747"/>
      <c r="AK73" s="747"/>
      <c r="AL73" s="748"/>
      <c r="AM73" s="749" t="s">
        <v>64</v>
      </c>
      <c r="AN73" s="749"/>
      <c r="AO73" s="749"/>
      <c r="AP73" s="749"/>
      <c r="AQ73" s="256" t="s">
        <v>278</v>
      </c>
      <c r="AR73" s="257"/>
      <c r="AS73" s="257"/>
      <c r="AT73" s="258"/>
      <c r="AU73" s="272" t="s">
        <v>202</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1"/>
      <c r="Q74" s="222"/>
      <c r="R74" s="222"/>
      <c r="S74" s="222"/>
      <c r="T74" s="222"/>
      <c r="U74" s="222"/>
      <c r="V74" s="222"/>
      <c r="W74" s="222"/>
      <c r="X74" s="223"/>
      <c r="Y74" s="794"/>
      <c r="Z74" s="795"/>
      <c r="AA74" s="796"/>
      <c r="AB74" s="401"/>
      <c r="AC74" s="222"/>
      <c r="AD74" s="223"/>
      <c r="AE74" s="711"/>
      <c r="AF74" s="712"/>
      <c r="AG74" s="712"/>
      <c r="AH74" s="713"/>
      <c r="AI74" s="711"/>
      <c r="AJ74" s="712"/>
      <c r="AK74" s="712"/>
      <c r="AL74" s="713"/>
      <c r="AM74" s="715"/>
      <c r="AN74" s="715"/>
      <c r="AO74" s="715"/>
      <c r="AP74" s="715"/>
      <c r="AQ74" s="220"/>
      <c r="AR74" s="221"/>
      <c r="AS74" s="222" t="s">
        <v>279</v>
      </c>
      <c r="AT74" s="223"/>
      <c r="AU74" s="220"/>
      <c r="AV74" s="221"/>
      <c r="AW74" s="222" t="s">
        <v>252</v>
      </c>
      <c r="AX74" s="247"/>
    </row>
    <row r="75" spans="1:50" ht="23.25" hidden="1" customHeight="1" x14ac:dyDescent="0.15">
      <c r="A75" s="753"/>
      <c r="B75" s="754"/>
      <c r="C75" s="754"/>
      <c r="D75" s="754"/>
      <c r="E75" s="754"/>
      <c r="F75" s="755"/>
      <c r="G75" s="764" t="s">
        <v>281</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261</v>
      </c>
      <c r="B78" s="263"/>
      <c r="C78" s="263"/>
      <c r="D78" s="263"/>
      <c r="E78" s="264" t="s">
        <v>34</v>
      </c>
      <c r="F78" s="265"/>
      <c r="G78" s="15" t="s">
        <v>274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216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365</v>
      </c>
      <c r="AP79" s="280"/>
      <c r="AQ79" s="280"/>
      <c r="AR79" s="41" t="s">
        <v>242</v>
      </c>
      <c r="AS79" s="279"/>
      <c r="AT79" s="280"/>
      <c r="AU79" s="280"/>
      <c r="AV79" s="280"/>
      <c r="AW79" s="280"/>
      <c r="AX79" s="281"/>
    </row>
    <row r="80" spans="1:50" ht="18.75" hidden="1" customHeight="1" x14ac:dyDescent="0.15">
      <c r="A80" s="885" t="s">
        <v>170</v>
      </c>
      <c r="B80" s="291" t="s">
        <v>299</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268</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214</v>
      </c>
      <c r="C85" s="295"/>
      <c r="D85" s="295"/>
      <c r="E85" s="295"/>
      <c r="F85" s="296"/>
      <c r="G85" s="316" t="s">
        <v>30</v>
      </c>
      <c r="H85" s="300"/>
      <c r="I85" s="300"/>
      <c r="J85" s="300"/>
      <c r="K85" s="300"/>
      <c r="L85" s="300"/>
      <c r="M85" s="300"/>
      <c r="N85" s="300"/>
      <c r="O85" s="301"/>
      <c r="P85" s="303" t="s">
        <v>94</v>
      </c>
      <c r="Q85" s="300"/>
      <c r="R85" s="300"/>
      <c r="S85" s="300"/>
      <c r="T85" s="300"/>
      <c r="U85" s="300"/>
      <c r="V85" s="300"/>
      <c r="W85" s="300"/>
      <c r="X85" s="301"/>
      <c r="Y85" s="318"/>
      <c r="Z85" s="319"/>
      <c r="AA85" s="320"/>
      <c r="AB85" s="746" t="s">
        <v>36</v>
      </c>
      <c r="AC85" s="747"/>
      <c r="AD85" s="748"/>
      <c r="AE85" s="746" t="s">
        <v>153</v>
      </c>
      <c r="AF85" s="747"/>
      <c r="AG85" s="747"/>
      <c r="AH85" s="748"/>
      <c r="AI85" s="746" t="s">
        <v>390</v>
      </c>
      <c r="AJ85" s="747"/>
      <c r="AK85" s="747"/>
      <c r="AL85" s="748"/>
      <c r="AM85" s="749" t="s">
        <v>64</v>
      </c>
      <c r="AN85" s="749"/>
      <c r="AO85" s="749"/>
      <c r="AP85" s="749"/>
      <c r="AQ85" s="256" t="s">
        <v>278</v>
      </c>
      <c r="AR85" s="257"/>
      <c r="AS85" s="257"/>
      <c r="AT85" s="258"/>
      <c r="AU85" s="282" t="s">
        <v>202</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279</v>
      </c>
      <c r="AT86" s="223"/>
      <c r="AU86" s="224"/>
      <c r="AV86" s="224"/>
      <c r="AW86" s="225" t="s">
        <v>252</v>
      </c>
      <c r="AX86" s="226"/>
    </row>
    <row r="87" spans="1:50" ht="23.25" hidden="1" customHeight="1" x14ac:dyDescent="0.15">
      <c r="A87" s="886"/>
      <c r="B87" s="295"/>
      <c r="C87" s="295"/>
      <c r="D87" s="295"/>
      <c r="E87" s="295"/>
      <c r="F87" s="296"/>
      <c r="G87" s="414"/>
      <c r="H87" s="415"/>
      <c r="I87" s="415"/>
      <c r="J87" s="415"/>
      <c r="K87" s="415"/>
      <c r="L87" s="415"/>
      <c r="M87" s="415"/>
      <c r="N87" s="415"/>
      <c r="O87" s="416"/>
      <c r="P87" s="415"/>
      <c r="Q87" s="797"/>
      <c r="R87" s="797"/>
      <c r="S87" s="797"/>
      <c r="T87" s="797"/>
      <c r="U87" s="797"/>
      <c r="V87" s="797"/>
      <c r="W87" s="797"/>
      <c r="X87" s="798"/>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7"/>
      <c r="H88" s="418"/>
      <c r="I88" s="418"/>
      <c r="J88" s="418"/>
      <c r="K88" s="418"/>
      <c r="L88" s="418"/>
      <c r="M88" s="418"/>
      <c r="N88" s="418"/>
      <c r="O88" s="419"/>
      <c r="P88" s="799"/>
      <c r="Q88" s="799"/>
      <c r="R88" s="799"/>
      <c r="S88" s="799"/>
      <c r="T88" s="799"/>
      <c r="U88" s="799"/>
      <c r="V88" s="799"/>
      <c r="W88" s="799"/>
      <c r="X88" s="800"/>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5"/>
      <c r="H89" s="420"/>
      <c r="I89" s="420"/>
      <c r="J89" s="420"/>
      <c r="K89" s="420"/>
      <c r="L89" s="420"/>
      <c r="M89" s="420"/>
      <c r="N89" s="420"/>
      <c r="O89" s="421"/>
      <c r="P89" s="396"/>
      <c r="Q89" s="396"/>
      <c r="R89" s="396"/>
      <c r="S89" s="396"/>
      <c r="T89" s="396"/>
      <c r="U89" s="396"/>
      <c r="V89" s="396"/>
      <c r="W89" s="396"/>
      <c r="X89" s="801"/>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214</v>
      </c>
      <c r="C90" s="295"/>
      <c r="D90" s="295"/>
      <c r="E90" s="295"/>
      <c r="F90" s="296"/>
      <c r="G90" s="316" t="s">
        <v>30</v>
      </c>
      <c r="H90" s="300"/>
      <c r="I90" s="300"/>
      <c r="J90" s="300"/>
      <c r="K90" s="300"/>
      <c r="L90" s="300"/>
      <c r="M90" s="300"/>
      <c r="N90" s="300"/>
      <c r="O90" s="301"/>
      <c r="P90" s="303" t="s">
        <v>94</v>
      </c>
      <c r="Q90" s="300"/>
      <c r="R90" s="300"/>
      <c r="S90" s="300"/>
      <c r="T90" s="300"/>
      <c r="U90" s="300"/>
      <c r="V90" s="300"/>
      <c r="W90" s="300"/>
      <c r="X90" s="301"/>
      <c r="Y90" s="318"/>
      <c r="Z90" s="319"/>
      <c r="AA90" s="320"/>
      <c r="AB90" s="746" t="s">
        <v>36</v>
      </c>
      <c r="AC90" s="747"/>
      <c r="AD90" s="748"/>
      <c r="AE90" s="746" t="s">
        <v>153</v>
      </c>
      <c r="AF90" s="747"/>
      <c r="AG90" s="747"/>
      <c r="AH90" s="748"/>
      <c r="AI90" s="746" t="s">
        <v>390</v>
      </c>
      <c r="AJ90" s="747"/>
      <c r="AK90" s="747"/>
      <c r="AL90" s="748"/>
      <c r="AM90" s="749" t="s">
        <v>64</v>
      </c>
      <c r="AN90" s="749"/>
      <c r="AO90" s="749"/>
      <c r="AP90" s="749"/>
      <c r="AQ90" s="256" t="s">
        <v>278</v>
      </c>
      <c r="AR90" s="257"/>
      <c r="AS90" s="257"/>
      <c r="AT90" s="258"/>
      <c r="AU90" s="282" t="s">
        <v>202</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279</v>
      </c>
      <c r="AT91" s="223"/>
      <c r="AU91" s="224"/>
      <c r="AV91" s="224"/>
      <c r="AW91" s="225" t="s">
        <v>252</v>
      </c>
      <c r="AX91" s="226"/>
    </row>
    <row r="92" spans="1:50" ht="23.25" hidden="1" customHeight="1" x14ac:dyDescent="0.15">
      <c r="A92" s="886"/>
      <c r="B92" s="295"/>
      <c r="C92" s="295"/>
      <c r="D92" s="295"/>
      <c r="E92" s="295"/>
      <c r="F92" s="296"/>
      <c r="G92" s="414"/>
      <c r="H92" s="415"/>
      <c r="I92" s="415"/>
      <c r="J92" s="415"/>
      <c r="K92" s="415"/>
      <c r="L92" s="415"/>
      <c r="M92" s="415"/>
      <c r="N92" s="415"/>
      <c r="O92" s="416"/>
      <c r="P92" s="415"/>
      <c r="Q92" s="797"/>
      <c r="R92" s="797"/>
      <c r="S92" s="797"/>
      <c r="T92" s="797"/>
      <c r="U92" s="797"/>
      <c r="V92" s="797"/>
      <c r="W92" s="797"/>
      <c r="X92" s="798"/>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7"/>
      <c r="H93" s="418"/>
      <c r="I93" s="418"/>
      <c r="J93" s="418"/>
      <c r="K93" s="418"/>
      <c r="L93" s="418"/>
      <c r="M93" s="418"/>
      <c r="N93" s="418"/>
      <c r="O93" s="419"/>
      <c r="P93" s="799"/>
      <c r="Q93" s="799"/>
      <c r="R93" s="799"/>
      <c r="S93" s="799"/>
      <c r="T93" s="799"/>
      <c r="U93" s="799"/>
      <c r="V93" s="799"/>
      <c r="W93" s="799"/>
      <c r="X93" s="800"/>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5"/>
      <c r="H94" s="420"/>
      <c r="I94" s="420"/>
      <c r="J94" s="420"/>
      <c r="K94" s="420"/>
      <c r="L94" s="420"/>
      <c r="M94" s="420"/>
      <c r="N94" s="420"/>
      <c r="O94" s="421"/>
      <c r="P94" s="396"/>
      <c r="Q94" s="396"/>
      <c r="R94" s="396"/>
      <c r="S94" s="396"/>
      <c r="T94" s="396"/>
      <c r="U94" s="396"/>
      <c r="V94" s="396"/>
      <c r="W94" s="396"/>
      <c r="X94" s="801"/>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214</v>
      </c>
      <c r="C95" s="295"/>
      <c r="D95" s="295"/>
      <c r="E95" s="295"/>
      <c r="F95" s="296"/>
      <c r="G95" s="316" t="s">
        <v>30</v>
      </c>
      <c r="H95" s="300"/>
      <c r="I95" s="300"/>
      <c r="J95" s="300"/>
      <c r="K95" s="300"/>
      <c r="L95" s="300"/>
      <c r="M95" s="300"/>
      <c r="N95" s="300"/>
      <c r="O95" s="301"/>
      <c r="P95" s="303" t="s">
        <v>94</v>
      </c>
      <c r="Q95" s="300"/>
      <c r="R95" s="300"/>
      <c r="S95" s="300"/>
      <c r="T95" s="300"/>
      <c r="U95" s="300"/>
      <c r="V95" s="300"/>
      <c r="W95" s="300"/>
      <c r="X95" s="301"/>
      <c r="Y95" s="318"/>
      <c r="Z95" s="319"/>
      <c r="AA95" s="320"/>
      <c r="AB95" s="746" t="s">
        <v>36</v>
      </c>
      <c r="AC95" s="747"/>
      <c r="AD95" s="748"/>
      <c r="AE95" s="746" t="s">
        <v>153</v>
      </c>
      <c r="AF95" s="747"/>
      <c r="AG95" s="747"/>
      <c r="AH95" s="748"/>
      <c r="AI95" s="746" t="s">
        <v>390</v>
      </c>
      <c r="AJ95" s="747"/>
      <c r="AK95" s="747"/>
      <c r="AL95" s="748"/>
      <c r="AM95" s="749" t="s">
        <v>64</v>
      </c>
      <c r="AN95" s="749"/>
      <c r="AO95" s="749"/>
      <c r="AP95" s="749"/>
      <c r="AQ95" s="256" t="s">
        <v>278</v>
      </c>
      <c r="AR95" s="257"/>
      <c r="AS95" s="257"/>
      <c r="AT95" s="258"/>
      <c r="AU95" s="282" t="s">
        <v>202</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279</v>
      </c>
      <c r="AT96" s="223"/>
      <c r="AU96" s="224"/>
      <c r="AV96" s="224"/>
      <c r="AW96" s="225" t="s">
        <v>252</v>
      </c>
      <c r="AX96" s="226"/>
    </row>
    <row r="97" spans="1:50" ht="23.25" hidden="1" customHeight="1" x14ac:dyDescent="0.15">
      <c r="A97" s="886"/>
      <c r="B97" s="295"/>
      <c r="C97" s="295"/>
      <c r="D97" s="295"/>
      <c r="E97" s="295"/>
      <c r="F97" s="296"/>
      <c r="G97" s="414"/>
      <c r="H97" s="415"/>
      <c r="I97" s="415"/>
      <c r="J97" s="415"/>
      <c r="K97" s="415"/>
      <c r="L97" s="415"/>
      <c r="M97" s="415"/>
      <c r="N97" s="415"/>
      <c r="O97" s="416"/>
      <c r="P97" s="415"/>
      <c r="Q97" s="797"/>
      <c r="R97" s="797"/>
      <c r="S97" s="797"/>
      <c r="T97" s="797"/>
      <c r="U97" s="797"/>
      <c r="V97" s="797"/>
      <c r="W97" s="797"/>
      <c r="X97" s="798"/>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7"/>
      <c r="H98" s="418"/>
      <c r="I98" s="418"/>
      <c r="J98" s="418"/>
      <c r="K98" s="418"/>
      <c r="L98" s="418"/>
      <c r="M98" s="418"/>
      <c r="N98" s="418"/>
      <c r="O98" s="419"/>
      <c r="P98" s="799"/>
      <c r="Q98" s="799"/>
      <c r="R98" s="799"/>
      <c r="S98" s="799"/>
      <c r="T98" s="799"/>
      <c r="U98" s="799"/>
      <c r="V98" s="799"/>
      <c r="W98" s="799"/>
      <c r="X98" s="800"/>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69"/>
      <c r="I99" s="469"/>
      <c r="J99" s="469"/>
      <c r="K99" s="469"/>
      <c r="L99" s="469"/>
      <c r="M99" s="469"/>
      <c r="N99" s="469"/>
      <c r="O99" s="805"/>
      <c r="P99" s="806"/>
      <c r="Q99" s="806"/>
      <c r="R99" s="806"/>
      <c r="S99" s="806"/>
      <c r="T99" s="806"/>
      <c r="U99" s="806"/>
      <c r="V99" s="806"/>
      <c r="W99" s="806"/>
      <c r="X99" s="807"/>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367</v>
      </c>
      <c r="B100" s="809"/>
      <c r="C100" s="809"/>
      <c r="D100" s="809"/>
      <c r="E100" s="809"/>
      <c r="F100" s="810"/>
      <c r="G100" s="825" t="s">
        <v>11</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36</v>
      </c>
      <c r="AC100" s="338"/>
      <c r="AD100" s="338"/>
      <c r="AE100" s="339" t="s">
        <v>153</v>
      </c>
      <c r="AF100" s="340"/>
      <c r="AG100" s="340"/>
      <c r="AH100" s="341"/>
      <c r="AI100" s="339" t="s">
        <v>390</v>
      </c>
      <c r="AJ100" s="340"/>
      <c r="AK100" s="340"/>
      <c r="AL100" s="341"/>
      <c r="AM100" s="339" t="s">
        <v>64</v>
      </c>
      <c r="AN100" s="340"/>
      <c r="AO100" s="340"/>
      <c r="AP100" s="341"/>
      <c r="AQ100" s="342" t="s">
        <v>409</v>
      </c>
      <c r="AR100" s="343"/>
      <c r="AS100" s="343"/>
      <c r="AT100" s="344"/>
      <c r="AU100" s="342" t="s">
        <v>142</v>
      </c>
      <c r="AV100" s="343"/>
      <c r="AW100" s="343"/>
      <c r="AX100" s="345"/>
    </row>
    <row r="101" spans="1:50" ht="23.25" customHeight="1" x14ac:dyDescent="0.15">
      <c r="A101" s="811"/>
      <c r="B101" s="812"/>
      <c r="C101" s="812"/>
      <c r="D101" s="812"/>
      <c r="E101" s="812"/>
      <c r="F101" s="813"/>
      <c r="G101" s="415" t="s">
        <v>493</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329</v>
      </c>
      <c r="AC101" s="230"/>
      <c r="AD101" s="230"/>
      <c r="AE101" s="231">
        <v>12</v>
      </c>
      <c r="AF101" s="232"/>
      <c r="AG101" s="232"/>
      <c r="AH101" s="251"/>
      <c r="AI101" s="231">
        <v>12</v>
      </c>
      <c r="AJ101" s="232"/>
      <c r="AK101" s="232"/>
      <c r="AL101" s="251"/>
      <c r="AM101" s="231">
        <v>12</v>
      </c>
      <c r="AN101" s="232"/>
      <c r="AO101" s="232"/>
      <c r="AP101" s="251"/>
      <c r="AQ101" s="231"/>
      <c r="AR101" s="232"/>
      <c r="AS101" s="232"/>
      <c r="AT101" s="251"/>
      <c r="AU101" s="231"/>
      <c r="AV101" s="232"/>
      <c r="AW101" s="232"/>
      <c r="AX101" s="251"/>
    </row>
    <row r="102" spans="1:50" ht="23.25" customHeight="1" x14ac:dyDescent="0.15">
      <c r="A102" s="727"/>
      <c r="B102" s="728"/>
      <c r="C102" s="728"/>
      <c r="D102" s="728"/>
      <c r="E102" s="728"/>
      <c r="F102" s="729"/>
      <c r="G102" s="420"/>
      <c r="H102" s="420"/>
      <c r="I102" s="420"/>
      <c r="J102" s="420"/>
      <c r="K102" s="420"/>
      <c r="L102" s="420"/>
      <c r="M102" s="420"/>
      <c r="N102" s="420"/>
      <c r="O102" s="420"/>
      <c r="P102" s="420"/>
      <c r="Q102" s="420"/>
      <c r="R102" s="420"/>
      <c r="S102" s="420"/>
      <c r="T102" s="420"/>
      <c r="U102" s="420"/>
      <c r="V102" s="420"/>
      <c r="W102" s="420"/>
      <c r="X102" s="421"/>
      <c r="Y102" s="347" t="s">
        <v>104</v>
      </c>
      <c r="Z102" s="348"/>
      <c r="AA102" s="349"/>
      <c r="AB102" s="230" t="s">
        <v>329</v>
      </c>
      <c r="AC102" s="230"/>
      <c r="AD102" s="230"/>
      <c r="AE102" s="350">
        <v>12</v>
      </c>
      <c r="AF102" s="350"/>
      <c r="AG102" s="350"/>
      <c r="AH102" s="350"/>
      <c r="AI102" s="350">
        <v>12</v>
      </c>
      <c r="AJ102" s="350"/>
      <c r="AK102" s="350"/>
      <c r="AL102" s="350"/>
      <c r="AM102" s="350">
        <v>12</v>
      </c>
      <c r="AN102" s="350"/>
      <c r="AO102" s="350"/>
      <c r="AP102" s="350"/>
      <c r="AQ102" s="254">
        <v>12</v>
      </c>
      <c r="AR102" s="255"/>
      <c r="AS102" s="255"/>
      <c r="AT102" s="351"/>
      <c r="AU102" s="254">
        <v>12</v>
      </c>
      <c r="AV102" s="255"/>
      <c r="AW102" s="255"/>
      <c r="AX102" s="351"/>
    </row>
    <row r="103" spans="1:50" ht="31.5" hidden="1" customHeight="1" x14ac:dyDescent="0.15">
      <c r="A103" s="724" t="s">
        <v>367</v>
      </c>
      <c r="B103" s="725"/>
      <c r="C103" s="725"/>
      <c r="D103" s="725"/>
      <c r="E103" s="725"/>
      <c r="F103" s="726"/>
      <c r="G103" s="289" t="s">
        <v>11</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153</v>
      </c>
      <c r="AF103" s="154"/>
      <c r="AG103" s="154"/>
      <c r="AH103" s="155"/>
      <c r="AI103" s="153" t="s">
        <v>390</v>
      </c>
      <c r="AJ103" s="154"/>
      <c r="AK103" s="154"/>
      <c r="AL103" s="155"/>
      <c r="AM103" s="153" t="s">
        <v>64</v>
      </c>
      <c r="AN103" s="154"/>
      <c r="AO103" s="154"/>
      <c r="AP103" s="155"/>
      <c r="AQ103" s="355" t="s">
        <v>409</v>
      </c>
      <c r="AR103" s="356"/>
      <c r="AS103" s="356"/>
      <c r="AT103" s="357"/>
      <c r="AU103" s="355" t="s">
        <v>142</v>
      </c>
      <c r="AV103" s="356"/>
      <c r="AW103" s="356"/>
      <c r="AX103" s="358"/>
    </row>
    <row r="104" spans="1:50" ht="23.25" hidden="1" customHeight="1" x14ac:dyDescent="0.15">
      <c r="A104" s="811"/>
      <c r="B104" s="812"/>
      <c r="C104" s="812"/>
      <c r="D104" s="812"/>
      <c r="E104" s="812"/>
      <c r="F104" s="813"/>
      <c r="G104" s="415"/>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20"/>
      <c r="H105" s="420"/>
      <c r="I105" s="420"/>
      <c r="J105" s="420"/>
      <c r="K105" s="420"/>
      <c r="L105" s="420"/>
      <c r="M105" s="420"/>
      <c r="N105" s="420"/>
      <c r="O105" s="420"/>
      <c r="P105" s="420"/>
      <c r="Q105" s="420"/>
      <c r="R105" s="420"/>
      <c r="S105" s="420"/>
      <c r="T105" s="420"/>
      <c r="U105" s="420"/>
      <c r="V105" s="420"/>
      <c r="W105" s="420"/>
      <c r="X105" s="421"/>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367</v>
      </c>
      <c r="B106" s="725"/>
      <c r="C106" s="725"/>
      <c r="D106" s="725"/>
      <c r="E106" s="725"/>
      <c r="F106" s="726"/>
      <c r="G106" s="289" t="s">
        <v>11</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153</v>
      </c>
      <c r="AF106" s="154"/>
      <c r="AG106" s="154"/>
      <c r="AH106" s="155"/>
      <c r="AI106" s="153" t="s">
        <v>390</v>
      </c>
      <c r="AJ106" s="154"/>
      <c r="AK106" s="154"/>
      <c r="AL106" s="155"/>
      <c r="AM106" s="153" t="s">
        <v>64</v>
      </c>
      <c r="AN106" s="154"/>
      <c r="AO106" s="154"/>
      <c r="AP106" s="155"/>
      <c r="AQ106" s="355" t="s">
        <v>409</v>
      </c>
      <c r="AR106" s="356"/>
      <c r="AS106" s="356"/>
      <c r="AT106" s="357"/>
      <c r="AU106" s="355" t="s">
        <v>142</v>
      </c>
      <c r="AV106" s="356"/>
      <c r="AW106" s="356"/>
      <c r="AX106" s="358"/>
    </row>
    <row r="107" spans="1:50" ht="23.25" hidden="1" customHeight="1" x14ac:dyDescent="0.15">
      <c r="A107" s="811"/>
      <c r="B107" s="812"/>
      <c r="C107" s="812"/>
      <c r="D107" s="812"/>
      <c r="E107" s="812"/>
      <c r="F107" s="813"/>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0"/>
      <c r="H108" s="420"/>
      <c r="I108" s="420"/>
      <c r="J108" s="420"/>
      <c r="K108" s="420"/>
      <c r="L108" s="420"/>
      <c r="M108" s="420"/>
      <c r="N108" s="420"/>
      <c r="O108" s="420"/>
      <c r="P108" s="420"/>
      <c r="Q108" s="420"/>
      <c r="R108" s="420"/>
      <c r="S108" s="420"/>
      <c r="T108" s="420"/>
      <c r="U108" s="420"/>
      <c r="V108" s="420"/>
      <c r="W108" s="420"/>
      <c r="X108" s="421"/>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367</v>
      </c>
      <c r="B109" s="725"/>
      <c r="C109" s="725"/>
      <c r="D109" s="725"/>
      <c r="E109" s="725"/>
      <c r="F109" s="726"/>
      <c r="G109" s="289" t="s">
        <v>11</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153</v>
      </c>
      <c r="AF109" s="154"/>
      <c r="AG109" s="154"/>
      <c r="AH109" s="155"/>
      <c r="AI109" s="153" t="s">
        <v>390</v>
      </c>
      <c r="AJ109" s="154"/>
      <c r="AK109" s="154"/>
      <c r="AL109" s="155"/>
      <c r="AM109" s="153" t="s">
        <v>64</v>
      </c>
      <c r="AN109" s="154"/>
      <c r="AO109" s="154"/>
      <c r="AP109" s="155"/>
      <c r="AQ109" s="355" t="s">
        <v>409</v>
      </c>
      <c r="AR109" s="356"/>
      <c r="AS109" s="356"/>
      <c r="AT109" s="357"/>
      <c r="AU109" s="355" t="s">
        <v>142</v>
      </c>
      <c r="AV109" s="356"/>
      <c r="AW109" s="356"/>
      <c r="AX109" s="358"/>
    </row>
    <row r="110" spans="1:50" ht="23.25" hidden="1" customHeight="1" x14ac:dyDescent="0.15">
      <c r="A110" s="811"/>
      <c r="B110" s="812"/>
      <c r="C110" s="812"/>
      <c r="D110" s="812"/>
      <c r="E110" s="812"/>
      <c r="F110" s="813"/>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0"/>
      <c r="H111" s="420"/>
      <c r="I111" s="420"/>
      <c r="J111" s="420"/>
      <c r="K111" s="420"/>
      <c r="L111" s="420"/>
      <c r="M111" s="420"/>
      <c r="N111" s="420"/>
      <c r="O111" s="420"/>
      <c r="P111" s="420"/>
      <c r="Q111" s="420"/>
      <c r="R111" s="420"/>
      <c r="S111" s="420"/>
      <c r="T111" s="420"/>
      <c r="U111" s="420"/>
      <c r="V111" s="420"/>
      <c r="W111" s="420"/>
      <c r="X111" s="421"/>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367</v>
      </c>
      <c r="B112" s="725"/>
      <c r="C112" s="725"/>
      <c r="D112" s="725"/>
      <c r="E112" s="725"/>
      <c r="F112" s="726"/>
      <c r="G112" s="289" t="s">
        <v>11</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153</v>
      </c>
      <c r="AF112" s="154"/>
      <c r="AG112" s="154"/>
      <c r="AH112" s="155"/>
      <c r="AI112" s="153" t="s">
        <v>390</v>
      </c>
      <c r="AJ112" s="154"/>
      <c r="AK112" s="154"/>
      <c r="AL112" s="155"/>
      <c r="AM112" s="153" t="s">
        <v>64</v>
      </c>
      <c r="AN112" s="154"/>
      <c r="AO112" s="154"/>
      <c r="AP112" s="155"/>
      <c r="AQ112" s="355" t="s">
        <v>409</v>
      </c>
      <c r="AR112" s="356"/>
      <c r="AS112" s="356"/>
      <c r="AT112" s="357"/>
      <c r="AU112" s="355" t="s">
        <v>142</v>
      </c>
      <c r="AV112" s="356"/>
      <c r="AW112" s="356"/>
      <c r="AX112" s="358"/>
    </row>
    <row r="113" spans="1:50" ht="23.25" hidden="1" customHeight="1" x14ac:dyDescent="0.15">
      <c r="A113" s="811"/>
      <c r="B113" s="812"/>
      <c r="C113" s="812"/>
      <c r="D113" s="812"/>
      <c r="E113" s="812"/>
      <c r="F113" s="813"/>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0"/>
      <c r="H114" s="420"/>
      <c r="I114" s="420"/>
      <c r="J114" s="420"/>
      <c r="K114" s="420"/>
      <c r="L114" s="420"/>
      <c r="M114" s="420"/>
      <c r="N114" s="420"/>
      <c r="O114" s="420"/>
      <c r="P114" s="420"/>
      <c r="Q114" s="420"/>
      <c r="R114" s="420"/>
      <c r="S114" s="420"/>
      <c r="T114" s="420"/>
      <c r="U114" s="420"/>
      <c r="V114" s="420"/>
      <c r="W114" s="420"/>
      <c r="X114" s="421"/>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37</v>
      </c>
      <c r="B115" s="567"/>
      <c r="C115" s="567"/>
      <c r="D115" s="567"/>
      <c r="E115" s="567"/>
      <c r="F115" s="815"/>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153</v>
      </c>
      <c r="AF115" s="154"/>
      <c r="AG115" s="154"/>
      <c r="AH115" s="155"/>
      <c r="AI115" s="153" t="s">
        <v>390</v>
      </c>
      <c r="AJ115" s="154"/>
      <c r="AK115" s="154"/>
      <c r="AL115" s="155"/>
      <c r="AM115" s="153" t="s">
        <v>64</v>
      </c>
      <c r="AN115" s="154"/>
      <c r="AO115" s="154"/>
      <c r="AP115" s="155"/>
      <c r="AQ115" s="370" t="s">
        <v>410</v>
      </c>
      <c r="AR115" s="371"/>
      <c r="AS115" s="371"/>
      <c r="AT115" s="371"/>
      <c r="AU115" s="371"/>
      <c r="AV115" s="371"/>
      <c r="AW115" s="371"/>
      <c r="AX115" s="372"/>
    </row>
    <row r="116" spans="1:50" ht="23.25" customHeight="1" x14ac:dyDescent="0.15">
      <c r="A116" s="816"/>
      <c r="B116" s="817"/>
      <c r="C116" s="817"/>
      <c r="D116" s="817"/>
      <c r="E116" s="817"/>
      <c r="F116" s="818"/>
      <c r="G116" s="821" t="s">
        <v>400</v>
      </c>
      <c r="H116" s="821"/>
      <c r="I116" s="821"/>
      <c r="J116" s="821"/>
      <c r="K116" s="821"/>
      <c r="L116" s="821"/>
      <c r="M116" s="821"/>
      <c r="N116" s="821"/>
      <c r="O116" s="821"/>
      <c r="P116" s="821"/>
      <c r="Q116" s="821"/>
      <c r="R116" s="821"/>
      <c r="S116" s="821"/>
      <c r="T116" s="821"/>
      <c r="U116" s="821"/>
      <c r="V116" s="821"/>
      <c r="W116" s="821"/>
      <c r="X116" s="821"/>
      <c r="Y116" s="373" t="s">
        <v>37</v>
      </c>
      <c r="Z116" s="374"/>
      <c r="AA116" s="375"/>
      <c r="AB116" s="321" t="s">
        <v>495</v>
      </c>
      <c r="AC116" s="322"/>
      <c r="AD116" s="323"/>
      <c r="AE116" s="350">
        <v>13</v>
      </c>
      <c r="AF116" s="350"/>
      <c r="AG116" s="350"/>
      <c r="AH116" s="350"/>
      <c r="AI116" s="350">
        <v>10</v>
      </c>
      <c r="AJ116" s="350"/>
      <c r="AK116" s="350"/>
      <c r="AL116" s="350"/>
      <c r="AM116" s="350">
        <v>12</v>
      </c>
      <c r="AN116" s="350"/>
      <c r="AO116" s="350"/>
      <c r="AP116" s="350"/>
      <c r="AQ116" s="231">
        <v>11</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85</v>
      </c>
      <c r="Z117" s="348"/>
      <c r="AA117" s="349"/>
      <c r="AB117" s="376" t="s">
        <v>495</v>
      </c>
      <c r="AC117" s="377"/>
      <c r="AD117" s="378"/>
      <c r="AE117" s="379" t="s">
        <v>246</v>
      </c>
      <c r="AF117" s="379"/>
      <c r="AG117" s="379"/>
      <c r="AH117" s="379"/>
      <c r="AI117" s="379" t="s">
        <v>371</v>
      </c>
      <c r="AJ117" s="379"/>
      <c r="AK117" s="379"/>
      <c r="AL117" s="379"/>
      <c r="AM117" s="379" t="s">
        <v>497</v>
      </c>
      <c r="AN117" s="379"/>
      <c r="AO117" s="379"/>
      <c r="AP117" s="379"/>
      <c r="AQ117" s="379" t="s">
        <v>496</v>
      </c>
      <c r="AR117" s="379"/>
      <c r="AS117" s="379"/>
      <c r="AT117" s="379"/>
      <c r="AU117" s="379"/>
      <c r="AV117" s="379"/>
      <c r="AW117" s="379"/>
      <c r="AX117" s="380"/>
    </row>
    <row r="118" spans="1:50" ht="23.25" hidden="1" customHeight="1" x14ac:dyDescent="0.15">
      <c r="A118" s="814" t="s">
        <v>37</v>
      </c>
      <c r="B118" s="567"/>
      <c r="C118" s="567"/>
      <c r="D118" s="567"/>
      <c r="E118" s="567"/>
      <c r="F118" s="815"/>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153</v>
      </c>
      <c r="AF118" s="154"/>
      <c r="AG118" s="154"/>
      <c r="AH118" s="155"/>
      <c r="AI118" s="153" t="s">
        <v>390</v>
      </c>
      <c r="AJ118" s="154"/>
      <c r="AK118" s="154"/>
      <c r="AL118" s="155"/>
      <c r="AM118" s="153" t="s">
        <v>64</v>
      </c>
      <c r="AN118" s="154"/>
      <c r="AO118" s="154"/>
      <c r="AP118" s="155"/>
      <c r="AQ118" s="370" t="s">
        <v>410</v>
      </c>
      <c r="AR118" s="371"/>
      <c r="AS118" s="371"/>
      <c r="AT118" s="371"/>
      <c r="AU118" s="371"/>
      <c r="AV118" s="371"/>
      <c r="AW118" s="371"/>
      <c r="AX118" s="372"/>
    </row>
    <row r="119" spans="1:50" ht="23.25" hidden="1" customHeight="1" x14ac:dyDescent="0.15">
      <c r="A119" s="816"/>
      <c r="B119" s="817"/>
      <c r="C119" s="817"/>
      <c r="D119" s="817"/>
      <c r="E119" s="817"/>
      <c r="F119" s="818"/>
      <c r="G119" s="821" t="s">
        <v>375</v>
      </c>
      <c r="H119" s="821"/>
      <c r="I119" s="821"/>
      <c r="J119" s="821"/>
      <c r="K119" s="821"/>
      <c r="L119" s="821"/>
      <c r="M119" s="821"/>
      <c r="N119" s="821"/>
      <c r="O119" s="821"/>
      <c r="P119" s="821"/>
      <c r="Q119" s="821"/>
      <c r="R119" s="821"/>
      <c r="S119" s="821"/>
      <c r="T119" s="821"/>
      <c r="U119" s="821"/>
      <c r="V119" s="821"/>
      <c r="W119" s="821"/>
      <c r="X119" s="821"/>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85</v>
      </c>
      <c r="Z120" s="348"/>
      <c r="AA120" s="349"/>
      <c r="AB120" s="376" t="s">
        <v>95</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4" t="s">
        <v>37</v>
      </c>
      <c r="B121" s="567"/>
      <c r="C121" s="567"/>
      <c r="D121" s="567"/>
      <c r="E121" s="567"/>
      <c r="F121" s="815"/>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153</v>
      </c>
      <c r="AF121" s="154"/>
      <c r="AG121" s="154"/>
      <c r="AH121" s="155"/>
      <c r="AI121" s="153" t="s">
        <v>390</v>
      </c>
      <c r="AJ121" s="154"/>
      <c r="AK121" s="154"/>
      <c r="AL121" s="155"/>
      <c r="AM121" s="153" t="s">
        <v>64</v>
      </c>
      <c r="AN121" s="154"/>
      <c r="AO121" s="154"/>
      <c r="AP121" s="155"/>
      <c r="AQ121" s="370" t="s">
        <v>410</v>
      </c>
      <c r="AR121" s="371"/>
      <c r="AS121" s="371"/>
      <c r="AT121" s="371"/>
      <c r="AU121" s="371"/>
      <c r="AV121" s="371"/>
      <c r="AW121" s="371"/>
      <c r="AX121" s="372"/>
    </row>
    <row r="122" spans="1:50" ht="23.25" hidden="1" customHeight="1" x14ac:dyDescent="0.15">
      <c r="A122" s="816"/>
      <c r="B122" s="817"/>
      <c r="C122" s="817"/>
      <c r="D122" s="817"/>
      <c r="E122" s="817"/>
      <c r="F122" s="818"/>
      <c r="G122" s="821" t="s">
        <v>165</v>
      </c>
      <c r="H122" s="821"/>
      <c r="I122" s="821"/>
      <c r="J122" s="821"/>
      <c r="K122" s="821"/>
      <c r="L122" s="821"/>
      <c r="M122" s="821"/>
      <c r="N122" s="821"/>
      <c r="O122" s="821"/>
      <c r="P122" s="821"/>
      <c r="Q122" s="821"/>
      <c r="R122" s="821"/>
      <c r="S122" s="821"/>
      <c r="T122" s="821"/>
      <c r="U122" s="821"/>
      <c r="V122" s="821"/>
      <c r="W122" s="821"/>
      <c r="X122" s="821"/>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85</v>
      </c>
      <c r="Z123" s="348"/>
      <c r="AA123" s="349"/>
      <c r="AB123" s="376" t="s">
        <v>95</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4" t="s">
        <v>37</v>
      </c>
      <c r="B124" s="567"/>
      <c r="C124" s="567"/>
      <c r="D124" s="567"/>
      <c r="E124" s="567"/>
      <c r="F124" s="815"/>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153</v>
      </c>
      <c r="AF124" s="154"/>
      <c r="AG124" s="154"/>
      <c r="AH124" s="155"/>
      <c r="AI124" s="153" t="s">
        <v>390</v>
      </c>
      <c r="AJ124" s="154"/>
      <c r="AK124" s="154"/>
      <c r="AL124" s="155"/>
      <c r="AM124" s="153" t="s">
        <v>64</v>
      </c>
      <c r="AN124" s="154"/>
      <c r="AO124" s="154"/>
      <c r="AP124" s="155"/>
      <c r="AQ124" s="370" t="s">
        <v>410</v>
      </c>
      <c r="AR124" s="371"/>
      <c r="AS124" s="371"/>
      <c r="AT124" s="371"/>
      <c r="AU124" s="371"/>
      <c r="AV124" s="371"/>
      <c r="AW124" s="371"/>
      <c r="AX124" s="372"/>
    </row>
    <row r="125" spans="1:50" ht="23.25" hidden="1" customHeight="1" x14ac:dyDescent="0.15">
      <c r="A125" s="816"/>
      <c r="B125" s="817"/>
      <c r="C125" s="817"/>
      <c r="D125" s="817"/>
      <c r="E125" s="817"/>
      <c r="F125" s="818"/>
      <c r="G125" s="821" t="s">
        <v>165</v>
      </c>
      <c r="H125" s="821"/>
      <c r="I125" s="821"/>
      <c r="J125" s="821"/>
      <c r="K125" s="821"/>
      <c r="L125" s="821"/>
      <c r="M125" s="821"/>
      <c r="N125" s="821"/>
      <c r="O125" s="821"/>
      <c r="P125" s="821"/>
      <c r="Q125" s="821"/>
      <c r="R125" s="821"/>
      <c r="S125" s="821"/>
      <c r="T125" s="821"/>
      <c r="U125" s="821"/>
      <c r="V125" s="821"/>
      <c r="W125" s="821"/>
      <c r="X125" s="823"/>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85</v>
      </c>
      <c r="Z126" s="348"/>
      <c r="AA126" s="349"/>
      <c r="AB126" s="376" t="s">
        <v>95</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7" t="s">
        <v>37</v>
      </c>
      <c r="B127" s="817"/>
      <c r="C127" s="817"/>
      <c r="D127" s="817"/>
      <c r="E127" s="817"/>
      <c r="F127" s="818"/>
      <c r="G127" s="712" t="s">
        <v>49</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36</v>
      </c>
      <c r="AC127" s="712"/>
      <c r="AD127" s="713"/>
      <c r="AE127" s="153" t="s">
        <v>153</v>
      </c>
      <c r="AF127" s="154"/>
      <c r="AG127" s="154"/>
      <c r="AH127" s="155"/>
      <c r="AI127" s="153" t="s">
        <v>390</v>
      </c>
      <c r="AJ127" s="154"/>
      <c r="AK127" s="154"/>
      <c r="AL127" s="155"/>
      <c r="AM127" s="153" t="s">
        <v>64</v>
      </c>
      <c r="AN127" s="154"/>
      <c r="AO127" s="154"/>
      <c r="AP127" s="155"/>
      <c r="AQ127" s="370" t="s">
        <v>410</v>
      </c>
      <c r="AR127" s="371"/>
      <c r="AS127" s="371"/>
      <c r="AT127" s="371"/>
      <c r="AU127" s="371"/>
      <c r="AV127" s="371"/>
      <c r="AW127" s="371"/>
      <c r="AX127" s="372"/>
    </row>
    <row r="128" spans="1:50" ht="23.25" hidden="1" customHeight="1" x14ac:dyDescent="0.15">
      <c r="A128" s="816"/>
      <c r="B128" s="817"/>
      <c r="C128" s="817"/>
      <c r="D128" s="817"/>
      <c r="E128" s="817"/>
      <c r="F128" s="818"/>
      <c r="G128" s="821" t="s">
        <v>165</v>
      </c>
      <c r="H128" s="821"/>
      <c r="I128" s="821"/>
      <c r="J128" s="821"/>
      <c r="K128" s="821"/>
      <c r="L128" s="821"/>
      <c r="M128" s="821"/>
      <c r="N128" s="821"/>
      <c r="O128" s="821"/>
      <c r="P128" s="821"/>
      <c r="Q128" s="821"/>
      <c r="R128" s="821"/>
      <c r="S128" s="821"/>
      <c r="T128" s="821"/>
      <c r="U128" s="821"/>
      <c r="V128" s="821"/>
      <c r="W128" s="821"/>
      <c r="X128" s="821"/>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85</v>
      </c>
      <c r="Z129" s="348"/>
      <c r="AA129" s="349"/>
      <c r="AB129" s="376" t="s">
        <v>95</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8" t="s">
        <v>187</v>
      </c>
      <c r="B130" s="889"/>
      <c r="C130" s="894" t="s">
        <v>282</v>
      </c>
      <c r="D130" s="889"/>
      <c r="E130" s="388" t="s">
        <v>317</v>
      </c>
      <c r="F130" s="389"/>
      <c r="G130" s="390" t="s">
        <v>498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0"/>
      <c r="B131" s="891"/>
      <c r="C131" s="895"/>
      <c r="D131" s="891"/>
      <c r="E131" s="393" t="s">
        <v>315</v>
      </c>
      <c r="F131" s="394"/>
      <c r="G131" s="395" t="s">
        <v>107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0"/>
      <c r="B132" s="891"/>
      <c r="C132" s="895"/>
      <c r="D132" s="891"/>
      <c r="E132" s="898" t="s">
        <v>272</v>
      </c>
      <c r="F132" s="899"/>
      <c r="G132" s="828" t="s">
        <v>293</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36</v>
      </c>
      <c r="AC132" s="240"/>
      <c r="AD132" s="241"/>
      <c r="AE132" s="829" t="s">
        <v>153</v>
      </c>
      <c r="AF132" s="829"/>
      <c r="AG132" s="829"/>
      <c r="AH132" s="829"/>
      <c r="AI132" s="829" t="s">
        <v>390</v>
      </c>
      <c r="AJ132" s="829"/>
      <c r="AK132" s="829"/>
      <c r="AL132" s="829"/>
      <c r="AM132" s="829" t="s">
        <v>64</v>
      </c>
      <c r="AN132" s="829"/>
      <c r="AO132" s="829"/>
      <c r="AP132" s="239"/>
      <c r="AQ132" s="239" t="s">
        <v>278</v>
      </c>
      <c r="AR132" s="240"/>
      <c r="AS132" s="240"/>
      <c r="AT132" s="241"/>
      <c r="AU132" s="384" t="s">
        <v>298</v>
      </c>
      <c r="AV132" s="384"/>
      <c r="AW132" s="384"/>
      <c r="AX132" s="385"/>
    </row>
    <row r="133" spans="1:50" ht="18.75" customHeight="1" x14ac:dyDescent="0.15">
      <c r="A133" s="890"/>
      <c r="B133" s="891"/>
      <c r="C133" s="895"/>
      <c r="D133" s="891"/>
      <c r="E133" s="895"/>
      <c r="F133" s="900"/>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401</v>
      </c>
      <c r="AR133" s="224"/>
      <c r="AS133" s="222" t="s">
        <v>279</v>
      </c>
      <c r="AT133" s="223"/>
      <c r="AU133" s="221">
        <v>6</v>
      </c>
      <c r="AV133" s="221"/>
      <c r="AW133" s="222" t="s">
        <v>252</v>
      </c>
      <c r="AX133" s="247"/>
    </row>
    <row r="134" spans="1:50" ht="39.75" customHeight="1" x14ac:dyDescent="0.15">
      <c r="A134" s="890"/>
      <c r="B134" s="891"/>
      <c r="C134" s="895"/>
      <c r="D134" s="891"/>
      <c r="E134" s="895"/>
      <c r="F134" s="900"/>
      <c r="G134" s="414" t="s">
        <v>292</v>
      </c>
      <c r="H134" s="415"/>
      <c r="I134" s="415"/>
      <c r="J134" s="415"/>
      <c r="K134" s="415"/>
      <c r="L134" s="415"/>
      <c r="M134" s="415"/>
      <c r="N134" s="415"/>
      <c r="O134" s="415"/>
      <c r="P134" s="415"/>
      <c r="Q134" s="415"/>
      <c r="R134" s="415"/>
      <c r="S134" s="415"/>
      <c r="T134" s="415"/>
      <c r="U134" s="415"/>
      <c r="V134" s="415"/>
      <c r="W134" s="415"/>
      <c r="X134" s="416"/>
      <c r="Y134" s="275" t="s">
        <v>294</v>
      </c>
      <c r="Z134" s="248"/>
      <c r="AA134" s="249"/>
      <c r="AB134" s="386" t="s">
        <v>499</v>
      </c>
      <c r="AC134" s="387"/>
      <c r="AD134" s="387"/>
      <c r="AE134" s="382">
        <v>92</v>
      </c>
      <c r="AF134" s="234"/>
      <c r="AG134" s="234"/>
      <c r="AH134" s="234"/>
      <c r="AI134" s="382" t="s">
        <v>401</v>
      </c>
      <c r="AJ134" s="234"/>
      <c r="AK134" s="234"/>
      <c r="AL134" s="234"/>
      <c r="AM134" s="382" t="s">
        <v>401</v>
      </c>
      <c r="AN134" s="234"/>
      <c r="AO134" s="234"/>
      <c r="AP134" s="234"/>
      <c r="AQ134" s="382" t="s">
        <v>401</v>
      </c>
      <c r="AR134" s="234"/>
      <c r="AS134" s="234"/>
      <c r="AT134" s="234"/>
      <c r="AU134" s="382"/>
      <c r="AV134" s="234"/>
      <c r="AW134" s="234"/>
      <c r="AX134" s="383"/>
    </row>
    <row r="135" spans="1:50" ht="39.75" customHeight="1" x14ac:dyDescent="0.15">
      <c r="A135" s="890"/>
      <c r="B135" s="891"/>
      <c r="C135" s="895"/>
      <c r="D135" s="891"/>
      <c r="E135" s="895"/>
      <c r="F135" s="900"/>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499</v>
      </c>
      <c r="AC135" s="276"/>
      <c r="AD135" s="276"/>
      <c r="AE135" s="382">
        <v>100</v>
      </c>
      <c r="AF135" s="234"/>
      <c r="AG135" s="234"/>
      <c r="AH135" s="234"/>
      <c r="AI135" s="382" t="s">
        <v>401</v>
      </c>
      <c r="AJ135" s="234"/>
      <c r="AK135" s="234"/>
      <c r="AL135" s="234"/>
      <c r="AM135" s="382" t="s">
        <v>401</v>
      </c>
      <c r="AN135" s="234"/>
      <c r="AO135" s="234"/>
      <c r="AP135" s="234"/>
      <c r="AQ135" s="382" t="s">
        <v>401</v>
      </c>
      <c r="AR135" s="234"/>
      <c r="AS135" s="234"/>
      <c r="AT135" s="234"/>
      <c r="AU135" s="382">
        <v>100</v>
      </c>
      <c r="AV135" s="234"/>
      <c r="AW135" s="234"/>
      <c r="AX135" s="383"/>
    </row>
    <row r="136" spans="1:50" ht="18.75" hidden="1" customHeight="1" x14ac:dyDescent="0.15">
      <c r="A136" s="890"/>
      <c r="B136" s="891"/>
      <c r="C136" s="895"/>
      <c r="D136" s="891"/>
      <c r="E136" s="895"/>
      <c r="F136" s="900"/>
      <c r="G136" s="828" t="s">
        <v>293</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36</v>
      </c>
      <c r="AC136" s="240"/>
      <c r="AD136" s="241"/>
      <c r="AE136" s="829" t="s">
        <v>153</v>
      </c>
      <c r="AF136" s="829"/>
      <c r="AG136" s="829"/>
      <c r="AH136" s="829"/>
      <c r="AI136" s="829" t="s">
        <v>390</v>
      </c>
      <c r="AJ136" s="829"/>
      <c r="AK136" s="829"/>
      <c r="AL136" s="829"/>
      <c r="AM136" s="829" t="s">
        <v>64</v>
      </c>
      <c r="AN136" s="829"/>
      <c r="AO136" s="829"/>
      <c r="AP136" s="239"/>
      <c r="AQ136" s="239" t="s">
        <v>278</v>
      </c>
      <c r="AR136" s="240"/>
      <c r="AS136" s="240"/>
      <c r="AT136" s="241"/>
      <c r="AU136" s="384" t="s">
        <v>298</v>
      </c>
      <c r="AV136" s="384"/>
      <c r="AW136" s="384"/>
      <c r="AX136" s="385"/>
    </row>
    <row r="137" spans="1:50" ht="18.75" hidden="1" customHeight="1" x14ac:dyDescent="0.15">
      <c r="A137" s="890"/>
      <c r="B137" s="891"/>
      <c r="C137" s="895"/>
      <c r="D137" s="891"/>
      <c r="E137" s="895"/>
      <c r="F137" s="900"/>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279</v>
      </c>
      <c r="AT137" s="223"/>
      <c r="AU137" s="221"/>
      <c r="AV137" s="221"/>
      <c r="AW137" s="222" t="s">
        <v>252</v>
      </c>
      <c r="AX137" s="247"/>
    </row>
    <row r="138" spans="1:50" ht="39.75" hidden="1" customHeight="1" x14ac:dyDescent="0.15">
      <c r="A138" s="890"/>
      <c r="B138" s="891"/>
      <c r="C138" s="895"/>
      <c r="D138" s="891"/>
      <c r="E138" s="895"/>
      <c r="F138" s="900"/>
      <c r="G138" s="414"/>
      <c r="H138" s="415"/>
      <c r="I138" s="415"/>
      <c r="J138" s="415"/>
      <c r="K138" s="415"/>
      <c r="L138" s="415"/>
      <c r="M138" s="415"/>
      <c r="N138" s="415"/>
      <c r="O138" s="415"/>
      <c r="P138" s="415"/>
      <c r="Q138" s="415"/>
      <c r="R138" s="415"/>
      <c r="S138" s="415"/>
      <c r="T138" s="415"/>
      <c r="U138" s="415"/>
      <c r="V138" s="415"/>
      <c r="W138" s="415"/>
      <c r="X138" s="416"/>
      <c r="Y138" s="275" t="s">
        <v>294</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0"/>
      <c r="B139" s="891"/>
      <c r="C139" s="895"/>
      <c r="D139" s="891"/>
      <c r="E139" s="895"/>
      <c r="F139" s="900"/>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0"/>
      <c r="B140" s="891"/>
      <c r="C140" s="895"/>
      <c r="D140" s="891"/>
      <c r="E140" s="895"/>
      <c r="F140" s="900"/>
      <c r="G140" s="828" t="s">
        <v>293</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36</v>
      </c>
      <c r="AC140" s="240"/>
      <c r="AD140" s="241"/>
      <c r="AE140" s="829" t="s">
        <v>153</v>
      </c>
      <c r="AF140" s="829"/>
      <c r="AG140" s="829"/>
      <c r="AH140" s="829"/>
      <c r="AI140" s="829" t="s">
        <v>390</v>
      </c>
      <c r="AJ140" s="829"/>
      <c r="AK140" s="829"/>
      <c r="AL140" s="829"/>
      <c r="AM140" s="829" t="s">
        <v>64</v>
      </c>
      <c r="AN140" s="829"/>
      <c r="AO140" s="829"/>
      <c r="AP140" s="239"/>
      <c r="AQ140" s="239" t="s">
        <v>278</v>
      </c>
      <c r="AR140" s="240"/>
      <c r="AS140" s="240"/>
      <c r="AT140" s="241"/>
      <c r="AU140" s="384" t="s">
        <v>298</v>
      </c>
      <c r="AV140" s="384"/>
      <c r="AW140" s="384"/>
      <c r="AX140" s="385"/>
    </row>
    <row r="141" spans="1:50" ht="18.75" hidden="1" customHeight="1" x14ac:dyDescent="0.15">
      <c r="A141" s="890"/>
      <c r="B141" s="891"/>
      <c r="C141" s="895"/>
      <c r="D141" s="891"/>
      <c r="E141" s="895"/>
      <c r="F141" s="900"/>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279</v>
      </c>
      <c r="AT141" s="223"/>
      <c r="AU141" s="221"/>
      <c r="AV141" s="221"/>
      <c r="AW141" s="222" t="s">
        <v>252</v>
      </c>
      <c r="AX141" s="247"/>
    </row>
    <row r="142" spans="1:50" ht="39.75" hidden="1" customHeight="1" x14ac:dyDescent="0.15">
      <c r="A142" s="890"/>
      <c r="B142" s="891"/>
      <c r="C142" s="895"/>
      <c r="D142" s="891"/>
      <c r="E142" s="895"/>
      <c r="F142" s="900"/>
      <c r="G142" s="414"/>
      <c r="H142" s="415"/>
      <c r="I142" s="415"/>
      <c r="J142" s="415"/>
      <c r="K142" s="415"/>
      <c r="L142" s="415"/>
      <c r="M142" s="415"/>
      <c r="N142" s="415"/>
      <c r="O142" s="415"/>
      <c r="P142" s="415"/>
      <c r="Q142" s="415"/>
      <c r="R142" s="415"/>
      <c r="S142" s="415"/>
      <c r="T142" s="415"/>
      <c r="U142" s="415"/>
      <c r="V142" s="415"/>
      <c r="W142" s="415"/>
      <c r="X142" s="416"/>
      <c r="Y142" s="275" t="s">
        <v>294</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0"/>
      <c r="B143" s="891"/>
      <c r="C143" s="895"/>
      <c r="D143" s="891"/>
      <c r="E143" s="895"/>
      <c r="F143" s="900"/>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0"/>
      <c r="B144" s="891"/>
      <c r="C144" s="895"/>
      <c r="D144" s="891"/>
      <c r="E144" s="895"/>
      <c r="F144" s="900"/>
      <c r="G144" s="828" t="s">
        <v>293</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36</v>
      </c>
      <c r="AC144" s="240"/>
      <c r="AD144" s="241"/>
      <c r="AE144" s="829" t="s">
        <v>153</v>
      </c>
      <c r="AF144" s="829"/>
      <c r="AG144" s="829"/>
      <c r="AH144" s="829"/>
      <c r="AI144" s="829" t="s">
        <v>390</v>
      </c>
      <c r="AJ144" s="829"/>
      <c r="AK144" s="829"/>
      <c r="AL144" s="829"/>
      <c r="AM144" s="829" t="s">
        <v>64</v>
      </c>
      <c r="AN144" s="829"/>
      <c r="AO144" s="829"/>
      <c r="AP144" s="239"/>
      <c r="AQ144" s="239" t="s">
        <v>278</v>
      </c>
      <c r="AR144" s="240"/>
      <c r="AS144" s="240"/>
      <c r="AT144" s="241"/>
      <c r="AU144" s="384" t="s">
        <v>298</v>
      </c>
      <c r="AV144" s="384"/>
      <c r="AW144" s="384"/>
      <c r="AX144" s="385"/>
    </row>
    <row r="145" spans="1:50" ht="18.75" hidden="1" customHeight="1" x14ac:dyDescent="0.15">
      <c r="A145" s="890"/>
      <c r="B145" s="891"/>
      <c r="C145" s="895"/>
      <c r="D145" s="891"/>
      <c r="E145" s="895"/>
      <c r="F145" s="900"/>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279</v>
      </c>
      <c r="AT145" s="223"/>
      <c r="AU145" s="221"/>
      <c r="AV145" s="221"/>
      <c r="AW145" s="222" t="s">
        <v>252</v>
      </c>
      <c r="AX145" s="247"/>
    </row>
    <row r="146" spans="1:50" ht="39.75" hidden="1" customHeight="1" x14ac:dyDescent="0.15">
      <c r="A146" s="890"/>
      <c r="B146" s="891"/>
      <c r="C146" s="895"/>
      <c r="D146" s="891"/>
      <c r="E146" s="895"/>
      <c r="F146" s="900"/>
      <c r="G146" s="414"/>
      <c r="H146" s="415"/>
      <c r="I146" s="415"/>
      <c r="J146" s="415"/>
      <c r="K146" s="415"/>
      <c r="L146" s="415"/>
      <c r="M146" s="415"/>
      <c r="N146" s="415"/>
      <c r="O146" s="415"/>
      <c r="P146" s="415"/>
      <c r="Q146" s="415"/>
      <c r="R146" s="415"/>
      <c r="S146" s="415"/>
      <c r="T146" s="415"/>
      <c r="U146" s="415"/>
      <c r="V146" s="415"/>
      <c r="W146" s="415"/>
      <c r="X146" s="416"/>
      <c r="Y146" s="275" t="s">
        <v>294</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0"/>
      <c r="B147" s="891"/>
      <c r="C147" s="895"/>
      <c r="D147" s="891"/>
      <c r="E147" s="895"/>
      <c r="F147" s="900"/>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0"/>
      <c r="B148" s="891"/>
      <c r="C148" s="895"/>
      <c r="D148" s="891"/>
      <c r="E148" s="895"/>
      <c r="F148" s="900"/>
      <c r="G148" s="828" t="s">
        <v>293</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36</v>
      </c>
      <c r="AC148" s="240"/>
      <c r="AD148" s="241"/>
      <c r="AE148" s="829" t="s">
        <v>153</v>
      </c>
      <c r="AF148" s="829"/>
      <c r="AG148" s="829"/>
      <c r="AH148" s="829"/>
      <c r="AI148" s="829" t="s">
        <v>390</v>
      </c>
      <c r="AJ148" s="829"/>
      <c r="AK148" s="829"/>
      <c r="AL148" s="829"/>
      <c r="AM148" s="829" t="s">
        <v>64</v>
      </c>
      <c r="AN148" s="829"/>
      <c r="AO148" s="829"/>
      <c r="AP148" s="239"/>
      <c r="AQ148" s="239" t="s">
        <v>278</v>
      </c>
      <c r="AR148" s="240"/>
      <c r="AS148" s="240"/>
      <c r="AT148" s="241"/>
      <c r="AU148" s="384" t="s">
        <v>298</v>
      </c>
      <c r="AV148" s="384"/>
      <c r="AW148" s="384"/>
      <c r="AX148" s="385"/>
    </row>
    <row r="149" spans="1:50" ht="18.75" hidden="1" customHeight="1" x14ac:dyDescent="0.15">
      <c r="A149" s="890"/>
      <c r="B149" s="891"/>
      <c r="C149" s="895"/>
      <c r="D149" s="891"/>
      <c r="E149" s="895"/>
      <c r="F149" s="900"/>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279</v>
      </c>
      <c r="AT149" s="223"/>
      <c r="AU149" s="221"/>
      <c r="AV149" s="221"/>
      <c r="AW149" s="222" t="s">
        <v>252</v>
      </c>
      <c r="AX149" s="247"/>
    </row>
    <row r="150" spans="1:50" ht="39.75" hidden="1" customHeight="1" x14ac:dyDescent="0.15">
      <c r="A150" s="890"/>
      <c r="B150" s="891"/>
      <c r="C150" s="895"/>
      <c r="D150" s="891"/>
      <c r="E150" s="895"/>
      <c r="F150" s="900"/>
      <c r="G150" s="414"/>
      <c r="H150" s="415"/>
      <c r="I150" s="415"/>
      <c r="J150" s="415"/>
      <c r="K150" s="415"/>
      <c r="L150" s="415"/>
      <c r="M150" s="415"/>
      <c r="N150" s="415"/>
      <c r="O150" s="415"/>
      <c r="P150" s="415"/>
      <c r="Q150" s="415"/>
      <c r="R150" s="415"/>
      <c r="S150" s="415"/>
      <c r="T150" s="415"/>
      <c r="U150" s="415"/>
      <c r="V150" s="415"/>
      <c r="W150" s="415"/>
      <c r="X150" s="416"/>
      <c r="Y150" s="275" t="s">
        <v>294</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0"/>
      <c r="B151" s="891"/>
      <c r="C151" s="895"/>
      <c r="D151" s="891"/>
      <c r="E151" s="895"/>
      <c r="F151" s="900"/>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0"/>
      <c r="B152" s="891"/>
      <c r="C152" s="895"/>
      <c r="D152" s="891"/>
      <c r="E152" s="895"/>
      <c r="F152" s="900"/>
      <c r="G152" s="399" t="s">
        <v>26</v>
      </c>
      <c r="H152" s="257"/>
      <c r="I152" s="257"/>
      <c r="J152" s="257"/>
      <c r="K152" s="257"/>
      <c r="L152" s="257"/>
      <c r="M152" s="257"/>
      <c r="N152" s="257"/>
      <c r="O152" s="257"/>
      <c r="P152" s="258"/>
      <c r="Q152" s="256" t="s">
        <v>362</v>
      </c>
      <c r="R152" s="257"/>
      <c r="S152" s="257"/>
      <c r="T152" s="257"/>
      <c r="U152" s="257"/>
      <c r="V152" s="257"/>
      <c r="W152" s="257"/>
      <c r="X152" s="257"/>
      <c r="Y152" s="257"/>
      <c r="Z152" s="257"/>
      <c r="AA152" s="257"/>
      <c r="AB152" s="402" t="s">
        <v>364</v>
      </c>
      <c r="AC152" s="257"/>
      <c r="AD152" s="258"/>
      <c r="AE152" s="256" t="s">
        <v>300</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90"/>
      <c r="B155" s="891"/>
      <c r="C155" s="895"/>
      <c r="D155" s="891"/>
      <c r="E155" s="895"/>
      <c r="F155" s="900"/>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90"/>
      <c r="B156" s="891"/>
      <c r="C156" s="895"/>
      <c r="D156" s="891"/>
      <c r="E156" s="895"/>
      <c r="F156" s="900"/>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0"/>
      <c r="B157" s="891"/>
      <c r="C157" s="895"/>
      <c r="D157" s="891"/>
      <c r="E157" s="895"/>
      <c r="F157" s="900"/>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0"/>
      <c r="B158" s="891"/>
      <c r="C158" s="895"/>
      <c r="D158" s="891"/>
      <c r="E158" s="895"/>
      <c r="F158" s="900"/>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0"/>
      <c r="B159" s="891"/>
      <c r="C159" s="895"/>
      <c r="D159" s="891"/>
      <c r="E159" s="895"/>
      <c r="F159" s="900"/>
      <c r="G159" s="399" t="s">
        <v>26</v>
      </c>
      <c r="H159" s="257"/>
      <c r="I159" s="257"/>
      <c r="J159" s="257"/>
      <c r="K159" s="257"/>
      <c r="L159" s="257"/>
      <c r="M159" s="257"/>
      <c r="N159" s="257"/>
      <c r="O159" s="257"/>
      <c r="P159" s="258"/>
      <c r="Q159" s="256" t="s">
        <v>362</v>
      </c>
      <c r="R159" s="257"/>
      <c r="S159" s="257"/>
      <c r="T159" s="257"/>
      <c r="U159" s="257"/>
      <c r="V159" s="257"/>
      <c r="W159" s="257"/>
      <c r="X159" s="257"/>
      <c r="Y159" s="257"/>
      <c r="Z159" s="257"/>
      <c r="AA159" s="257"/>
      <c r="AB159" s="402" t="s">
        <v>364</v>
      </c>
      <c r="AC159" s="257"/>
      <c r="AD159" s="258"/>
      <c r="AE159" s="272" t="s">
        <v>300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0"/>
      <c r="B161" s="891"/>
      <c r="C161" s="895"/>
      <c r="D161" s="891"/>
      <c r="E161" s="895"/>
      <c r="F161" s="900"/>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90"/>
      <c r="B162" s="891"/>
      <c r="C162" s="895"/>
      <c r="D162" s="891"/>
      <c r="E162" s="895"/>
      <c r="F162" s="900"/>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90"/>
      <c r="B163" s="891"/>
      <c r="C163" s="895"/>
      <c r="D163" s="891"/>
      <c r="E163" s="895"/>
      <c r="F163" s="900"/>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0"/>
      <c r="B164" s="891"/>
      <c r="C164" s="895"/>
      <c r="D164" s="891"/>
      <c r="E164" s="895"/>
      <c r="F164" s="900"/>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0"/>
      <c r="B165" s="891"/>
      <c r="C165" s="895"/>
      <c r="D165" s="891"/>
      <c r="E165" s="895"/>
      <c r="F165" s="900"/>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0"/>
      <c r="B166" s="891"/>
      <c r="C166" s="895"/>
      <c r="D166" s="891"/>
      <c r="E166" s="895"/>
      <c r="F166" s="900"/>
      <c r="G166" s="399" t="s">
        <v>26</v>
      </c>
      <c r="H166" s="257"/>
      <c r="I166" s="257"/>
      <c r="J166" s="257"/>
      <c r="K166" s="257"/>
      <c r="L166" s="257"/>
      <c r="M166" s="257"/>
      <c r="N166" s="257"/>
      <c r="O166" s="257"/>
      <c r="P166" s="258"/>
      <c r="Q166" s="256" t="s">
        <v>362</v>
      </c>
      <c r="R166" s="257"/>
      <c r="S166" s="257"/>
      <c r="T166" s="257"/>
      <c r="U166" s="257"/>
      <c r="V166" s="257"/>
      <c r="W166" s="257"/>
      <c r="X166" s="257"/>
      <c r="Y166" s="257"/>
      <c r="Z166" s="257"/>
      <c r="AA166" s="257"/>
      <c r="AB166" s="402" t="s">
        <v>364</v>
      </c>
      <c r="AC166" s="257"/>
      <c r="AD166" s="258"/>
      <c r="AE166" s="272" t="s">
        <v>300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0"/>
      <c r="B168" s="891"/>
      <c r="C168" s="895"/>
      <c r="D168" s="891"/>
      <c r="E168" s="895"/>
      <c r="F168" s="900"/>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90"/>
      <c r="B169" s="891"/>
      <c r="C169" s="895"/>
      <c r="D169" s="891"/>
      <c r="E169" s="895"/>
      <c r="F169" s="900"/>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90"/>
      <c r="B170" s="891"/>
      <c r="C170" s="895"/>
      <c r="D170" s="891"/>
      <c r="E170" s="895"/>
      <c r="F170" s="900"/>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0"/>
      <c r="B171" s="891"/>
      <c r="C171" s="895"/>
      <c r="D171" s="891"/>
      <c r="E171" s="895"/>
      <c r="F171" s="900"/>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0"/>
      <c r="B172" s="891"/>
      <c r="C172" s="895"/>
      <c r="D172" s="891"/>
      <c r="E172" s="895"/>
      <c r="F172" s="900"/>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0"/>
      <c r="B173" s="891"/>
      <c r="C173" s="895"/>
      <c r="D173" s="891"/>
      <c r="E173" s="895"/>
      <c r="F173" s="900"/>
      <c r="G173" s="399" t="s">
        <v>26</v>
      </c>
      <c r="H173" s="257"/>
      <c r="I173" s="257"/>
      <c r="J173" s="257"/>
      <c r="K173" s="257"/>
      <c r="L173" s="257"/>
      <c r="M173" s="257"/>
      <c r="N173" s="257"/>
      <c r="O173" s="257"/>
      <c r="P173" s="258"/>
      <c r="Q173" s="256" t="s">
        <v>362</v>
      </c>
      <c r="R173" s="257"/>
      <c r="S173" s="257"/>
      <c r="T173" s="257"/>
      <c r="U173" s="257"/>
      <c r="V173" s="257"/>
      <c r="W173" s="257"/>
      <c r="X173" s="257"/>
      <c r="Y173" s="257"/>
      <c r="Z173" s="257"/>
      <c r="AA173" s="257"/>
      <c r="AB173" s="402" t="s">
        <v>364</v>
      </c>
      <c r="AC173" s="257"/>
      <c r="AD173" s="258"/>
      <c r="AE173" s="272" t="s">
        <v>300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0"/>
      <c r="B175" s="891"/>
      <c r="C175" s="895"/>
      <c r="D175" s="891"/>
      <c r="E175" s="895"/>
      <c r="F175" s="900"/>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90"/>
      <c r="B176" s="891"/>
      <c r="C176" s="895"/>
      <c r="D176" s="891"/>
      <c r="E176" s="895"/>
      <c r="F176" s="900"/>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90"/>
      <c r="B177" s="891"/>
      <c r="C177" s="895"/>
      <c r="D177" s="891"/>
      <c r="E177" s="895"/>
      <c r="F177" s="900"/>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0"/>
      <c r="B178" s="891"/>
      <c r="C178" s="895"/>
      <c r="D178" s="891"/>
      <c r="E178" s="895"/>
      <c r="F178" s="900"/>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0"/>
      <c r="B179" s="891"/>
      <c r="C179" s="895"/>
      <c r="D179" s="891"/>
      <c r="E179" s="895"/>
      <c r="F179" s="900"/>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0"/>
      <c r="B180" s="891"/>
      <c r="C180" s="895"/>
      <c r="D180" s="891"/>
      <c r="E180" s="895"/>
      <c r="F180" s="900"/>
      <c r="G180" s="399" t="s">
        <v>26</v>
      </c>
      <c r="H180" s="257"/>
      <c r="I180" s="257"/>
      <c r="J180" s="257"/>
      <c r="K180" s="257"/>
      <c r="L180" s="257"/>
      <c r="M180" s="257"/>
      <c r="N180" s="257"/>
      <c r="O180" s="257"/>
      <c r="P180" s="258"/>
      <c r="Q180" s="256" t="s">
        <v>362</v>
      </c>
      <c r="R180" s="257"/>
      <c r="S180" s="257"/>
      <c r="T180" s="257"/>
      <c r="U180" s="257"/>
      <c r="V180" s="257"/>
      <c r="W180" s="257"/>
      <c r="X180" s="257"/>
      <c r="Y180" s="257"/>
      <c r="Z180" s="257"/>
      <c r="AA180" s="257"/>
      <c r="AB180" s="402" t="s">
        <v>364</v>
      </c>
      <c r="AC180" s="257"/>
      <c r="AD180" s="258"/>
      <c r="AE180" s="272" t="s">
        <v>300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0"/>
      <c r="B182" s="891"/>
      <c r="C182" s="895"/>
      <c r="D182" s="891"/>
      <c r="E182" s="895"/>
      <c r="F182" s="900"/>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90"/>
      <c r="B183" s="891"/>
      <c r="C183" s="895"/>
      <c r="D183" s="891"/>
      <c r="E183" s="895"/>
      <c r="F183" s="900"/>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90"/>
      <c r="B184" s="891"/>
      <c r="C184" s="895"/>
      <c r="D184" s="891"/>
      <c r="E184" s="895"/>
      <c r="F184" s="900"/>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0"/>
      <c r="B185" s="891"/>
      <c r="C185" s="895"/>
      <c r="D185" s="891"/>
      <c r="E185" s="895"/>
      <c r="F185" s="900"/>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0"/>
      <c r="B186" s="891"/>
      <c r="C186" s="895"/>
      <c r="D186" s="891"/>
      <c r="E186" s="896"/>
      <c r="F186" s="901"/>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0"/>
      <c r="B187" s="891"/>
      <c r="C187" s="895"/>
      <c r="D187" s="891"/>
      <c r="E187" s="411" t="s">
        <v>332</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0"/>
      <c r="B188" s="891"/>
      <c r="C188" s="895"/>
      <c r="D188" s="891"/>
      <c r="E188" s="422" t="s">
        <v>500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0"/>
      <c r="B189" s="891"/>
      <c r="C189" s="895"/>
      <c r="D189" s="891"/>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0"/>
      <c r="B190" s="891"/>
      <c r="C190" s="895"/>
      <c r="D190" s="891"/>
      <c r="E190" s="388" t="s">
        <v>317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0"/>
      <c r="B191" s="891"/>
      <c r="C191" s="895"/>
      <c r="D191" s="891"/>
      <c r="E191" s="393" t="s">
        <v>315</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0"/>
      <c r="B192" s="891"/>
      <c r="C192" s="895"/>
      <c r="D192" s="891"/>
      <c r="E192" s="898" t="s">
        <v>272</v>
      </c>
      <c r="F192" s="899"/>
      <c r="G192" s="828" t="s">
        <v>293</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36</v>
      </c>
      <c r="AC192" s="240"/>
      <c r="AD192" s="241"/>
      <c r="AE192" s="829" t="s">
        <v>153</v>
      </c>
      <c r="AF192" s="829"/>
      <c r="AG192" s="829"/>
      <c r="AH192" s="829"/>
      <c r="AI192" s="829" t="s">
        <v>390</v>
      </c>
      <c r="AJ192" s="829"/>
      <c r="AK192" s="829"/>
      <c r="AL192" s="829"/>
      <c r="AM192" s="829" t="s">
        <v>64</v>
      </c>
      <c r="AN192" s="829"/>
      <c r="AO192" s="829"/>
      <c r="AP192" s="239"/>
      <c r="AQ192" s="239" t="s">
        <v>278</v>
      </c>
      <c r="AR192" s="240"/>
      <c r="AS192" s="240"/>
      <c r="AT192" s="241"/>
      <c r="AU192" s="384" t="s">
        <v>298</v>
      </c>
      <c r="AV192" s="384"/>
      <c r="AW192" s="384"/>
      <c r="AX192" s="385"/>
    </row>
    <row r="193" spans="1:50" ht="18.75" hidden="1" customHeight="1" x14ac:dyDescent="0.15">
      <c r="A193" s="890"/>
      <c r="B193" s="891"/>
      <c r="C193" s="895"/>
      <c r="D193" s="891"/>
      <c r="E193" s="895"/>
      <c r="F193" s="900"/>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279</v>
      </c>
      <c r="AT193" s="223"/>
      <c r="AU193" s="221"/>
      <c r="AV193" s="221"/>
      <c r="AW193" s="222" t="s">
        <v>252</v>
      </c>
      <c r="AX193" s="247"/>
    </row>
    <row r="194" spans="1:50" ht="39.75" hidden="1" customHeight="1" x14ac:dyDescent="0.15">
      <c r="A194" s="890"/>
      <c r="B194" s="891"/>
      <c r="C194" s="895"/>
      <c r="D194" s="891"/>
      <c r="E194" s="895"/>
      <c r="F194" s="900"/>
      <c r="G194" s="414"/>
      <c r="H194" s="415"/>
      <c r="I194" s="415"/>
      <c r="J194" s="415"/>
      <c r="K194" s="415"/>
      <c r="L194" s="415"/>
      <c r="M194" s="415"/>
      <c r="N194" s="415"/>
      <c r="O194" s="415"/>
      <c r="P194" s="415"/>
      <c r="Q194" s="415"/>
      <c r="R194" s="415"/>
      <c r="S194" s="415"/>
      <c r="T194" s="415"/>
      <c r="U194" s="415"/>
      <c r="V194" s="415"/>
      <c r="W194" s="415"/>
      <c r="X194" s="416"/>
      <c r="Y194" s="275" t="s">
        <v>294</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0"/>
      <c r="B195" s="891"/>
      <c r="C195" s="895"/>
      <c r="D195" s="891"/>
      <c r="E195" s="895"/>
      <c r="F195" s="900"/>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0"/>
      <c r="B196" s="891"/>
      <c r="C196" s="895"/>
      <c r="D196" s="891"/>
      <c r="E196" s="895"/>
      <c r="F196" s="900"/>
      <c r="G196" s="828" t="s">
        <v>293</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36</v>
      </c>
      <c r="AC196" s="240"/>
      <c r="AD196" s="241"/>
      <c r="AE196" s="829" t="s">
        <v>153</v>
      </c>
      <c r="AF196" s="829"/>
      <c r="AG196" s="829"/>
      <c r="AH196" s="829"/>
      <c r="AI196" s="829" t="s">
        <v>390</v>
      </c>
      <c r="AJ196" s="829"/>
      <c r="AK196" s="829"/>
      <c r="AL196" s="829"/>
      <c r="AM196" s="829" t="s">
        <v>64</v>
      </c>
      <c r="AN196" s="829"/>
      <c r="AO196" s="829"/>
      <c r="AP196" s="239"/>
      <c r="AQ196" s="239" t="s">
        <v>278</v>
      </c>
      <c r="AR196" s="240"/>
      <c r="AS196" s="240"/>
      <c r="AT196" s="241"/>
      <c r="AU196" s="384" t="s">
        <v>298</v>
      </c>
      <c r="AV196" s="384"/>
      <c r="AW196" s="384"/>
      <c r="AX196" s="385"/>
    </row>
    <row r="197" spans="1:50" ht="18.75" hidden="1" customHeight="1" x14ac:dyDescent="0.15">
      <c r="A197" s="890"/>
      <c r="B197" s="891"/>
      <c r="C197" s="895"/>
      <c r="D197" s="891"/>
      <c r="E197" s="895"/>
      <c r="F197" s="900"/>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279</v>
      </c>
      <c r="AT197" s="223"/>
      <c r="AU197" s="221"/>
      <c r="AV197" s="221"/>
      <c r="AW197" s="222" t="s">
        <v>252</v>
      </c>
      <c r="AX197" s="247"/>
    </row>
    <row r="198" spans="1:50" ht="39.75" hidden="1" customHeight="1" x14ac:dyDescent="0.15">
      <c r="A198" s="890"/>
      <c r="B198" s="891"/>
      <c r="C198" s="895"/>
      <c r="D198" s="891"/>
      <c r="E198" s="895"/>
      <c r="F198" s="900"/>
      <c r="G198" s="414"/>
      <c r="H198" s="415"/>
      <c r="I198" s="415"/>
      <c r="J198" s="415"/>
      <c r="K198" s="415"/>
      <c r="L198" s="415"/>
      <c r="M198" s="415"/>
      <c r="N198" s="415"/>
      <c r="O198" s="415"/>
      <c r="P198" s="415"/>
      <c r="Q198" s="415"/>
      <c r="R198" s="415"/>
      <c r="S198" s="415"/>
      <c r="T198" s="415"/>
      <c r="U198" s="415"/>
      <c r="V198" s="415"/>
      <c r="W198" s="415"/>
      <c r="X198" s="416"/>
      <c r="Y198" s="275" t="s">
        <v>294</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0"/>
      <c r="B199" s="891"/>
      <c r="C199" s="895"/>
      <c r="D199" s="891"/>
      <c r="E199" s="895"/>
      <c r="F199" s="900"/>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0"/>
      <c r="B200" s="891"/>
      <c r="C200" s="895"/>
      <c r="D200" s="891"/>
      <c r="E200" s="895"/>
      <c r="F200" s="900"/>
      <c r="G200" s="828" t="s">
        <v>293</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36</v>
      </c>
      <c r="AC200" s="240"/>
      <c r="AD200" s="241"/>
      <c r="AE200" s="829" t="s">
        <v>153</v>
      </c>
      <c r="AF200" s="829"/>
      <c r="AG200" s="829"/>
      <c r="AH200" s="829"/>
      <c r="AI200" s="829" t="s">
        <v>390</v>
      </c>
      <c r="AJ200" s="829"/>
      <c r="AK200" s="829"/>
      <c r="AL200" s="829"/>
      <c r="AM200" s="829" t="s">
        <v>64</v>
      </c>
      <c r="AN200" s="829"/>
      <c r="AO200" s="829"/>
      <c r="AP200" s="239"/>
      <c r="AQ200" s="239" t="s">
        <v>278</v>
      </c>
      <c r="AR200" s="240"/>
      <c r="AS200" s="240"/>
      <c r="AT200" s="241"/>
      <c r="AU200" s="384" t="s">
        <v>298</v>
      </c>
      <c r="AV200" s="384"/>
      <c r="AW200" s="384"/>
      <c r="AX200" s="385"/>
    </row>
    <row r="201" spans="1:50" ht="18.75" hidden="1" customHeight="1" x14ac:dyDescent="0.15">
      <c r="A201" s="890"/>
      <c r="B201" s="891"/>
      <c r="C201" s="895"/>
      <c r="D201" s="891"/>
      <c r="E201" s="895"/>
      <c r="F201" s="900"/>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279</v>
      </c>
      <c r="AT201" s="223"/>
      <c r="AU201" s="221"/>
      <c r="AV201" s="221"/>
      <c r="AW201" s="222" t="s">
        <v>252</v>
      </c>
      <c r="AX201" s="247"/>
    </row>
    <row r="202" spans="1:50" ht="39.75" hidden="1" customHeight="1" x14ac:dyDescent="0.15">
      <c r="A202" s="890"/>
      <c r="B202" s="891"/>
      <c r="C202" s="895"/>
      <c r="D202" s="891"/>
      <c r="E202" s="895"/>
      <c r="F202" s="900"/>
      <c r="G202" s="414"/>
      <c r="H202" s="415"/>
      <c r="I202" s="415"/>
      <c r="J202" s="415"/>
      <c r="K202" s="415"/>
      <c r="L202" s="415"/>
      <c r="M202" s="415"/>
      <c r="N202" s="415"/>
      <c r="O202" s="415"/>
      <c r="P202" s="415"/>
      <c r="Q202" s="415"/>
      <c r="R202" s="415"/>
      <c r="S202" s="415"/>
      <c r="T202" s="415"/>
      <c r="U202" s="415"/>
      <c r="V202" s="415"/>
      <c r="W202" s="415"/>
      <c r="X202" s="416"/>
      <c r="Y202" s="275" t="s">
        <v>294</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0"/>
      <c r="B203" s="891"/>
      <c r="C203" s="895"/>
      <c r="D203" s="891"/>
      <c r="E203" s="895"/>
      <c r="F203" s="900"/>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0"/>
      <c r="B204" s="891"/>
      <c r="C204" s="895"/>
      <c r="D204" s="891"/>
      <c r="E204" s="895"/>
      <c r="F204" s="900"/>
      <c r="G204" s="828" t="s">
        <v>293</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36</v>
      </c>
      <c r="AC204" s="240"/>
      <c r="AD204" s="241"/>
      <c r="AE204" s="829" t="s">
        <v>153</v>
      </c>
      <c r="AF204" s="829"/>
      <c r="AG204" s="829"/>
      <c r="AH204" s="829"/>
      <c r="AI204" s="829" t="s">
        <v>390</v>
      </c>
      <c r="AJ204" s="829"/>
      <c r="AK204" s="829"/>
      <c r="AL204" s="829"/>
      <c r="AM204" s="829" t="s">
        <v>64</v>
      </c>
      <c r="AN204" s="829"/>
      <c r="AO204" s="829"/>
      <c r="AP204" s="239"/>
      <c r="AQ204" s="239" t="s">
        <v>278</v>
      </c>
      <c r="AR204" s="240"/>
      <c r="AS204" s="240"/>
      <c r="AT204" s="241"/>
      <c r="AU204" s="384" t="s">
        <v>298</v>
      </c>
      <c r="AV204" s="384"/>
      <c r="AW204" s="384"/>
      <c r="AX204" s="385"/>
    </row>
    <row r="205" spans="1:50" ht="18.75" hidden="1" customHeight="1" x14ac:dyDescent="0.15">
      <c r="A205" s="890"/>
      <c r="B205" s="891"/>
      <c r="C205" s="895"/>
      <c r="D205" s="891"/>
      <c r="E205" s="895"/>
      <c r="F205" s="900"/>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279</v>
      </c>
      <c r="AT205" s="223"/>
      <c r="AU205" s="221"/>
      <c r="AV205" s="221"/>
      <c r="AW205" s="222" t="s">
        <v>252</v>
      </c>
      <c r="AX205" s="247"/>
    </row>
    <row r="206" spans="1:50" ht="39.75" hidden="1" customHeight="1" x14ac:dyDescent="0.15">
      <c r="A206" s="890"/>
      <c r="B206" s="891"/>
      <c r="C206" s="895"/>
      <c r="D206" s="891"/>
      <c r="E206" s="895"/>
      <c r="F206" s="900"/>
      <c r="G206" s="414"/>
      <c r="H206" s="415"/>
      <c r="I206" s="415"/>
      <c r="J206" s="415"/>
      <c r="K206" s="415"/>
      <c r="L206" s="415"/>
      <c r="M206" s="415"/>
      <c r="N206" s="415"/>
      <c r="O206" s="415"/>
      <c r="P206" s="415"/>
      <c r="Q206" s="415"/>
      <c r="R206" s="415"/>
      <c r="S206" s="415"/>
      <c r="T206" s="415"/>
      <c r="U206" s="415"/>
      <c r="V206" s="415"/>
      <c r="W206" s="415"/>
      <c r="X206" s="416"/>
      <c r="Y206" s="275" t="s">
        <v>294</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0"/>
      <c r="B207" s="891"/>
      <c r="C207" s="895"/>
      <c r="D207" s="891"/>
      <c r="E207" s="895"/>
      <c r="F207" s="900"/>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0"/>
      <c r="B208" s="891"/>
      <c r="C208" s="895"/>
      <c r="D208" s="891"/>
      <c r="E208" s="895"/>
      <c r="F208" s="900"/>
      <c r="G208" s="828" t="s">
        <v>293</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36</v>
      </c>
      <c r="AC208" s="240"/>
      <c r="AD208" s="241"/>
      <c r="AE208" s="829" t="s">
        <v>153</v>
      </c>
      <c r="AF208" s="829"/>
      <c r="AG208" s="829"/>
      <c r="AH208" s="829"/>
      <c r="AI208" s="829" t="s">
        <v>390</v>
      </c>
      <c r="AJ208" s="829"/>
      <c r="AK208" s="829"/>
      <c r="AL208" s="829"/>
      <c r="AM208" s="829" t="s">
        <v>64</v>
      </c>
      <c r="AN208" s="829"/>
      <c r="AO208" s="829"/>
      <c r="AP208" s="239"/>
      <c r="AQ208" s="239" t="s">
        <v>278</v>
      </c>
      <c r="AR208" s="240"/>
      <c r="AS208" s="240"/>
      <c r="AT208" s="241"/>
      <c r="AU208" s="384" t="s">
        <v>298</v>
      </c>
      <c r="AV208" s="384"/>
      <c r="AW208" s="384"/>
      <c r="AX208" s="385"/>
    </row>
    <row r="209" spans="1:50" ht="18.75" hidden="1" customHeight="1" x14ac:dyDescent="0.15">
      <c r="A209" s="890"/>
      <c r="B209" s="891"/>
      <c r="C209" s="895"/>
      <c r="D209" s="891"/>
      <c r="E209" s="895"/>
      <c r="F209" s="900"/>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279</v>
      </c>
      <c r="AT209" s="223"/>
      <c r="AU209" s="221"/>
      <c r="AV209" s="221"/>
      <c r="AW209" s="222" t="s">
        <v>252</v>
      </c>
      <c r="AX209" s="247"/>
    </row>
    <row r="210" spans="1:50" ht="39.75" hidden="1" customHeight="1" x14ac:dyDescent="0.15">
      <c r="A210" s="890"/>
      <c r="B210" s="891"/>
      <c r="C210" s="895"/>
      <c r="D210" s="891"/>
      <c r="E210" s="895"/>
      <c r="F210" s="900"/>
      <c r="G210" s="414"/>
      <c r="H210" s="415"/>
      <c r="I210" s="415"/>
      <c r="J210" s="415"/>
      <c r="K210" s="415"/>
      <c r="L210" s="415"/>
      <c r="M210" s="415"/>
      <c r="N210" s="415"/>
      <c r="O210" s="415"/>
      <c r="P210" s="415"/>
      <c r="Q210" s="415"/>
      <c r="R210" s="415"/>
      <c r="S210" s="415"/>
      <c r="T210" s="415"/>
      <c r="U210" s="415"/>
      <c r="V210" s="415"/>
      <c r="W210" s="415"/>
      <c r="X210" s="416"/>
      <c r="Y210" s="275" t="s">
        <v>294</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0"/>
      <c r="B211" s="891"/>
      <c r="C211" s="895"/>
      <c r="D211" s="891"/>
      <c r="E211" s="895"/>
      <c r="F211" s="900"/>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0"/>
      <c r="B212" s="891"/>
      <c r="C212" s="895"/>
      <c r="D212" s="891"/>
      <c r="E212" s="895"/>
      <c r="F212" s="900"/>
      <c r="G212" s="399" t="s">
        <v>26</v>
      </c>
      <c r="H212" s="257"/>
      <c r="I212" s="257"/>
      <c r="J212" s="257"/>
      <c r="K212" s="257"/>
      <c r="L212" s="257"/>
      <c r="M212" s="257"/>
      <c r="N212" s="257"/>
      <c r="O212" s="257"/>
      <c r="P212" s="258"/>
      <c r="Q212" s="256" t="s">
        <v>362</v>
      </c>
      <c r="R212" s="257"/>
      <c r="S212" s="257"/>
      <c r="T212" s="257"/>
      <c r="U212" s="257"/>
      <c r="V212" s="257"/>
      <c r="W212" s="257"/>
      <c r="X212" s="257"/>
      <c r="Y212" s="257"/>
      <c r="Z212" s="257"/>
      <c r="AA212" s="257"/>
      <c r="AB212" s="402" t="s">
        <v>364</v>
      </c>
      <c r="AC212" s="257"/>
      <c r="AD212" s="258"/>
      <c r="AE212" s="256" t="s">
        <v>300</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90"/>
      <c r="B215" s="891"/>
      <c r="C215" s="895"/>
      <c r="D215" s="891"/>
      <c r="E215" s="895"/>
      <c r="F215" s="900"/>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90"/>
      <c r="B216" s="891"/>
      <c r="C216" s="895"/>
      <c r="D216" s="891"/>
      <c r="E216" s="895"/>
      <c r="F216" s="900"/>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0"/>
      <c r="B217" s="891"/>
      <c r="C217" s="895"/>
      <c r="D217" s="891"/>
      <c r="E217" s="895"/>
      <c r="F217" s="900"/>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0"/>
      <c r="B218" s="891"/>
      <c r="C218" s="895"/>
      <c r="D218" s="891"/>
      <c r="E218" s="895"/>
      <c r="F218" s="900"/>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0"/>
      <c r="B219" s="891"/>
      <c r="C219" s="895"/>
      <c r="D219" s="891"/>
      <c r="E219" s="895"/>
      <c r="F219" s="900"/>
      <c r="G219" s="399" t="s">
        <v>26</v>
      </c>
      <c r="H219" s="257"/>
      <c r="I219" s="257"/>
      <c r="J219" s="257"/>
      <c r="K219" s="257"/>
      <c r="L219" s="257"/>
      <c r="M219" s="257"/>
      <c r="N219" s="257"/>
      <c r="O219" s="257"/>
      <c r="P219" s="258"/>
      <c r="Q219" s="256" t="s">
        <v>362</v>
      </c>
      <c r="R219" s="257"/>
      <c r="S219" s="257"/>
      <c r="T219" s="257"/>
      <c r="U219" s="257"/>
      <c r="V219" s="257"/>
      <c r="W219" s="257"/>
      <c r="X219" s="257"/>
      <c r="Y219" s="257"/>
      <c r="Z219" s="257"/>
      <c r="AA219" s="257"/>
      <c r="AB219" s="402" t="s">
        <v>364</v>
      </c>
      <c r="AC219" s="257"/>
      <c r="AD219" s="258"/>
      <c r="AE219" s="272" t="s">
        <v>300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0"/>
      <c r="B221" s="891"/>
      <c r="C221" s="895"/>
      <c r="D221" s="891"/>
      <c r="E221" s="895"/>
      <c r="F221" s="900"/>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90"/>
      <c r="B222" s="891"/>
      <c r="C222" s="895"/>
      <c r="D222" s="891"/>
      <c r="E222" s="895"/>
      <c r="F222" s="900"/>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90"/>
      <c r="B223" s="891"/>
      <c r="C223" s="895"/>
      <c r="D223" s="891"/>
      <c r="E223" s="895"/>
      <c r="F223" s="900"/>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0"/>
      <c r="B224" s="891"/>
      <c r="C224" s="895"/>
      <c r="D224" s="891"/>
      <c r="E224" s="895"/>
      <c r="F224" s="900"/>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0"/>
      <c r="B225" s="891"/>
      <c r="C225" s="895"/>
      <c r="D225" s="891"/>
      <c r="E225" s="895"/>
      <c r="F225" s="900"/>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0"/>
      <c r="B226" s="891"/>
      <c r="C226" s="895"/>
      <c r="D226" s="891"/>
      <c r="E226" s="895"/>
      <c r="F226" s="900"/>
      <c r="G226" s="399" t="s">
        <v>26</v>
      </c>
      <c r="H226" s="257"/>
      <c r="I226" s="257"/>
      <c r="J226" s="257"/>
      <c r="K226" s="257"/>
      <c r="L226" s="257"/>
      <c r="M226" s="257"/>
      <c r="N226" s="257"/>
      <c r="O226" s="257"/>
      <c r="P226" s="258"/>
      <c r="Q226" s="256" t="s">
        <v>362</v>
      </c>
      <c r="R226" s="257"/>
      <c r="S226" s="257"/>
      <c r="T226" s="257"/>
      <c r="U226" s="257"/>
      <c r="V226" s="257"/>
      <c r="W226" s="257"/>
      <c r="X226" s="257"/>
      <c r="Y226" s="257"/>
      <c r="Z226" s="257"/>
      <c r="AA226" s="257"/>
      <c r="AB226" s="402" t="s">
        <v>364</v>
      </c>
      <c r="AC226" s="257"/>
      <c r="AD226" s="258"/>
      <c r="AE226" s="272" t="s">
        <v>300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0"/>
      <c r="B228" s="891"/>
      <c r="C228" s="895"/>
      <c r="D228" s="891"/>
      <c r="E228" s="895"/>
      <c r="F228" s="900"/>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90"/>
      <c r="B229" s="891"/>
      <c r="C229" s="895"/>
      <c r="D229" s="891"/>
      <c r="E229" s="895"/>
      <c r="F229" s="900"/>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90"/>
      <c r="B230" s="891"/>
      <c r="C230" s="895"/>
      <c r="D230" s="891"/>
      <c r="E230" s="895"/>
      <c r="F230" s="900"/>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0"/>
      <c r="B231" s="891"/>
      <c r="C231" s="895"/>
      <c r="D231" s="891"/>
      <c r="E231" s="895"/>
      <c r="F231" s="900"/>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0"/>
      <c r="B232" s="891"/>
      <c r="C232" s="895"/>
      <c r="D232" s="891"/>
      <c r="E232" s="895"/>
      <c r="F232" s="900"/>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0"/>
      <c r="B233" s="891"/>
      <c r="C233" s="895"/>
      <c r="D233" s="891"/>
      <c r="E233" s="895"/>
      <c r="F233" s="900"/>
      <c r="G233" s="399" t="s">
        <v>26</v>
      </c>
      <c r="H233" s="257"/>
      <c r="I233" s="257"/>
      <c r="J233" s="257"/>
      <c r="K233" s="257"/>
      <c r="L233" s="257"/>
      <c r="M233" s="257"/>
      <c r="N233" s="257"/>
      <c r="O233" s="257"/>
      <c r="P233" s="258"/>
      <c r="Q233" s="256" t="s">
        <v>362</v>
      </c>
      <c r="R233" s="257"/>
      <c r="S233" s="257"/>
      <c r="T233" s="257"/>
      <c r="U233" s="257"/>
      <c r="V233" s="257"/>
      <c r="W233" s="257"/>
      <c r="X233" s="257"/>
      <c r="Y233" s="257"/>
      <c r="Z233" s="257"/>
      <c r="AA233" s="257"/>
      <c r="AB233" s="402" t="s">
        <v>364</v>
      </c>
      <c r="AC233" s="257"/>
      <c r="AD233" s="258"/>
      <c r="AE233" s="272" t="s">
        <v>300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0"/>
      <c r="B235" s="891"/>
      <c r="C235" s="895"/>
      <c r="D235" s="891"/>
      <c r="E235" s="895"/>
      <c r="F235" s="900"/>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90"/>
      <c r="B236" s="891"/>
      <c r="C236" s="895"/>
      <c r="D236" s="891"/>
      <c r="E236" s="895"/>
      <c r="F236" s="900"/>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90"/>
      <c r="B237" s="891"/>
      <c r="C237" s="895"/>
      <c r="D237" s="891"/>
      <c r="E237" s="895"/>
      <c r="F237" s="900"/>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0"/>
      <c r="B238" s="891"/>
      <c r="C238" s="895"/>
      <c r="D238" s="891"/>
      <c r="E238" s="895"/>
      <c r="F238" s="900"/>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0"/>
      <c r="B239" s="891"/>
      <c r="C239" s="895"/>
      <c r="D239" s="891"/>
      <c r="E239" s="895"/>
      <c r="F239" s="900"/>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0"/>
      <c r="B240" s="891"/>
      <c r="C240" s="895"/>
      <c r="D240" s="891"/>
      <c r="E240" s="895"/>
      <c r="F240" s="900"/>
      <c r="G240" s="399" t="s">
        <v>26</v>
      </c>
      <c r="H240" s="257"/>
      <c r="I240" s="257"/>
      <c r="J240" s="257"/>
      <c r="K240" s="257"/>
      <c r="L240" s="257"/>
      <c r="M240" s="257"/>
      <c r="N240" s="257"/>
      <c r="O240" s="257"/>
      <c r="P240" s="258"/>
      <c r="Q240" s="256" t="s">
        <v>362</v>
      </c>
      <c r="R240" s="257"/>
      <c r="S240" s="257"/>
      <c r="T240" s="257"/>
      <c r="U240" s="257"/>
      <c r="V240" s="257"/>
      <c r="W240" s="257"/>
      <c r="X240" s="257"/>
      <c r="Y240" s="257"/>
      <c r="Z240" s="257"/>
      <c r="AA240" s="257"/>
      <c r="AB240" s="402" t="s">
        <v>364</v>
      </c>
      <c r="AC240" s="257"/>
      <c r="AD240" s="258"/>
      <c r="AE240" s="272" t="s">
        <v>300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0"/>
      <c r="B242" s="891"/>
      <c r="C242" s="895"/>
      <c r="D242" s="891"/>
      <c r="E242" s="895"/>
      <c r="F242" s="900"/>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90"/>
      <c r="B243" s="891"/>
      <c r="C243" s="895"/>
      <c r="D243" s="891"/>
      <c r="E243" s="895"/>
      <c r="F243" s="900"/>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90"/>
      <c r="B244" s="891"/>
      <c r="C244" s="895"/>
      <c r="D244" s="891"/>
      <c r="E244" s="895"/>
      <c r="F244" s="900"/>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0"/>
      <c r="B245" s="891"/>
      <c r="C245" s="895"/>
      <c r="D245" s="891"/>
      <c r="E245" s="895"/>
      <c r="F245" s="900"/>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0"/>
      <c r="B246" s="891"/>
      <c r="C246" s="895"/>
      <c r="D246" s="891"/>
      <c r="E246" s="896"/>
      <c r="F246" s="901"/>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0"/>
      <c r="B247" s="891"/>
      <c r="C247" s="895"/>
      <c r="D247" s="891"/>
      <c r="E247" s="411" t="s">
        <v>332</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0"/>
      <c r="B248" s="891"/>
      <c r="C248" s="895"/>
      <c r="D248" s="891"/>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0"/>
      <c r="B249" s="891"/>
      <c r="C249" s="895"/>
      <c r="D249" s="891"/>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0"/>
      <c r="B250" s="891"/>
      <c r="C250" s="895"/>
      <c r="D250" s="891"/>
      <c r="E250" s="388" t="s">
        <v>317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0"/>
      <c r="B251" s="891"/>
      <c r="C251" s="895"/>
      <c r="D251" s="891"/>
      <c r="E251" s="393" t="s">
        <v>315</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0"/>
      <c r="B252" s="891"/>
      <c r="C252" s="895"/>
      <c r="D252" s="891"/>
      <c r="E252" s="898" t="s">
        <v>272</v>
      </c>
      <c r="F252" s="899"/>
      <c r="G252" s="828" t="s">
        <v>293</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36</v>
      </c>
      <c r="AC252" s="240"/>
      <c r="AD252" s="241"/>
      <c r="AE252" s="829" t="s">
        <v>153</v>
      </c>
      <c r="AF252" s="829"/>
      <c r="AG252" s="829"/>
      <c r="AH252" s="829"/>
      <c r="AI252" s="829" t="s">
        <v>390</v>
      </c>
      <c r="AJ252" s="829"/>
      <c r="AK252" s="829"/>
      <c r="AL252" s="829"/>
      <c r="AM252" s="829" t="s">
        <v>64</v>
      </c>
      <c r="AN252" s="829"/>
      <c r="AO252" s="829"/>
      <c r="AP252" s="239"/>
      <c r="AQ252" s="239" t="s">
        <v>278</v>
      </c>
      <c r="AR252" s="240"/>
      <c r="AS252" s="240"/>
      <c r="AT252" s="241"/>
      <c r="AU252" s="384" t="s">
        <v>298</v>
      </c>
      <c r="AV252" s="384"/>
      <c r="AW252" s="384"/>
      <c r="AX252" s="385"/>
    </row>
    <row r="253" spans="1:50" ht="18.75" hidden="1" customHeight="1" x14ac:dyDescent="0.15">
      <c r="A253" s="890"/>
      <c r="B253" s="891"/>
      <c r="C253" s="895"/>
      <c r="D253" s="891"/>
      <c r="E253" s="895"/>
      <c r="F253" s="900"/>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279</v>
      </c>
      <c r="AT253" s="223"/>
      <c r="AU253" s="221"/>
      <c r="AV253" s="221"/>
      <c r="AW253" s="222" t="s">
        <v>252</v>
      </c>
      <c r="AX253" s="247"/>
    </row>
    <row r="254" spans="1:50" ht="39.75" hidden="1" customHeight="1" x14ac:dyDescent="0.15">
      <c r="A254" s="890"/>
      <c r="B254" s="891"/>
      <c r="C254" s="895"/>
      <c r="D254" s="891"/>
      <c r="E254" s="895"/>
      <c r="F254" s="900"/>
      <c r="G254" s="414"/>
      <c r="H254" s="415"/>
      <c r="I254" s="415"/>
      <c r="J254" s="415"/>
      <c r="K254" s="415"/>
      <c r="L254" s="415"/>
      <c r="M254" s="415"/>
      <c r="N254" s="415"/>
      <c r="O254" s="415"/>
      <c r="P254" s="415"/>
      <c r="Q254" s="415"/>
      <c r="R254" s="415"/>
      <c r="S254" s="415"/>
      <c r="T254" s="415"/>
      <c r="U254" s="415"/>
      <c r="V254" s="415"/>
      <c r="W254" s="415"/>
      <c r="X254" s="416"/>
      <c r="Y254" s="275" t="s">
        <v>294</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0"/>
      <c r="B255" s="891"/>
      <c r="C255" s="895"/>
      <c r="D255" s="891"/>
      <c r="E255" s="895"/>
      <c r="F255" s="900"/>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0"/>
      <c r="B256" s="891"/>
      <c r="C256" s="895"/>
      <c r="D256" s="891"/>
      <c r="E256" s="895"/>
      <c r="F256" s="900"/>
      <c r="G256" s="828" t="s">
        <v>293</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36</v>
      </c>
      <c r="AC256" s="240"/>
      <c r="AD256" s="241"/>
      <c r="AE256" s="829" t="s">
        <v>153</v>
      </c>
      <c r="AF256" s="829"/>
      <c r="AG256" s="829"/>
      <c r="AH256" s="829"/>
      <c r="AI256" s="829" t="s">
        <v>390</v>
      </c>
      <c r="AJ256" s="829"/>
      <c r="AK256" s="829"/>
      <c r="AL256" s="829"/>
      <c r="AM256" s="829" t="s">
        <v>64</v>
      </c>
      <c r="AN256" s="829"/>
      <c r="AO256" s="829"/>
      <c r="AP256" s="239"/>
      <c r="AQ256" s="239" t="s">
        <v>278</v>
      </c>
      <c r="AR256" s="240"/>
      <c r="AS256" s="240"/>
      <c r="AT256" s="241"/>
      <c r="AU256" s="384" t="s">
        <v>298</v>
      </c>
      <c r="AV256" s="384"/>
      <c r="AW256" s="384"/>
      <c r="AX256" s="385"/>
    </row>
    <row r="257" spans="1:50" ht="18.75" hidden="1" customHeight="1" x14ac:dyDescent="0.15">
      <c r="A257" s="890"/>
      <c r="B257" s="891"/>
      <c r="C257" s="895"/>
      <c r="D257" s="891"/>
      <c r="E257" s="895"/>
      <c r="F257" s="900"/>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279</v>
      </c>
      <c r="AT257" s="223"/>
      <c r="AU257" s="221"/>
      <c r="AV257" s="221"/>
      <c r="AW257" s="222" t="s">
        <v>252</v>
      </c>
      <c r="AX257" s="247"/>
    </row>
    <row r="258" spans="1:50" ht="39.75" hidden="1" customHeight="1" x14ac:dyDescent="0.15">
      <c r="A258" s="890"/>
      <c r="B258" s="891"/>
      <c r="C258" s="895"/>
      <c r="D258" s="891"/>
      <c r="E258" s="895"/>
      <c r="F258" s="900"/>
      <c r="G258" s="414"/>
      <c r="H258" s="415"/>
      <c r="I258" s="415"/>
      <c r="J258" s="415"/>
      <c r="K258" s="415"/>
      <c r="L258" s="415"/>
      <c r="M258" s="415"/>
      <c r="N258" s="415"/>
      <c r="O258" s="415"/>
      <c r="P258" s="415"/>
      <c r="Q258" s="415"/>
      <c r="R258" s="415"/>
      <c r="S258" s="415"/>
      <c r="T258" s="415"/>
      <c r="U258" s="415"/>
      <c r="V258" s="415"/>
      <c r="W258" s="415"/>
      <c r="X258" s="416"/>
      <c r="Y258" s="275" t="s">
        <v>294</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0"/>
      <c r="B259" s="891"/>
      <c r="C259" s="895"/>
      <c r="D259" s="891"/>
      <c r="E259" s="895"/>
      <c r="F259" s="900"/>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0"/>
      <c r="B260" s="891"/>
      <c r="C260" s="895"/>
      <c r="D260" s="891"/>
      <c r="E260" s="895"/>
      <c r="F260" s="900"/>
      <c r="G260" s="828" t="s">
        <v>293</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36</v>
      </c>
      <c r="AC260" s="240"/>
      <c r="AD260" s="241"/>
      <c r="AE260" s="829" t="s">
        <v>153</v>
      </c>
      <c r="AF260" s="829"/>
      <c r="AG260" s="829"/>
      <c r="AH260" s="829"/>
      <c r="AI260" s="829" t="s">
        <v>390</v>
      </c>
      <c r="AJ260" s="829"/>
      <c r="AK260" s="829"/>
      <c r="AL260" s="829"/>
      <c r="AM260" s="829" t="s">
        <v>64</v>
      </c>
      <c r="AN260" s="829"/>
      <c r="AO260" s="829"/>
      <c r="AP260" s="239"/>
      <c r="AQ260" s="239" t="s">
        <v>278</v>
      </c>
      <c r="AR260" s="240"/>
      <c r="AS260" s="240"/>
      <c r="AT260" s="241"/>
      <c r="AU260" s="384" t="s">
        <v>298</v>
      </c>
      <c r="AV260" s="384"/>
      <c r="AW260" s="384"/>
      <c r="AX260" s="385"/>
    </row>
    <row r="261" spans="1:50" ht="18.75" hidden="1" customHeight="1" x14ac:dyDescent="0.15">
      <c r="A261" s="890"/>
      <c r="B261" s="891"/>
      <c r="C261" s="895"/>
      <c r="D261" s="891"/>
      <c r="E261" s="895"/>
      <c r="F261" s="900"/>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279</v>
      </c>
      <c r="AT261" s="223"/>
      <c r="AU261" s="221"/>
      <c r="AV261" s="221"/>
      <c r="AW261" s="222" t="s">
        <v>252</v>
      </c>
      <c r="AX261" s="247"/>
    </row>
    <row r="262" spans="1:50" ht="39.75" hidden="1" customHeight="1" x14ac:dyDescent="0.15">
      <c r="A262" s="890"/>
      <c r="B262" s="891"/>
      <c r="C262" s="895"/>
      <c r="D262" s="891"/>
      <c r="E262" s="895"/>
      <c r="F262" s="900"/>
      <c r="G262" s="414"/>
      <c r="H262" s="415"/>
      <c r="I262" s="415"/>
      <c r="J262" s="415"/>
      <c r="K262" s="415"/>
      <c r="L262" s="415"/>
      <c r="M262" s="415"/>
      <c r="N262" s="415"/>
      <c r="O262" s="415"/>
      <c r="P262" s="415"/>
      <c r="Q262" s="415"/>
      <c r="R262" s="415"/>
      <c r="S262" s="415"/>
      <c r="T262" s="415"/>
      <c r="U262" s="415"/>
      <c r="V262" s="415"/>
      <c r="W262" s="415"/>
      <c r="X262" s="416"/>
      <c r="Y262" s="275" t="s">
        <v>294</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0"/>
      <c r="B263" s="891"/>
      <c r="C263" s="895"/>
      <c r="D263" s="891"/>
      <c r="E263" s="895"/>
      <c r="F263" s="900"/>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0"/>
      <c r="B264" s="891"/>
      <c r="C264" s="895"/>
      <c r="D264" s="891"/>
      <c r="E264" s="895"/>
      <c r="F264" s="900"/>
      <c r="G264" s="399" t="s">
        <v>293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9" t="s">
        <v>153</v>
      </c>
      <c r="AF264" s="829"/>
      <c r="AG264" s="829"/>
      <c r="AH264" s="829"/>
      <c r="AI264" s="829" t="s">
        <v>390</v>
      </c>
      <c r="AJ264" s="829"/>
      <c r="AK264" s="829"/>
      <c r="AL264" s="829"/>
      <c r="AM264" s="829" t="s">
        <v>64</v>
      </c>
      <c r="AN264" s="829"/>
      <c r="AO264" s="829"/>
      <c r="AP264" s="239"/>
      <c r="AQ264" s="256" t="s">
        <v>278</v>
      </c>
      <c r="AR264" s="257"/>
      <c r="AS264" s="257"/>
      <c r="AT264" s="258"/>
      <c r="AU264" s="273" t="s">
        <v>298</v>
      </c>
      <c r="AV264" s="273"/>
      <c r="AW264" s="273"/>
      <c r="AX264" s="274"/>
    </row>
    <row r="265" spans="1:50" ht="18.75" hidden="1" customHeight="1" x14ac:dyDescent="0.15">
      <c r="A265" s="890"/>
      <c r="B265" s="891"/>
      <c r="C265" s="895"/>
      <c r="D265" s="891"/>
      <c r="E265" s="895"/>
      <c r="F265" s="900"/>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279</v>
      </c>
      <c r="AT265" s="223"/>
      <c r="AU265" s="221"/>
      <c r="AV265" s="221"/>
      <c r="AW265" s="222" t="s">
        <v>252</v>
      </c>
      <c r="AX265" s="247"/>
    </row>
    <row r="266" spans="1:50" ht="39.75" hidden="1" customHeight="1" x14ac:dyDescent="0.15">
      <c r="A266" s="890"/>
      <c r="B266" s="891"/>
      <c r="C266" s="895"/>
      <c r="D266" s="891"/>
      <c r="E266" s="895"/>
      <c r="F266" s="900"/>
      <c r="G266" s="414"/>
      <c r="H266" s="415"/>
      <c r="I266" s="415"/>
      <c r="J266" s="415"/>
      <c r="K266" s="415"/>
      <c r="L266" s="415"/>
      <c r="M266" s="415"/>
      <c r="N266" s="415"/>
      <c r="O266" s="415"/>
      <c r="P266" s="415"/>
      <c r="Q266" s="415"/>
      <c r="R266" s="415"/>
      <c r="S266" s="415"/>
      <c r="T266" s="415"/>
      <c r="U266" s="415"/>
      <c r="V266" s="415"/>
      <c r="W266" s="415"/>
      <c r="X266" s="416"/>
      <c r="Y266" s="275" t="s">
        <v>294</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0"/>
      <c r="B267" s="891"/>
      <c r="C267" s="895"/>
      <c r="D267" s="891"/>
      <c r="E267" s="895"/>
      <c r="F267" s="900"/>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0"/>
      <c r="B268" s="891"/>
      <c r="C268" s="895"/>
      <c r="D268" s="891"/>
      <c r="E268" s="895"/>
      <c r="F268" s="900"/>
      <c r="G268" s="828" t="s">
        <v>293</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36</v>
      </c>
      <c r="AC268" s="240"/>
      <c r="AD268" s="241"/>
      <c r="AE268" s="829" t="s">
        <v>153</v>
      </c>
      <c r="AF268" s="829"/>
      <c r="AG268" s="829"/>
      <c r="AH268" s="829"/>
      <c r="AI268" s="829" t="s">
        <v>390</v>
      </c>
      <c r="AJ268" s="829"/>
      <c r="AK268" s="829"/>
      <c r="AL268" s="829"/>
      <c r="AM268" s="829" t="s">
        <v>64</v>
      </c>
      <c r="AN268" s="829"/>
      <c r="AO268" s="829"/>
      <c r="AP268" s="239"/>
      <c r="AQ268" s="239" t="s">
        <v>278</v>
      </c>
      <c r="AR268" s="240"/>
      <c r="AS268" s="240"/>
      <c r="AT268" s="241"/>
      <c r="AU268" s="384" t="s">
        <v>298</v>
      </c>
      <c r="AV268" s="384"/>
      <c r="AW268" s="384"/>
      <c r="AX268" s="385"/>
    </row>
    <row r="269" spans="1:50" ht="18.75" hidden="1" customHeight="1" x14ac:dyDescent="0.15">
      <c r="A269" s="890"/>
      <c r="B269" s="891"/>
      <c r="C269" s="895"/>
      <c r="D269" s="891"/>
      <c r="E269" s="895"/>
      <c r="F269" s="900"/>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279</v>
      </c>
      <c r="AT269" s="223"/>
      <c r="AU269" s="221"/>
      <c r="AV269" s="221"/>
      <c r="AW269" s="222" t="s">
        <v>252</v>
      </c>
      <c r="AX269" s="247"/>
    </row>
    <row r="270" spans="1:50" ht="39.75" hidden="1" customHeight="1" x14ac:dyDescent="0.15">
      <c r="A270" s="890"/>
      <c r="B270" s="891"/>
      <c r="C270" s="895"/>
      <c r="D270" s="891"/>
      <c r="E270" s="895"/>
      <c r="F270" s="900"/>
      <c r="G270" s="414"/>
      <c r="H270" s="415"/>
      <c r="I270" s="415"/>
      <c r="J270" s="415"/>
      <c r="K270" s="415"/>
      <c r="L270" s="415"/>
      <c r="M270" s="415"/>
      <c r="N270" s="415"/>
      <c r="O270" s="415"/>
      <c r="P270" s="415"/>
      <c r="Q270" s="415"/>
      <c r="R270" s="415"/>
      <c r="S270" s="415"/>
      <c r="T270" s="415"/>
      <c r="U270" s="415"/>
      <c r="V270" s="415"/>
      <c r="W270" s="415"/>
      <c r="X270" s="416"/>
      <c r="Y270" s="275" t="s">
        <v>294</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0"/>
      <c r="B271" s="891"/>
      <c r="C271" s="895"/>
      <c r="D271" s="891"/>
      <c r="E271" s="895"/>
      <c r="F271" s="900"/>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0"/>
      <c r="B272" s="891"/>
      <c r="C272" s="895"/>
      <c r="D272" s="891"/>
      <c r="E272" s="895"/>
      <c r="F272" s="900"/>
      <c r="G272" s="399" t="s">
        <v>26</v>
      </c>
      <c r="H272" s="257"/>
      <c r="I272" s="257"/>
      <c r="J272" s="257"/>
      <c r="K272" s="257"/>
      <c r="L272" s="257"/>
      <c r="M272" s="257"/>
      <c r="N272" s="257"/>
      <c r="O272" s="257"/>
      <c r="P272" s="258"/>
      <c r="Q272" s="256" t="s">
        <v>362</v>
      </c>
      <c r="R272" s="257"/>
      <c r="S272" s="257"/>
      <c r="T272" s="257"/>
      <c r="U272" s="257"/>
      <c r="V272" s="257"/>
      <c r="W272" s="257"/>
      <c r="X272" s="257"/>
      <c r="Y272" s="257"/>
      <c r="Z272" s="257"/>
      <c r="AA272" s="257"/>
      <c r="AB272" s="402" t="s">
        <v>364</v>
      </c>
      <c r="AC272" s="257"/>
      <c r="AD272" s="258"/>
      <c r="AE272" s="256" t="s">
        <v>300</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90"/>
      <c r="B275" s="891"/>
      <c r="C275" s="895"/>
      <c r="D275" s="891"/>
      <c r="E275" s="895"/>
      <c r="F275" s="900"/>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90"/>
      <c r="B276" s="891"/>
      <c r="C276" s="895"/>
      <c r="D276" s="891"/>
      <c r="E276" s="895"/>
      <c r="F276" s="900"/>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0"/>
      <c r="B277" s="891"/>
      <c r="C277" s="895"/>
      <c r="D277" s="891"/>
      <c r="E277" s="895"/>
      <c r="F277" s="900"/>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0"/>
      <c r="B278" s="891"/>
      <c r="C278" s="895"/>
      <c r="D278" s="891"/>
      <c r="E278" s="895"/>
      <c r="F278" s="900"/>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0"/>
      <c r="B279" s="891"/>
      <c r="C279" s="895"/>
      <c r="D279" s="891"/>
      <c r="E279" s="895"/>
      <c r="F279" s="900"/>
      <c r="G279" s="399" t="s">
        <v>26</v>
      </c>
      <c r="H279" s="257"/>
      <c r="I279" s="257"/>
      <c r="J279" s="257"/>
      <c r="K279" s="257"/>
      <c r="L279" s="257"/>
      <c r="M279" s="257"/>
      <c r="N279" s="257"/>
      <c r="O279" s="257"/>
      <c r="P279" s="258"/>
      <c r="Q279" s="256" t="s">
        <v>362</v>
      </c>
      <c r="R279" s="257"/>
      <c r="S279" s="257"/>
      <c r="T279" s="257"/>
      <c r="U279" s="257"/>
      <c r="V279" s="257"/>
      <c r="W279" s="257"/>
      <c r="X279" s="257"/>
      <c r="Y279" s="257"/>
      <c r="Z279" s="257"/>
      <c r="AA279" s="257"/>
      <c r="AB279" s="402" t="s">
        <v>364</v>
      </c>
      <c r="AC279" s="257"/>
      <c r="AD279" s="258"/>
      <c r="AE279" s="272" t="s">
        <v>300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0"/>
      <c r="B281" s="891"/>
      <c r="C281" s="895"/>
      <c r="D281" s="891"/>
      <c r="E281" s="895"/>
      <c r="F281" s="900"/>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90"/>
      <c r="B282" s="891"/>
      <c r="C282" s="895"/>
      <c r="D282" s="891"/>
      <c r="E282" s="895"/>
      <c r="F282" s="900"/>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90"/>
      <c r="B283" s="891"/>
      <c r="C283" s="895"/>
      <c r="D283" s="891"/>
      <c r="E283" s="895"/>
      <c r="F283" s="900"/>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0"/>
      <c r="B284" s="891"/>
      <c r="C284" s="895"/>
      <c r="D284" s="891"/>
      <c r="E284" s="895"/>
      <c r="F284" s="900"/>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0"/>
      <c r="B285" s="891"/>
      <c r="C285" s="895"/>
      <c r="D285" s="891"/>
      <c r="E285" s="895"/>
      <c r="F285" s="900"/>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0"/>
      <c r="B286" s="891"/>
      <c r="C286" s="895"/>
      <c r="D286" s="891"/>
      <c r="E286" s="895"/>
      <c r="F286" s="900"/>
      <c r="G286" s="399" t="s">
        <v>26</v>
      </c>
      <c r="H286" s="257"/>
      <c r="I286" s="257"/>
      <c r="J286" s="257"/>
      <c r="K286" s="257"/>
      <c r="L286" s="257"/>
      <c r="M286" s="257"/>
      <c r="N286" s="257"/>
      <c r="O286" s="257"/>
      <c r="P286" s="258"/>
      <c r="Q286" s="256" t="s">
        <v>362</v>
      </c>
      <c r="R286" s="257"/>
      <c r="S286" s="257"/>
      <c r="T286" s="257"/>
      <c r="U286" s="257"/>
      <c r="V286" s="257"/>
      <c r="W286" s="257"/>
      <c r="X286" s="257"/>
      <c r="Y286" s="257"/>
      <c r="Z286" s="257"/>
      <c r="AA286" s="257"/>
      <c r="AB286" s="402" t="s">
        <v>364</v>
      </c>
      <c r="AC286" s="257"/>
      <c r="AD286" s="258"/>
      <c r="AE286" s="272" t="s">
        <v>300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0"/>
      <c r="B288" s="891"/>
      <c r="C288" s="895"/>
      <c r="D288" s="891"/>
      <c r="E288" s="895"/>
      <c r="F288" s="900"/>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90"/>
      <c r="B289" s="891"/>
      <c r="C289" s="895"/>
      <c r="D289" s="891"/>
      <c r="E289" s="895"/>
      <c r="F289" s="900"/>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90"/>
      <c r="B290" s="891"/>
      <c r="C290" s="895"/>
      <c r="D290" s="891"/>
      <c r="E290" s="895"/>
      <c r="F290" s="900"/>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0"/>
      <c r="B291" s="891"/>
      <c r="C291" s="895"/>
      <c r="D291" s="891"/>
      <c r="E291" s="895"/>
      <c r="F291" s="900"/>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0"/>
      <c r="B292" s="891"/>
      <c r="C292" s="895"/>
      <c r="D292" s="891"/>
      <c r="E292" s="895"/>
      <c r="F292" s="900"/>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0"/>
      <c r="B293" s="891"/>
      <c r="C293" s="895"/>
      <c r="D293" s="891"/>
      <c r="E293" s="895"/>
      <c r="F293" s="900"/>
      <c r="G293" s="399" t="s">
        <v>26</v>
      </c>
      <c r="H293" s="257"/>
      <c r="I293" s="257"/>
      <c r="J293" s="257"/>
      <c r="K293" s="257"/>
      <c r="L293" s="257"/>
      <c r="M293" s="257"/>
      <c r="N293" s="257"/>
      <c r="O293" s="257"/>
      <c r="P293" s="258"/>
      <c r="Q293" s="256" t="s">
        <v>362</v>
      </c>
      <c r="R293" s="257"/>
      <c r="S293" s="257"/>
      <c r="T293" s="257"/>
      <c r="U293" s="257"/>
      <c r="V293" s="257"/>
      <c r="W293" s="257"/>
      <c r="X293" s="257"/>
      <c r="Y293" s="257"/>
      <c r="Z293" s="257"/>
      <c r="AA293" s="257"/>
      <c r="AB293" s="402" t="s">
        <v>364</v>
      </c>
      <c r="AC293" s="257"/>
      <c r="AD293" s="258"/>
      <c r="AE293" s="272" t="s">
        <v>300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0"/>
      <c r="B295" s="891"/>
      <c r="C295" s="895"/>
      <c r="D295" s="891"/>
      <c r="E295" s="895"/>
      <c r="F295" s="900"/>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90"/>
      <c r="B296" s="891"/>
      <c r="C296" s="895"/>
      <c r="D296" s="891"/>
      <c r="E296" s="895"/>
      <c r="F296" s="900"/>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90"/>
      <c r="B297" s="891"/>
      <c r="C297" s="895"/>
      <c r="D297" s="891"/>
      <c r="E297" s="895"/>
      <c r="F297" s="900"/>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0"/>
      <c r="B298" s="891"/>
      <c r="C298" s="895"/>
      <c r="D298" s="891"/>
      <c r="E298" s="895"/>
      <c r="F298" s="900"/>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0"/>
      <c r="B299" s="891"/>
      <c r="C299" s="895"/>
      <c r="D299" s="891"/>
      <c r="E299" s="895"/>
      <c r="F299" s="900"/>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0"/>
      <c r="B300" s="891"/>
      <c r="C300" s="895"/>
      <c r="D300" s="891"/>
      <c r="E300" s="895"/>
      <c r="F300" s="900"/>
      <c r="G300" s="399" t="s">
        <v>26</v>
      </c>
      <c r="H300" s="257"/>
      <c r="I300" s="257"/>
      <c r="J300" s="257"/>
      <c r="K300" s="257"/>
      <c r="L300" s="257"/>
      <c r="M300" s="257"/>
      <c r="N300" s="257"/>
      <c r="O300" s="257"/>
      <c r="P300" s="258"/>
      <c r="Q300" s="256" t="s">
        <v>362</v>
      </c>
      <c r="R300" s="257"/>
      <c r="S300" s="257"/>
      <c r="T300" s="257"/>
      <c r="U300" s="257"/>
      <c r="V300" s="257"/>
      <c r="W300" s="257"/>
      <c r="X300" s="257"/>
      <c r="Y300" s="257"/>
      <c r="Z300" s="257"/>
      <c r="AA300" s="257"/>
      <c r="AB300" s="402" t="s">
        <v>364</v>
      </c>
      <c r="AC300" s="257"/>
      <c r="AD300" s="258"/>
      <c r="AE300" s="272" t="s">
        <v>300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0"/>
      <c r="B302" s="891"/>
      <c r="C302" s="895"/>
      <c r="D302" s="891"/>
      <c r="E302" s="895"/>
      <c r="F302" s="900"/>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90"/>
      <c r="B303" s="891"/>
      <c r="C303" s="895"/>
      <c r="D303" s="891"/>
      <c r="E303" s="895"/>
      <c r="F303" s="900"/>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90"/>
      <c r="B304" s="891"/>
      <c r="C304" s="895"/>
      <c r="D304" s="891"/>
      <c r="E304" s="895"/>
      <c r="F304" s="900"/>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0"/>
      <c r="B305" s="891"/>
      <c r="C305" s="895"/>
      <c r="D305" s="891"/>
      <c r="E305" s="895"/>
      <c r="F305" s="900"/>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0"/>
      <c r="B306" s="891"/>
      <c r="C306" s="895"/>
      <c r="D306" s="891"/>
      <c r="E306" s="896"/>
      <c r="F306" s="901"/>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0"/>
      <c r="B307" s="891"/>
      <c r="C307" s="895"/>
      <c r="D307" s="891"/>
      <c r="E307" s="411" t="s">
        <v>332</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0"/>
      <c r="B308" s="891"/>
      <c r="C308" s="895"/>
      <c r="D308" s="891"/>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0"/>
      <c r="B309" s="891"/>
      <c r="C309" s="895"/>
      <c r="D309" s="89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0"/>
      <c r="B310" s="891"/>
      <c r="C310" s="895"/>
      <c r="D310" s="891"/>
      <c r="E310" s="388" t="s">
        <v>317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0"/>
      <c r="B311" s="891"/>
      <c r="C311" s="895"/>
      <c r="D311" s="891"/>
      <c r="E311" s="393" t="s">
        <v>315</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0"/>
      <c r="B312" s="891"/>
      <c r="C312" s="895"/>
      <c r="D312" s="891"/>
      <c r="E312" s="898" t="s">
        <v>272</v>
      </c>
      <c r="F312" s="899"/>
      <c r="G312" s="828" t="s">
        <v>293</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36</v>
      </c>
      <c r="AC312" s="240"/>
      <c r="AD312" s="241"/>
      <c r="AE312" s="829" t="s">
        <v>153</v>
      </c>
      <c r="AF312" s="829"/>
      <c r="AG312" s="829"/>
      <c r="AH312" s="829"/>
      <c r="AI312" s="829" t="s">
        <v>390</v>
      </c>
      <c r="AJ312" s="829"/>
      <c r="AK312" s="829"/>
      <c r="AL312" s="829"/>
      <c r="AM312" s="829" t="s">
        <v>64</v>
      </c>
      <c r="AN312" s="829"/>
      <c r="AO312" s="829"/>
      <c r="AP312" s="239"/>
      <c r="AQ312" s="239" t="s">
        <v>278</v>
      </c>
      <c r="AR312" s="240"/>
      <c r="AS312" s="240"/>
      <c r="AT312" s="241"/>
      <c r="AU312" s="384" t="s">
        <v>298</v>
      </c>
      <c r="AV312" s="384"/>
      <c r="AW312" s="384"/>
      <c r="AX312" s="385"/>
    </row>
    <row r="313" spans="1:50" ht="18.75" hidden="1" customHeight="1" x14ac:dyDescent="0.15">
      <c r="A313" s="890"/>
      <c r="B313" s="891"/>
      <c r="C313" s="895"/>
      <c r="D313" s="891"/>
      <c r="E313" s="895"/>
      <c r="F313" s="900"/>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279</v>
      </c>
      <c r="AT313" s="223"/>
      <c r="AU313" s="221"/>
      <c r="AV313" s="221"/>
      <c r="AW313" s="222" t="s">
        <v>252</v>
      </c>
      <c r="AX313" s="247"/>
    </row>
    <row r="314" spans="1:50" ht="39.75" hidden="1" customHeight="1" x14ac:dyDescent="0.15">
      <c r="A314" s="890"/>
      <c r="B314" s="891"/>
      <c r="C314" s="895"/>
      <c r="D314" s="891"/>
      <c r="E314" s="895"/>
      <c r="F314" s="900"/>
      <c r="G314" s="414"/>
      <c r="H314" s="415"/>
      <c r="I314" s="415"/>
      <c r="J314" s="415"/>
      <c r="K314" s="415"/>
      <c r="L314" s="415"/>
      <c r="M314" s="415"/>
      <c r="N314" s="415"/>
      <c r="O314" s="415"/>
      <c r="P314" s="415"/>
      <c r="Q314" s="415"/>
      <c r="R314" s="415"/>
      <c r="S314" s="415"/>
      <c r="T314" s="415"/>
      <c r="U314" s="415"/>
      <c r="V314" s="415"/>
      <c r="W314" s="415"/>
      <c r="X314" s="416"/>
      <c r="Y314" s="275" t="s">
        <v>294</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0"/>
      <c r="B315" s="891"/>
      <c r="C315" s="895"/>
      <c r="D315" s="891"/>
      <c r="E315" s="895"/>
      <c r="F315" s="900"/>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0"/>
      <c r="B316" s="891"/>
      <c r="C316" s="895"/>
      <c r="D316" s="891"/>
      <c r="E316" s="895"/>
      <c r="F316" s="900"/>
      <c r="G316" s="828" t="s">
        <v>293</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36</v>
      </c>
      <c r="AC316" s="240"/>
      <c r="AD316" s="241"/>
      <c r="AE316" s="829" t="s">
        <v>153</v>
      </c>
      <c r="AF316" s="829"/>
      <c r="AG316" s="829"/>
      <c r="AH316" s="829"/>
      <c r="AI316" s="829" t="s">
        <v>390</v>
      </c>
      <c r="AJ316" s="829"/>
      <c r="AK316" s="829"/>
      <c r="AL316" s="829"/>
      <c r="AM316" s="829" t="s">
        <v>64</v>
      </c>
      <c r="AN316" s="829"/>
      <c r="AO316" s="829"/>
      <c r="AP316" s="239"/>
      <c r="AQ316" s="239" t="s">
        <v>278</v>
      </c>
      <c r="AR316" s="240"/>
      <c r="AS316" s="240"/>
      <c r="AT316" s="241"/>
      <c r="AU316" s="384" t="s">
        <v>298</v>
      </c>
      <c r="AV316" s="384"/>
      <c r="AW316" s="384"/>
      <c r="AX316" s="385"/>
    </row>
    <row r="317" spans="1:50" ht="18.75" hidden="1" customHeight="1" x14ac:dyDescent="0.15">
      <c r="A317" s="890"/>
      <c r="B317" s="891"/>
      <c r="C317" s="895"/>
      <c r="D317" s="891"/>
      <c r="E317" s="895"/>
      <c r="F317" s="900"/>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279</v>
      </c>
      <c r="AT317" s="223"/>
      <c r="AU317" s="221"/>
      <c r="AV317" s="221"/>
      <c r="AW317" s="222" t="s">
        <v>252</v>
      </c>
      <c r="AX317" s="247"/>
    </row>
    <row r="318" spans="1:50" ht="39.75" hidden="1" customHeight="1" x14ac:dyDescent="0.15">
      <c r="A318" s="890"/>
      <c r="B318" s="891"/>
      <c r="C318" s="895"/>
      <c r="D318" s="891"/>
      <c r="E318" s="895"/>
      <c r="F318" s="900"/>
      <c r="G318" s="414"/>
      <c r="H318" s="415"/>
      <c r="I318" s="415"/>
      <c r="J318" s="415"/>
      <c r="K318" s="415"/>
      <c r="L318" s="415"/>
      <c r="M318" s="415"/>
      <c r="N318" s="415"/>
      <c r="O318" s="415"/>
      <c r="P318" s="415"/>
      <c r="Q318" s="415"/>
      <c r="R318" s="415"/>
      <c r="S318" s="415"/>
      <c r="T318" s="415"/>
      <c r="U318" s="415"/>
      <c r="V318" s="415"/>
      <c r="W318" s="415"/>
      <c r="X318" s="416"/>
      <c r="Y318" s="275" t="s">
        <v>294</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0"/>
      <c r="B319" s="891"/>
      <c r="C319" s="895"/>
      <c r="D319" s="891"/>
      <c r="E319" s="895"/>
      <c r="F319" s="900"/>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0"/>
      <c r="B320" s="891"/>
      <c r="C320" s="895"/>
      <c r="D320" s="891"/>
      <c r="E320" s="895"/>
      <c r="F320" s="900"/>
      <c r="G320" s="828" t="s">
        <v>293</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36</v>
      </c>
      <c r="AC320" s="240"/>
      <c r="AD320" s="241"/>
      <c r="AE320" s="829" t="s">
        <v>153</v>
      </c>
      <c r="AF320" s="829"/>
      <c r="AG320" s="829"/>
      <c r="AH320" s="829"/>
      <c r="AI320" s="829" t="s">
        <v>390</v>
      </c>
      <c r="AJ320" s="829"/>
      <c r="AK320" s="829"/>
      <c r="AL320" s="829"/>
      <c r="AM320" s="829" t="s">
        <v>64</v>
      </c>
      <c r="AN320" s="829"/>
      <c r="AO320" s="829"/>
      <c r="AP320" s="239"/>
      <c r="AQ320" s="239" t="s">
        <v>278</v>
      </c>
      <c r="AR320" s="240"/>
      <c r="AS320" s="240"/>
      <c r="AT320" s="241"/>
      <c r="AU320" s="384" t="s">
        <v>298</v>
      </c>
      <c r="AV320" s="384"/>
      <c r="AW320" s="384"/>
      <c r="AX320" s="385"/>
    </row>
    <row r="321" spans="1:50" ht="18.75" hidden="1" customHeight="1" x14ac:dyDescent="0.15">
      <c r="A321" s="890"/>
      <c r="B321" s="891"/>
      <c r="C321" s="895"/>
      <c r="D321" s="891"/>
      <c r="E321" s="895"/>
      <c r="F321" s="900"/>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279</v>
      </c>
      <c r="AT321" s="223"/>
      <c r="AU321" s="221"/>
      <c r="AV321" s="221"/>
      <c r="AW321" s="222" t="s">
        <v>252</v>
      </c>
      <c r="AX321" s="247"/>
    </row>
    <row r="322" spans="1:50" ht="39.75" hidden="1" customHeight="1" x14ac:dyDescent="0.15">
      <c r="A322" s="890"/>
      <c r="B322" s="891"/>
      <c r="C322" s="895"/>
      <c r="D322" s="891"/>
      <c r="E322" s="895"/>
      <c r="F322" s="900"/>
      <c r="G322" s="414"/>
      <c r="H322" s="415"/>
      <c r="I322" s="415"/>
      <c r="J322" s="415"/>
      <c r="K322" s="415"/>
      <c r="L322" s="415"/>
      <c r="M322" s="415"/>
      <c r="N322" s="415"/>
      <c r="O322" s="415"/>
      <c r="P322" s="415"/>
      <c r="Q322" s="415"/>
      <c r="R322" s="415"/>
      <c r="S322" s="415"/>
      <c r="T322" s="415"/>
      <c r="U322" s="415"/>
      <c r="V322" s="415"/>
      <c r="W322" s="415"/>
      <c r="X322" s="416"/>
      <c r="Y322" s="275" t="s">
        <v>294</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0"/>
      <c r="B323" s="891"/>
      <c r="C323" s="895"/>
      <c r="D323" s="891"/>
      <c r="E323" s="895"/>
      <c r="F323" s="900"/>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0"/>
      <c r="B324" s="891"/>
      <c r="C324" s="895"/>
      <c r="D324" s="891"/>
      <c r="E324" s="895"/>
      <c r="F324" s="900"/>
      <c r="G324" s="828" t="s">
        <v>293</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36</v>
      </c>
      <c r="AC324" s="240"/>
      <c r="AD324" s="241"/>
      <c r="AE324" s="829" t="s">
        <v>153</v>
      </c>
      <c r="AF324" s="829"/>
      <c r="AG324" s="829"/>
      <c r="AH324" s="829"/>
      <c r="AI324" s="829" t="s">
        <v>390</v>
      </c>
      <c r="AJ324" s="829"/>
      <c r="AK324" s="829"/>
      <c r="AL324" s="829"/>
      <c r="AM324" s="829" t="s">
        <v>64</v>
      </c>
      <c r="AN324" s="829"/>
      <c r="AO324" s="829"/>
      <c r="AP324" s="239"/>
      <c r="AQ324" s="239" t="s">
        <v>278</v>
      </c>
      <c r="AR324" s="240"/>
      <c r="AS324" s="240"/>
      <c r="AT324" s="241"/>
      <c r="AU324" s="384" t="s">
        <v>298</v>
      </c>
      <c r="AV324" s="384"/>
      <c r="AW324" s="384"/>
      <c r="AX324" s="385"/>
    </row>
    <row r="325" spans="1:50" ht="18.75" hidden="1" customHeight="1" x14ac:dyDescent="0.15">
      <c r="A325" s="890"/>
      <c r="B325" s="891"/>
      <c r="C325" s="895"/>
      <c r="D325" s="891"/>
      <c r="E325" s="895"/>
      <c r="F325" s="900"/>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279</v>
      </c>
      <c r="AT325" s="223"/>
      <c r="AU325" s="221"/>
      <c r="AV325" s="221"/>
      <c r="AW325" s="222" t="s">
        <v>252</v>
      </c>
      <c r="AX325" s="247"/>
    </row>
    <row r="326" spans="1:50" ht="39.75" hidden="1" customHeight="1" x14ac:dyDescent="0.15">
      <c r="A326" s="890"/>
      <c r="B326" s="891"/>
      <c r="C326" s="895"/>
      <c r="D326" s="891"/>
      <c r="E326" s="895"/>
      <c r="F326" s="900"/>
      <c r="G326" s="414"/>
      <c r="H326" s="415"/>
      <c r="I326" s="415"/>
      <c r="J326" s="415"/>
      <c r="K326" s="415"/>
      <c r="L326" s="415"/>
      <c r="M326" s="415"/>
      <c r="N326" s="415"/>
      <c r="O326" s="415"/>
      <c r="P326" s="415"/>
      <c r="Q326" s="415"/>
      <c r="R326" s="415"/>
      <c r="S326" s="415"/>
      <c r="T326" s="415"/>
      <c r="U326" s="415"/>
      <c r="V326" s="415"/>
      <c r="W326" s="415"/>
      <c r="X326" s="416"/>
      <c r="Y326" s="275" t="s">
        <v>294</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0"/>
      <c r="B327" s="891"/>
      <c r="C327" s="895"/>
      <c r="D327" s="891"/>
      <c r="E327" s="895"/>
      <c r="F327" s="900"/>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0"/>
      <c r="B328" s="891"/>
      <c r="C328" s="895"/>
      <c r="D328" s="891"/>
      <c r="E328" s="895"/>
      <c r="F328" s="900"/>
      <c r="G328" s="828" t="s">
        <v>293</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36</v>
      </c>
      <c r="AC328" s="240"/>
      <c r="AD328" s="241"/>
      <c r="AE328" s="829" t="s">
        <v>153</v>
      </c>
      <c r="AF328" s="829"/>
      <c r="AG328" s="829"/>
      <c r="AH328" s="829"/>
      <c r="AI328" s="829" t="s">
        <v>390</v>
      </c>
      <c r="AJ328" s="829"/>
      <c r="AK328" s="829"/>
      <c r="AL328" s="829"/>
      <c r="AM328" s="829" t="s">
        <v>64</v>
      </c>
      <c r="AN328" s="829"/>
      <c r="AO328" s="829"/>
      <c r="AP328" s="239"/>
      <c r="AQ328" s="239" t="s">
        <v>278</v>
      </c>
      <c r="AR328" s="240"/>
      <c r="AS328" s="240"/>
      <c r="AT328" s="241"/>
      <c r="AU328" s="384" t="s">
        <v>298</v>
      </c>
      <c r="AV328" s="384"/>
      <c r="AW328" s="384"/>
      <c r="AX328" s="385"/>
    </row>
    <row r="329" spans="1:50" ht="18.75" hidden="1" customHeight="1" x14ac:dyDescent="0.15">
      <c r="A329" s="890"/>
      <c r="B329" s="891"/>
      <c r="C329" s="895"/>
      <c r="D329" s="891"/>
      <c r="E329" s="895"/>
      <c r="F329" s="900"/>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279</v>
      </c>
      <c r="AT329" s="223"/>
      <c r="AU329" s="221"/>
      <c r="AV329" s="221"/>
      <c r="AW329" s="222" t="s">
        <v>252</v>
      </c>
      <c r="AX329" s="247"/>
    </row>
    <row r="330" spans="1:50" ht="39.75" hidden="1" customHeight="1" x14ac:dyDescent="0.15">
      <c r="A330" s="890"/>
      <c r="B330" s="891"/>
      <c r="C330" s="895"/>
      <c r="D330" s="891"/>
      <c r="E330" s="895"/>
      <c r="F330" s="900"/>
      <c r="G330" s="414"/>
      <c r="H330" s="415"/>
      <c r="I330" s="415"/>
      <c r="J330" s="415"/>
      <c r="K330" s="415"/>
      <c r="L330" s="415"/>
      <c r="M330" s="415"/>
      <c r="N330" s="415"/>
      <c r="O330" s="415"/>
      <c r="P330" s="415"/>
      <c r="Q330" s="415"/>
      <c r="R330" s="415"/>
      <c r="S330" s="415"/>
      <c r="T330" s="415"/>
      <c r="U330" s="415"/>
      <c r="V330" s="415"/>
      <c r="W330" s="415"/>
      <c r="X330" s="416"/>
      <c r="Y330" s="275" t="s">
        <v>294</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0"/>
      <c r="B331" s="891"/>
      <c r="C331" s="895"/>
      <c r="D331" s="891"/>
      <c r="E331" s="895"/>
      <c r="F331" s="900"/>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0"/>
      <c r="B332" s="891"/>
      <c r="C332" s="895"/>
      <c r="D332" s="891"/>
      <c r="E332" s="895"/>
      <c r="F332" s="900"/>
      <c r="G332" s="399" t="s">
        <v>26</v>
      </c>
      <c r="H332" s="257"/>
      <c r="I332" s="257"/>
      <c r="J332" s="257"/>
      <c r="K332" s="257"/>
      <c r="L332" s="257"/>
      <c r="M332" s="257"/>
      <c r="N332" s="257"/>
      <c r="O332" s="257"/>
      <c r="P332" s="258"/>
      <c r="Q332" s="256" t="s">
        <v>362</v>
      </c>
      <c r="R332" s="257"/>
      <c r="S332" s="257"/>
      <c r="T332" s="257"/>
      <c r="U332" s="257"/>
      <c r="V332" s="257"/>
      <c r="W332" s="257"/>
      <c r="X332" s="257"/>
      <c r="Y332" s="257"/>
      <c r="Z332" s="257"/>
      <c r="AA332" s="257"/>
      <c r="AB332" s="402" t="s">
        <v>364</v>
      </c>
      <c r="AC332" s="257"/>
      <c r="AD332" s="258"/>
      <c r="AE332" s="256" t="s">
        <v>300</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90"/>
      <c r="B335" s="891"/>
      <c r="C335" s="895"/>
      <c r="D335" s="891"/>
      <c r="E335" s="895"/>
      <c r="F335" s="900"/>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90"/>
      <c r="B336" s="891"/>
      <c r="C336" s="895"/>
      <c r="D336" s="891"/>
      <c r="E336" s="895"/>
      <c r="F336" s="900"/>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0"/>
      <c r="B337" s="891"/>
      <c r="C337" s="895"/>
      <c r="D337" s="891"/>
      <c r="E337" s="895"/>
      <c r="F337" s="900"/>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0"/>
      <c r="B338" s="891"/>
      <c r="C338" s="895"/>
      <c r="D338" s="891"/>
      <c r="E338" s="895"/>
      <c r="F338" s="900"/>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0"/>
      <c r="B339" s="891"/>
      <c r="C339" s="895"/>
      <c r="D339" s="891"/>
      <c r="E339" s="895"/>
      <c r="F339" s="900"/>
      <c r="G339" s="399" t="s">
        <v>26</v>
      </c>
      <c r="H339" s="257"/>
      <c r="I339" s="257"/>
      <c r="J339" s="257"/>
      <c r="K339" s="257"/>
      <c r="L339" s="257"/>
      <c r="M339" s="257"/>
      <c r="N339" s="257"/>
      <c r="O339" s="257"/>
      <c r="P339" s="258"/>
      <c r="Q339" s="256" t="s">
        <v>362</v>
      </c>
      <c r="R339" s="257"/>
      <c r="S339" s="257"/>
      <c r="T339" s="257"/>
      <c r="U339" s="257"/>
      <c r="V339" s="257"/>
      <c r="W339" s="257"/>
      <c r="X339" s="257"/>
      <c r="Y339" s="257"/>
      <c r="Z339" s="257"/>
      <c r="AA339" s="257"/>
      <c r="AB339" s="402" t="s">
        <v>364</v>
      </c>
      <c r="AC339" s="257"/>
      <c r="AD339" s="258"/>
      <c r="AE339" s="272" t="s">
        <v>300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0"/>
      <c r="B341" s="891"/>
      <c r="C341" s="895"/>
      <c r="D341" s="891"/>
      <c r="E341" s="895"/>
      <c r="F341" s="900"/>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90"/>
      <c r="B342" s="891"/>
      <c r="C342" s="895"/>
      <c r="D342" s="891"/>
      <c r="E342" s="895"/>
      <c r="F342" s="900"/>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90"/>
      <c r="B343" s="891"/>
      <c r="C343" s="895"/>
      <c r="D343" s="891"/>
      <c r="E343" s="895"/>
      <c r="F343" s="900"/>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0"/>
      <c r="B344" s="891"/>
      <c r="C344" s="895"/>
      <c r="D344" s="891"/>
      <c r="E344" s="895"/>
      <c r="F344" s="900"/>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0"/>
      <c r="B345" s="891"/>
      <c r="C345" s="895"/>
      <c r="D345" s="891"/>
      <c r="E345" s="895"/>
      <c r="F345" s="900"/>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0"/>
      <c r="B346" s="891"/>
      <c r="C346" s="895"/>
      <c r="D346" s="891"/>
      <c r="E346" s="895"/>
      <c r="F346" s="900"/>
      <c r="G346" s="399" t="s">
        <v>26</v>
      </c>
      <c r="H346" s="257"/>
      <c r="I346" s="257"/>
      <c r="J346" s="257"/>
      <c r="K346" s="257"/>
      <c r="L346" s="257"/>
      <c r="M346" s="257"/>
      <c r="N346" s="257"/>
      <c r="O346" s="257"/>
      <c r="P346" s="258"/>
      <c r="Q346" s="256" t="s">
        <v>362</v>
      </c>
      <c r="R346" s="257"/>
      <c r="S346" s="257"/>
      <c r="T346" s="257"/>
      <c r="U346" s="257"/>
      <c r="V346" s="257"/>
      <c r="W346" s="257"/>
      <c r="X346" s="257"/>
      <c r="Y346" s="257"/>
      <c r="Z346" s="257"/>
      <c r="AA346" s="257"/>
      <c r="AB346" s="402" t="s">
        <v>364</v>
      </c>
      <c r="AC346" s="257"/>
      <c r="AD346" s="258"/>
      <c r="AE346" s="272" t="s">
        <v>300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0"/>
      <c r="B348" s="891"/>
      <c r="C348" s="895"/>
      <c r="D348" s="891"/>
      <c r="E348" s="895"/>
      <c r="F348" s="900"/>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90"/>
      <c r="B349" s="891"/>
      <c r="C349" s="895"/>
      <c r="D349" s="891"/>
      <c r="E349" s="895"/>
      <c r="F349" s="900"/>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90"/>
      <c r="B350" s="891"/>
      <c r="C350" s="895"/>
      <c r="D350" s="891"/>
      <c r="E350" s="895"/>
      <c r="F350" s="900"/>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0"/>
      <c r="B351" s="891"/>
      <c r="C351" s="895"/>
      <c r="D351" s="891"/>
      <c r="E351" s="895"/>
      <c r="F351" s="900"/>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0"/>
      <c r="B352" s="891"/>
      <c r="C352" s="895"/>
      <c r="D352" s="891"/>
      <c r="E352" s="895"/>
      <c r="F352" s="900"/>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0"/>
      <c r="B353" s="891"/>
      <c r="C353" s="895"/>
      <c r="D353" s="891"/>
      <c r="E353" s="895"/>
      <c r="F353" s="900"/>
      <c r="G353" s="399" t="s">
        <v>26</v>
      </c>
      <c r="H353" s="257"/>
      <c r="I353" s="257"/>
      <c r="J353" s="257"/>
      <c r="K353" s="257"/>
      <c r="L353" s="257"/>
      <c r="M353" s="257"/>
      <c r="N353" s="257"/>
      <c r="O353" s="257"/>
      <c r="P353" s="258"/>
      <c r="Q353" s="256" t="s">
        <v>362</v>
      </c>
      <c r="R353" s="257"/>
      <c r="S353" s="257"/>
      <c r="T353" s="257"/>
      <c r="U353" s="257"/>
      <c r="V353" s="257"/>
      <c r="W353" s="257"/>
      <c r="X353" s="257"/>
      <c r="Y353" s="257"/>
      <c r="Z353" s="257"/>
      <c r="AA353" s="257"/>
      <c r="AB353" s="402" t="s">
        <v>364</v>
      </c>
      <c r="AC353" s="257"/>
      <c r="AD353" s="258"/>
      <c r="AE353" s="272" t="s">
        <v>300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0"/>
      <c r="B355" s="891"/>
      <c r="C355" s="895"/>
      <c r="D355" s="891"/>
      <c r="E355" s="895"/>
      <c r="F355" s="900"/>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90"/>
      <c r="B356" s="891"/>
      <c r="C356" s="895"/>
      <c r="D356" s="891"/>
      <c r="E356" s="895"/>
      <c r="F356" s="900"/>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90"/>
      <c r="B357" s="891"/>
      <c r="C357" s="895"/>
      <c r="D357" s="891"/>
      <c r="E357" s="895"/>
      <c r="F357" s="900"/>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0"/>
      <c r="B358" s="891"/>
      <c r="C358" s="895"/>
      <c r="D358" s="891"/>
      <c r="E358" s="895"/>
      <c r="F358" s="900"/>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0"/>
      <c r="B359" s="891"/>
      <c r="C359" s="895"/>
      <c r="D359" s="891"/>
      <c r="E359" s="895"/>
      <c r="F359" s="900"/>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0"/>
      <c r="B360" s="891"/>
      <c r="C360" s="895"/>
      <c r="D360" s="891"/>
      <c r="E360" s="895"/>
      <c r="F360" s="900"/>
      <c r="G360" s="399" t="s">
        <v>26</v>
      </c>
      <c r="H360" s="257"/>
      <c r="I360" s="257"/>
      <c r="J360" s="257"/>
      <c r="K360" s="257"/>
      <c r="L360" s="257"/>
      <c r="M360" s="257"/>
      <c r="N360" s="257"/>
      <c r="O360" s="257"/>
      <c r="P360" s="258"/>
      <c r="Q360" s="256" t="s">
        <v>362</v>
      </c>
      <c r="R360" s="257"/>
      <c r="S360" s="257"/>
      <c r="T360" s="257"/>
      <c r="U360" s="257"/>
      <c r="V360" s="257"/>
      <c r="W360" s="257"/>
      <c r="X360" s="257"/>
      <c r="Y360" s="257"/>
      <c r="Z360" s="257"/>
      <c r="AA360" s="257"/>
      <c r="AB360" s="402" t="s">
        <v>364</v>
      </c>
      <c r="AC360" s="257"/>
      <c r="AD360" s="258"/>
      <c r="AE360" s="272" t="s">
        <v>300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0"/>
      <c r="B362" s="891"/>
      <c r="C362" s="895"/>
      <c r="D362" s="891"/>
      <c r="E362" s="895"/>
      <c r="F362" s="900"/>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90"/>
      <c r="B363" s="891"/>
      <c r="C363" s="895"/>
      <c r="D363" s="891"/>
      <c r="E363" s="895"/>
      <c r="F363" s="900"/>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90"/>
      <c r="B364" s="891"/>
      <c r="C364" s="895"/>
      <c r="D364" s="891"/>
      <c r="E364" s="895"/>
      <c r="F364" s="900"/>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0"/>
      <c r="B365" s="891"/>
      <c r="C365" s="895"/>
      <c r="D365" s="891"/>
      <c r="E365" s="895"/>
      <c r="F365" s="900"/>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0"/>
      <c r="B366" s="891"/>
      <c r="C366" s="895"/>
      <c r="D366" s="891"/>
      <c r="E366" s="896"/>
      <c r="F366" s="901"/>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0"/>
      <c r="B367" s="891"/>
      <c r="C367" s="895"/>
      <c r="D367" s="891"/>
      <c r="E367" s="411" t="s">
        <v>332</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0"/>
      <c r="B368" s="891"/>
      <c r="C368" s="895"/>
      <c r="D368" s="891"/>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0"/>
      <c r="B369" s="891"/>
      <c r="C369" s="895"/>
      <c r="D369" s="891"/>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0"/>
      <c r="B370" s="891"/>
      <c r="C370" s="895"/>
      <c r="D370" s="891"/>
      <c r="E370" s="388" t="s">
        <v>317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0"/>
      <c r="B371" s="891"/>
      <c r="C371" s="895"/>
      <c r="D371" s="891"/>
      <c r="E371" s="393" t="s">
        <v>315</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0"/>
      <c r="B372" s="891"/>
      <c r="C372" s="895"/>
      <c r="D372" s="891"/>
      <c r="E372" s="898" t="s">
        <v>272</v>
      </c>
      <c r="F372" s="899"/>
      <c r="G372" s="828" t="s">
        <v>293</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36</v>
      </c>
      <c r="AC372" s="240"/>
      <c r="AD372" s="241"/>
      <c r="AE372" s="829" t="s">
        <v>153</v>
      </c>
      <c r="AF372" s="829"/>
      <c r="AG372" s="829"/>
      <c r="AH372" s="829"/>
      <c r="AI372" s="829" t="s">
        <v>390</v>
      </c>
      <c r="AJ372" s="829"/>
      <c r="AK372" s="829"/>
      <c r="AL372" s="829"/>
      <c r="AM372" s="829" t="s">
        <v>64</v>
      </c>
      <c r="AN372" s="829"/>
      <c r="AO372" s="829"/>
      <c r="AP372" s="239"/>
      <c r="AQ372" s="239" t="s">
        <v>278</v>
      </c>
      <c r="AR372" s="240"/>
      <c r="AS372" s="240"/>
      <c r="AT372" s="241"/>
      <c r="AU372" s="384" t="s">
        <v>298</v>
      </c>
      <c r="AV372" s="384"/>
      <c r="AW372" s="384"/>
      <c r="AX372" s="385"/>
    </row>
    <row r="373" spans="1:50" ht="18.75" hidden="1" customHeight="1" x14ac:dyDescent="0.15">
      <c r="A373" s="890"/>
      <c r="B373" s="891"/>
      <c r="C373" s="895"/>
      <c r="D373" s="891"/>
      <c r="E373" s="895"/>
      <c r="F373" s="900"/>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279</v>
      </c>
      <c r="AT373" s="223"/>
      <c r="AU373" s="221"/>
      <c r="AV373" s="221"/>
      <c r="AW373" s="222" t="s">
        <v>252</v>
      </c>
      <c r="AX373" s="247"/>
    </row>
    <row r="374" spans="1:50" ht="39.75" hidden="1" customHeight="1" x14ac:dyDescent="0.15">
      <c r="A374" s="890"/>
      <c r="B374" s="891"/>
      <c r="C374" s="895"/>
      <c r="D374" s="891"/>
      <c r="E374" s="895"/>
      <c r="F374" s="900"/>
      <c r="G374" s="414"/>
      <c r="H374" s="415"/>
      <c r="I374" s="415"/>
      <c r="J374" s="415"/>
      <c r="K374" s="415"/>
      <c r="L374" s="415"/>
      <c r="M374" s="415"/>
      <c r="N374" s="415"/>
      <c r="O374" s="415"/>
      <c r="P374" s="415"/>
      <c r="Q374" s="415"/>
      <c r="R374" s="415"/>
      <c r="S374" s="415"/>
      <c r="T374" s="415"/>
      <c r="U374" s="415"/>
      <c r="V374" s="415"/>
      <c r="W374" s="415"/>
      <c r="X374" s="416"/>
      <c r="Y374" s="275" t="s">
        <v>294</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0"/>
      <c r="B375" s="891"/>
      <c r="C375" s="895"/>
      <c r="D375" s="891"/>
      <c r="E375" s="895"/>
      <c r="F375" s="900"/>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0"/>
      <c r="B376" s="891"/>
      <c r="C376" s="895"/>
      <c r="D376" s="891"/>
      <c r="E376" s="895"/>
      <c r="F376" s="900"/>
      <c r="G376" s="828" t="s">
        <v>293</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36</v>
      </c>
      <c r="AC376" s="240"/>
      <c r="AD376" s="241"/>
      <c r="AE376" s="829" t="s">
        <v>153</v>
      </c>
      <c r="AF376" s="829"/>
      <c r="AG376" s="829"/>
      <c r="AH376" s="829"/>
      <c r="AI376" s="829" t="s">
        <v>390</v>
      </c>
      <c r="AJ376" s="829"/>
      <c r="AK376" s="829"/>
      <c r="AL376" s="829"/>
      <c r="AM376" s="829" t="s">
        <v>64</v>
      </c>
      <c r="AN376" s="829"/>
      <c r="AO376" s="829"/>
      <c r="AP376" s="239"/>
      <c r="AQ376" s="239" t="s">
        <v>278</v>
      </c>
      <c r="AR376" s="240"/>
      <c r="AS376" s="240"/>
      <c r="AT376" s="241"/>
      <c r="AU376" s="384" t="s">
        <v>298</v>
      </c>
      <c r="AV376" s="384"/>
      <c r="AW376" s="384"/>
      <c r="AX376" s="385"/>
    </row>
    <row r="377" spans="1:50" ht="18.75" hidden="1" customHeight="1" x14ac:dyDescent="0.15">
      <c r="A377" s="890"/>
      <c r="B377" s="891"/>
      <c r="C377" s="895"/>
      <c r="D377" s="891"/>
      <c r="E377" s="895"/>
      <c r="F377" s="900"/>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279</v>
      </c>
      <c r="AT377" s="223"/>
      <c r="AU377" s="221"/>
      <c r="AV377" s="221"/>
      <c r="AW377" s="222" t="s">
        <v>252</v>
      </c>
      <c r="AX377" s="247"/>
    </row>
    <row r="378" spans="1:50" ht="39.75" hidden="1" customHeight="1" x14ac:dyDescent="0.15">
      <c r="A378" s="890"/>
      <c r="B378" s="891"/>
      <c r="C378" s="895"/>
      <c r="D378" s="891"/>
      <c r="E378" s="895"/>
      <c r="F378" s="900"/>
      <c r="G378" s="414"/>
      <c r="H378" s="415"/>
      <c r="I378" s="415"/>
      <c r="J378" s="415"/>
      <c r="K378" s="415"/>
      <c r="L378" s="415"/>
      <c r="M378" s="415"/>
      <c r="N378" s="415"/>
      <c r="O378" s="415"/>
      <c r="P378" s="415"/>
      <c r="Q378" s="415"/>
      <c r="R378" s="415"/>
      <c r="S378" s="415"/>
      <c r="T378" s="415"/>
      <c r="U378" s="415"/>
      <c r="V378" s="415"/>
      <c r="W378" s="415"/>
      <c r="X378" s="416"/>
      <c r="Y378" s="275" t="s">
        <v>294</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0"/>
      <c r="B379" s="891"/>
      <c r="C379" s="895"/>
      <c r="D379" s="891"/>
      <c r="E379" s="895"/>
      <c r="F379" s="900"/>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0"/>
      <c r="B380" s="891"/>
      <c r="C380" s="895"/>
      <c r="D380" s="891"/>
      <c r="E380" s="895"/>
      <c r="F380" s="900"/>
      <c r="G380" s="828" t="s">
        <v>293</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36</v>
      </c>
      <c r="AC380" s="240"/>
      <c r="AD380" s="241"/>
      <c r="AE380" s="829" t="s">
        <v>153</v>
      </c>
      <c r="AF380" s="829"/>
      <c r="AG380" s="829"/>
      <c r="AH380" s="829"/>
      <c r="AI380" s="829" t="s">
        <v>390</v>
      </c>
      <c r="AJ380" s="829"/>
      <c r="AK380" s="829"/>
      <c r="AL380" s="829"/>
      <c r="AM380" s="829" t="s">
        <v>64</v>
      </c>
      <c r="AN380" s="829"/>
      <c r="AO380" s="829"/>
      <c r="AP380" s="239"/>
      <c r="AQ380" s="239" t="s">
        <v>278</v>
      </c>
      <c r="AR380" s="240"/>
      <c r="AS380" s="240"/>
      <c r="AT380" s="241"/>
      <c r="AU380" s="384" t="s">
        <v>298</v>
      </c>
      <c r="AV380" s="384"/>
      <c r="AW380" s="384"/>
      <c r="AX380" s="385"/>
    </row>
    <row r="381" spans="1:50" ht="18.75" hidden="1" customHeight="1" x14ac:dyDescent="0.15">
      <c r="A381" s="890"/>
      <c r="B381" s="891"/>
      <c r="C381" s="895"/>
      <c r="D381" s="891"/>
      <c r="E381" s="895"/>
      <c r="F381" s="900"/>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279</v>
      </c>
      <c r="AT381" s="223"/>
      <c r="AU381" s="221"/>
      <c r="AV381" s="221"/>
      <c r="AW381" s="222" t="s">
        <v>252</v>
      </c>
      <c r="AX381" s="247"/>
    </row>
    <row r="382" spans="1:50" ht="39.75" hidden="1" customHeight="1" x14ac:dyDescent="0.15">
      <c r="A382" s="890"/>
      <c r="B382" s="891"/>
      <c r="C382" s="895"/>
      <c r="D382" s="891"/>
      <c r="E382" s="895"/>
      <c r="F382" s="900"/>
      <c r="G382" s="414"/>
      <c r="H382" s="415"/>
      <c r="I382" s="415"/>
      <c r="J382" s="415"/>
      <c r="K382" s="415"/>
      <c r="L382" s="415"/>
      <c r="M382" s="415"/>
      <c r="N382" s="415"/>
      <c r="O382" s="415"/>
      <c r="P382" s="415"/>
      <c r="Q382" s="415"/>
      <c r="R382" s="415"/>
      <c r="S382" s="415"/>
      <c r="T382" s="415"/>
      <c r="U382" s="415"/>
      <c r="V382" s="415"/>
      <c r="W382" s="415"/>
      <c r="X382" s="416"/>
      <c r="Y382" s="275" t="s">
        <v>294</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0"/>
      <c r="B383" s="891"/>
      <c r="C383" s="895"/>
      <c r="D383" s="891"/>
      <c r="E383" s="895"/>
      <c r="F383" s="900"/>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0"/>
      <c r="B384" s="891"/>
      <c r="C384" s="895"/>
      <c r="D384" s="891"/>
      <c r="E384" s="895"/>
      <c r="F384" s="900"/>
      <c r="G384" s="828" t="s">
        <v>293</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36</v>
      </c>
      <c r="AC384" s="240"/>
      <c r="AD384" s="241"/>
      <c r="AE384" s="829" t="s">
        <v>153</v>
      </c>
      <c r="AF384" s="829"/>
      <c r="AG384" s="829"/>
      <c r="AH384" s="829"/>
      <c r="AI384" s="829" t="s">
        <v>390</v>
      </c>
      <c r="AJ384" s="829"/>
      <c r="AK384" s="829"/>
      <c r="AL384" s="829"/>
      <c r="AM384" s="829" t="s">
        <v>64</v>
      </c>
      <c r="AN384" s="829"/>
      <c r="AO384" s="829"/>
      <c r="AP384" s="239"/>
      <c r="AQ384" s="239" t="s">
        <v>278</v>
      </c>
      <c r="AR384" s="240"/>
      <c r="AS384" s="240"/>
      <c r="AT384" s="241"/>
      <c r="AU384" s="384" t="s">
        <v>298</v>
      </c>
      <c r="AV384" s="384"/>
      <c r="AW384" s="384"/>
      <c r="AX384" s="385"/>
    </row>
    <row r="385" spans="1:50" ht="18.75" hidden="1" customHeight="1" x14ac:dyDescent="0.15">
      <c r="A385" s="890"/>
      <c r="B385" s="891"/>
      <c r="C385" s="895"/>
      <c r="D385" s="891"/>
      <c r="E385" s="895"/>
      <c r="F385" s="900"/>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279</v>
      </c>
      <c r="AT385" s="223"/>
      <c r="AU385" s="221"/>
      <c r="AV385" s="221"/>
      <c r="AW385" s="222" t="s">
        <v>252</v>
      </c>
      <c r="AX385" s="247"/>
    </row>
    <row r="386" spans="1:50" ht="39.75" hidden="1" customHeight="1" x14ac:dyDescent="0.15">
      <c r="A386" s="890"/>
      <c r="B386" s="891"/>
      <c r="C386" s="895"/>
      <c r="D386" s="891"/>
      <c r="E386" s="895"/>
      <c r="F386" s="900"/>
      <c r="G386" s="414"/>
      <c r="H386" s="415"/>
      <c r="I386" s="415"/>
      <c r="J386" s="415"/>
      <c r="K386" s="415"/>
      <c r="L386" s="415"/>
      <c r="M386" s="415"/>
      <c r="N386" s="415"/>
      <c r="O386" s="415"/>
      <c r="P386" s="415"/>
      <c r="Q386" s="415"/>
      <c r="R386" s="415"/>
      <c r="S386" s="415"/>
      <c r="T386" s="415"/>
      <c r="U386" s="415"/>
      <c r="V386" s="415"/>
      <c r="W386" s="415"/>
      <c r="X386" s="416"/>
      <c r="Y386" s="275" t="s">
        <v>294</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0"/>
      <c r="B387" s="891"/>
      <c r="C387" s="895"/>
      <c r="D387" s="891"/>
      <c r="E387" s="895"/>
      <c r="F387" s="900"/>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0"/>
      <c r="B388" s="891"/>
      <c r="C388" s="895"/>
      <c r="D388" s="891"/>
      <c r="E388" s="895"/>
      <c r="F388" s="900"/>
      <c r="G388" s="828" t="s">
        <v>293</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36</v>
      </c>
      <c r="AC388" s="240"/>
      <c r="AD388" s="241"/>
      <c r="AE388" s="829" t="s">
        <v>153</v>
      </c>
      <c r="AF388" s="829"/>
      <c r="AG388" s="829"/>
      <c r="AH388" s="829"/>
      <c r="AI388" s="829" t="s">
        <v>390</v>
      </c>
      <c r="AJ388" s="829"/>
      <c r="AK388" s="829"/>
      <c r="AL388" s="829"/>
      <c r="AM388" s="829" t="s">
        <v>64</v>
      </c>
      <c r="AN388" s="829"/>
      <c r="AO388" s="829"/>
      <c r="AP388" s="239"/>
      <c r="AQ388" s="239" t="s">
        <v>278</v>
      </c>
      <c r="AR388" s="240"/>
      <c r="AS388" s="240"/>
      <c r="AT388" s="241"/>
      <c r="AU388" s="384" t="s">
        <v>298</v>
      </c>
      <c r="AV388" s="384"/>
      <c r="AW388" s="384"/>
      <c r="AX388" s="385"/>
    </row>
    <row r="389" spans="1:50" ht="18.75" hidden="1" customHeight="1" x14ac:dyDescent="0.15">
      <c r="A389" s="890"/>
      <c r="B389" s="891"/>
      <c r="C389" s="895"/>
      <c r="D389" s="891"/>
      <c r="E389" s="895"/>
      <c r="F389" s="900"/>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279</v>
      </c>
      <c r="AT389" s="223"/>
      <c r="AU389" s="221"/>
      <c r="AV389" s="221"/>
      <c r="AW389" s="222" t="s">
        <v>252</v>
      </c>
      <c r="AX389" s="247"/>
    </row>
    <row r="390" spans="1:50" ht="39.75" hidden="1" customHeight="1" x14ac:dyDescent="0.15">
      <c r="A390" s="890"/>
      <c r="B390" s="891"/>
      <c r="C390" s="895"/>
      <c r="D390" s="891"/>
      <c r="E390" s="895"/>
      <c r="F390" s="900"/>
      <c r="G390" s="414"/>
      <c r="H390" s="415"/>
      <c r="I390" s="415"/>
      <c r="J390" s="415"/>
      <c r="K390" s="415"/>
      <c r="L390" s="415"/>
      <c r="M390" s="415"/>
      <c r="N390" s="415"/>
      <c r="O390" s="415"/>
      <c r="P390" s="415"/>
      <c r="Q390" s="415"/>
      <c r="R390" s="415"/>
      <c r="S390" s="415"/>
      <c r="T390" s="415"/>
      <c r="U390" s="415"/>
      <c r="V390" s="415"/>
      <c r="W390" s="415"/>
      <c r="X390" s="416"/>
      <c r="Y390" s="275" t="s">
        <v>294</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0"/>
      <c r="B391" s="891"/>
      <c r="C391" s="895"/>
      <c r="D391" s="891"/>
      <c r="E391" s="895"/>
      <c r="F391" s="900"/>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0"/>
      <c r="B392" s="891"/>
      <c r="C392" s="895"/>
      <c r="D392" s="891"/>
      <c r="E392" s="895"/>
      <c r="F392" s="900"/>
      <c r="G392" s="399" t="s">
        <v>26</v>
      </c>
      <c r="H392" s="257"/>
      <c r="I392" s="257"/>
      <c r="J392" s="257"/>
      <c r="K392" s="257"/>
      <c r="L392" s="257"/>
      <c r="M392" s="257"/>
      <c r="N392" s="257"/>
      <c r="O392" s="257"/>
      <c r="P392" s="258"/>
      <c r="Q392" s="256" t="s">
        <v>362</v>
      </c>
      <c r="R392" s="257"/>
      <c r="S392" s="257"/>
      <c r="T392" s="257"/>
      <c r="U392" s="257"/>
      <c r="V392" s="257"/>
      <c r="W392" s="257"/>
      <c r="X392" s="257"/>
      <c r="Y392" s="257"/>
      <c r="Z392" s="257"/>
      <c r="AA392" s="257"/>
      <c r="AB392" s="402" t="s">
        <v>364</v>
      </c>
      <c r="AC392" s="257"/>
      <c r="AD392" s="258"/>
      <c r="AE392" s="256" t="s">
        <v>300</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90"/>
      <c r="B395" s="891"/>
      <c r="C395" s="895"/>
      <c r="D395" s="891"/>
      <c r="E395" s="895"/>
      <c r="F395" s="900"/>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90"/>
      <c r="B396" s="891"/>
      <c r="C396" s="895"/>
      <c r="D396" s="891"/>
      <c r="E396" s="895"/>
      <c r="F396" s="900"/>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0"/>
      <c r="B397" s="891"/>
      <c r="C397" s="895"/>
      <c r="D397" s="891"/>
      <c r="E397" s="895"/>
      <c r="F397" s="900"/>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0"/>
      <c r="B398" s="891"/>
      <c r="C398" s="895"/>
      <c r="D398" s="891"/>
      <c r="E398" s="895"/>
      <c r="F398" s="900"/>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0"/>
      <c r="B399" s="891"/>
      <c r="C399" s="895"/>
      <c r="D399" s="891"/>
      <c r="E399" s="895"/>
      <c r="F399" s="900"/>
      <c r="G399" s="399" t="s">
        <v>26</v>
      </c>
      <c r="H399" s="257"/>
      <c r="I399" s="257"/>
      <c r="J399" s="257"/>
      <c r="K399" s="257"/>
      <c r="L399" s="257"/>
      <c r="M399" s="257"/>
      <c r="N399" s="257"/>
      <c r="O399" s="257"/>
      <c r="P399" s="258"/>
      <c r="Q399" s="256" t="s">
        <v>362</v>
      </c>
      <c r="R399" s="257"/>
      <c r="S399" s="257"/>
      <c r="T399" s="257"/>
      <c r="U399" s="257"/>
      <c r="V399" s="257"/>
      <c r="W399" s="257"/>
      <c r="X399" s="257"/>
      <c r="Y399" s="257"/>
      <c r="Z399" s="257"/>
      <c r="AA399" s="257"/>
      <c r="AB399" s="402" t="s">
        <v>364</v>
      </c>
      <c r="AC399" s="257"/>
      <c r="AD399" s="258"/>
      <c r="AE399" s="272" t="s">
        <v>300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0"/>
      <c r="B401" s="891"/>
      <c r="C401" s="895"/>
      <c r="D401" s="891"/>
      <c r="E401" s="895"/>
      <c r="F401" s="900"/>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90"/>
      <c r="B402" s="891"/>
      <c r="C402" s="895"/>
      <c r="D402" s="891"/>
      <c r="E402" s="895"/>
      <c r="F402" s="900"/>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90"/>
      <c r="B403" s="891"/>
      <c r="C403" s="895"/>
      <c r="D403" s="891"/>
      <c r="E403" s="895"/>
      <c r="F403" s="900"/>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0"/>
      <c r="B404" s="891"/>
      <c r="C404" s="895"/>
      <c r="D404" s="891"/>
      <c r="E404" s="895"/>
      <c r="F404" s="900"/>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0"/>
      <c r="B405" s="891"/>
      <c r="C405" s="895"/>
      <c r="D405" s="891"/>
      <c r="E405" s="895"/>
      <c r="F405" s="900"/>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0"/>
      <c r="B406" s="891"/>
      <c r="C406" s="895"/>
      <c r="D406" s="891"/>
      <c r="E406" s="895"/>
      <c r="F406" s="900"/>
      <c r="G406" s="399" t="s">
        <v>26</v>
      </c>
      <c r="H406" s="257"/>
      <c r="I406" s="257"/>
      <c r="J406" s="257"/>
      <c r="K406" s="257"/>
      <c r="L406" s="257"/>
      <c r="M406" s="257"/>
      <c r="N406" s="257"/>
      <c r="O406" s="257"/>
      <c r="P406" s="258"/>
      <c r="Q406" s="256" t="s">
        <v>362</v>
      </c>
      <c r="R406" s="257"/>
      <c r="S406" s="257"/>
      <c r="T406" s="257"/>
      <c r="U406" s="257"/>
      <c r="V406" s="257"/>
      <c r="W406" s="257"/>
      <c r="X406" s="257"/>
      <c r="Y406" s="257"/>
      <c r="Z406" s="257"/>
      <c r="AA406" s="257"/>
      <c r="AB406" s="402" t="s">
        <v>364</v>
      </c>
      <c r="AC406" s="257"/>
      <c r="AD406" s="258"/>
      <c r="AE406" s="272" t="s">
        <v>300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0"/>
      <c r="B408" s="891"/>
      <c r="C408" s="895"/>
      <c r="D408" s="891"/>
      <c r="E408" s="895"/>
      <c r="F408" s="900"/>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90"/>
      <c r="B409" s="891"/>
      <c r="C409" s="895"/>
      <c r="D409" s="891"/>
      <c r="E409" s="895"/>
      <c r="F409" s="900"/>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90"/>
      <c r="B410" s="891"/>
      <c r="C410" s="895"/>
      <c r="D410" s="891"/>
      <c r="E410" s="895"/>
      <c r="F410" s="900"/>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0"/>
      <c r="B411" s="891"/>
      <c r="C411" s="895"/>
      <c r="D411" s="891"/>
      <c r="E411" s="895"/>
      <c r="F411" s="900"/>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0"/>
      <c r="B412" s="891"/>
      <c r="C412" s="895"/>
      <c r="D412" s="891"/>
      <c r="E412" s="895"/>
      <c r="F412" s="900"/>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0"/>
      <c r="B413" s="891"/>
      <c r="C413" s="895"/>
      <c r="D413" s="891"/>
      <c r="E413" s="895"/>
      <c r="F413" s="900"/>
      <c r="G413" s="399" t="s">
        <v>26</v>
      </c>
      <c r="H413" s="257"/>
      <c r="I413" s="257"/>
      <c r="J413" s="257"/>
      <c r="K413" s="257"/>
      <c r="L413" s="257"/>
      <c r="M413" s="257"/>
      <c r="N413" s="257"/>
      <c r="O413" s="257"/>
      <c r="P413" s="258"/>
      <c r="Q413" s="256" t="s">
        <v>362</v>
      </c>
      <c r="R413" s="257"/>
      <c r="S413" s="257"/>
      <c r="T413" s="257"/>
      <c r="U413" s="257"/>
      <c r="V413" s="257"/>
      <c r="W413" s="257"/>
      <c r="X413" s="257"/>
      <c r="Y413" s="257"/>
      <c r="Z413" s="257"/>
      <c r="AA413" s="257"/>
      <c r="AB413" s="402" t="s">
        <v>364</v>
      </c>
      <c r="AC413" s="257"/>
      <c r="AD413" s="258"/>
      <c r="AE413" s="272" t="s">
        <v>300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0"/>
      <c r="B415" s="891"/>
      <c r="C415" s="895"/>
      <c r="D415" s="891"/>
      <c r="E415" s="895"/>
      <c r="F415" s="900"/>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90"/>
      <c r="B416" s="891"/>
      <c r="C416" s="895"/>
      <c r="D416" s="891"/>
      <c r="E416" s="895"/>
      <c r="F416" s="900"/>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90"/>
      <c r="B417" s="891"/>
      <c r="C417" s="895"/>
      <c r="D417" s="891"/>
      <c r="E417" s="895"/>
      <c r="F417" s="900"/>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0"/>
      <c r="B418" s="891"/>
      <c r="C418" s="895"/>
      <c r="D418" s="891"/>
      <c r="E418" s="895"/>
      <c r="F418" s="900"/>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0"/>
      <c r="B419" s="891"/>
      <c r="C419" s="895"/>
      <c r="D419" s="891"/>
      <c r="E419" s="895"/>
      <c r="F419" s="900"/>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0"/>
      <c r="B420" s="891"/>
      <c r="C420" s="895"/>
      <c r="D420" s="891"/>
      <c r="E420" s="895"/>
      <c r="F420" s="900"/>
      <c r="G420" s="399" t="s">
        <v>26</v>
      </c>
      <c r="H420" s="257"/>
      <c r="I420" s="257"/>
      <c r="J420" s="257"/>
      <c r="K420" s="257"/>
      <c r="L420" s="257"/>
      <c r="M420" s="257"/>
      <c r="N420" s="257"/>
      <c r="O420" s="257"/>
      <c r="P420" s="258"/>
      <c r="Q420" s="256" t="s">
        <v>362</v>
      </c>
      <c r="R420" s="257"/>
      <c r="S420" s="257"/>
      <c r="T420" s="257"/>
      <c r="U420" s="257"/>
      <c r="V420" s="257"/>
      <c r="W420" s="257"/>
      <c r="X420" s="257"/>
      <c r="Y420" s="257"/>
      <c r="Z420" s="257"/>
      <c r="AA420" s="257"/>
      <c r="AB420" s="402" t="s">
        <v>364</v>
      </c>
      <c r="AC420" s="257"/>
      <c r="AD420" s="258"/>
      <c r="AE420" s="272" t="s">
        <v>300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0"/>
      <c r="B422" s="891"/>
      <c r="C422" s="895"/>
      <c r="D422" s="891"/>
      <c r="E422" s="895"/>
      <c r="F422" s="900"/>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90"/>
      <c r="B423" s="891"/>
      <c r="C423" s="895"/>
      <c r="D423" s="891"/>
      <c r="E423" s="895"/>
      <c r="F423" s="900"/>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90"/>
      <c r="B424" s="891"/>
      <c r="C424" s="895"/>
      <c r="D424" s="891"/>
      <c r="E424" s="895"/>
      <c r="F424" s="900"/>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0"/>
      <c r="B425" s="891"/>
      <c r="C425" s="895"/>
      <c r="D425" s="891"/>
      <c r="E425" s="895"/>
      <c r="F425" s="900"/>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0"/>
      <c r="B426" s="891"/>
      <c r="C426" s="895"/>
      <c r="D426" s="891"/>
      <c r="E426" s="896"/>
      <c r="F426" s="901"/>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0"/>
      <c r="B427" s="891"/>
      <c r="C427" s="895"/>
      <c r="D427" s="891"/>
      <c r="E427" s="411" t="s">
        <v>332</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0"/>
      <c r="B428" s="891"/>
      <c r="C428" s="895"/>
      <c r="D428" s="891"/>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0"/>
      <c r="B429" s="891"/>
      <c r="C429" s="896"/>
      <c r="D429" s="897"/>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90"/>
      <c r="B430" s="891"/>
      <c r="C430" s="898" t="s">
        <v>338</v>
      </c>
      <c r="D430" s="902"/>
      <c r="E430" s="393" t="s">
        <v>396</v>
      </c>
      <c r="F430" s="446"/>
      <c r="G430" s="447" t="s">
        <v>303</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90"/>
      <c r="B431" s="891"/>
      <c r="C431" s="895"/>
      <c r="D431" s="891"/>
      <c r="E431" s="455" t="s">
        <v>286</v>
      </c>
      <c r="F431" s="456"/>
      <c r="G431" s="457" t="s">
        <v>284</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267</v>
      </c>
      <c r="AJ431" s="458"/>
      <c r="AK431" s="458"/>
      <c r="AL431" s="256"/>
      <c r="AM431" s="458" t="s">
        <v>345</v>
      </c>
      <c r="AN431" s="458"/>
      <c r="AO431" s="458"/>
      <c r="AP431" s="256"/>
      <c r="AQ431" s="256" t="s">
        <v>278</v>
      </c>
      <c r="AR431" s="257"/>
      <c r="AS431" s="257"/>
      <c r="AT431" s="258"/>
      <c r="AU431" s="273" t="s">
        <v>202</v>
      </c>
      <c r="AV431" s="273"/>
      <c r="AW431" s="273"/>
      <c r="AX431" s="274"/>
    </row>
    <row r="432" spans="1:50" ht="18.75" hidden="1" customHeight="1" x14ac:dyDescent="0.15">
      <c r="A432" s="890"/>
      <c r="B432" s="891"/>
      <c r="C432" s="895"/>
      <c r="D432" s="891"/>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279</v>
      </c>
      <c r="AH432" s="223"/>
      <c r="AI432" s="459"/>
      <c r="AJ432" s="459"/>
      <c r="AK432" s="459"/>
      <c r="AL432" s="401"/>
      <c r="AM432" s="459"/>
      <c r="AN432" s="459"/>
      <c r="AO432" s="459"/>
      <c r="AP432" s="401"/>
      <c r="AQ432" s="220"/>
      <c r="AR432" s="221"/>
      <c r="AS432" s="222" t="s">
        <v>279</v>
      </c>
      <c r="AT432" s="223"/>
      <c r="AU432" s="221"/>
      <c r="AV432" s="221"/>
      <c r="AW432" s="222" t="s">
        <v>252</v>
      </c>
      <c r="AX432" s="247"/>
    </row>
    <row r="433" spans="1:50" ht="23.25" hidden="1" customHeight="1" x14ac:dyDescent="0.15">
      <c r="A433" s="890"/>
      <c r="B433" s="891"/>
      <c r="C433" s="895"/>
      <c r="D433" s="891"/>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90"/>
      <c r="B434" s="891"/>
      <c r="C434" s="895"/>
      <c r="D434" s="891"/>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90"/>
      <c r="B435" s="891"/>
      <c r="C435" s="895"/>
      <c r="D435" s="891"/>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90"/>
      <c r="B436" s="891"/>
      <c r="C436" s="895"/>
      <c r="D436" s="891"/>
      <c r="E436" s="455" t="s">
        <v>286</v>
      </c>
      <c r="F436" s="456"/>
      <c r="G436" s="457" t="s">
        <v>284</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267</v>
      </c>
      <c r="AJ436" s="458"/>
      <c r="AK436" s="458"/>
      <c r="AL436" s="256"/>
      <c r="AM436" s="458" t="s">
        <v>345</v>
      </c>
      <c r="AN436" s="458"/>
      <c r="AO436" s="458"/>
      <c r="AP436" s="256"/>
      <c r="AQ436" s="256" t="s">
        <v>278</v>
      </c>
      <c r="AR436" s="257"/>
      <c r="AS436" s="257"/>
      <c r="AT436" s="258"/>
      <c r="AU436" s="273" t="s">
        <v>202</v>
      </c>
      <c r="AV436" s="273"/>
      <c r="AW436" s="273"/>
      <c r="AX436" s="274"/>
    </row>
    <row r="437" spans="1:50" ht="18.75" hidden="1" customHeight="1" x14ac:dyDescent="0.15">
      <c r="A437" s="890"/>
      <c r="B437" s="891"/>
      <c r="C437" s="895"/>
      <c r="D437" s="891"/>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279</v>
      </c>
      <c r="AH437" s="223"/>
      <c r="AI437" s="459"/>
      <c r="AJ437" s="459"/>
      <c r="AK437" s="459"/>
      <c r="AL437" s="401"/>
      <c r="AM437" s="459"/>
      <c r="AN437" s="459"/>
      <c r="AO437" s="459"/>
      <c r="AP437" s="401"/>
      <c r="AQ437" s="220"/>
      <c r="AR437" s="221"/>
      <c r="AS437" s="222" t="s">
        <v>279</v>
      </c>
      <c r="AT437" s="223"/>
      <c r="AU437" s="221"/>
      <c r="AV437" s="221"/>
      <c r="AW437" s="222" t="s">
        <v>252</v>
      </c>
      <c r="AX437" s="247"/>
    </row>
    <row r="438" spans="1:50" ht="23.25" hidden="1" customHeight="1" x14ac:dyDescent="0.15">
      <c r="A438" s="890"/>
      <c r="B438" s="891"/>
      <c r="C438" s="895"/>
      <c r="D438" s="891"/>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0"/>
      <c r="B439" s="891"/>
      <c r="C439" s="895"/>
      <c r="D439" s="891"/>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0"/>
      <c r="B440" s="891"/>
      <c r="C440" s="895"/>
      <c r="D440" s="891"/>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0"/>
      <c r="B441" s="891"/>
      <c r="C441" s="895"/>
      <c r="D441" s="891"/>
      <c r="E441" s="455" t="s">
        <v>286</v>
      </c>
      <c r="F441" s="456"/>
      <c r="G441" s="457" t="s">
        <v>284</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267</v>
      </c>
      <c r="AJ441" s="458"/>
      <c r="AK441" s="458"/>
      <c r="AL441" s="256"/>
      <c r="AM441" s="458" t="s">
        <v>345</v>
      </c>
      <c r="AN441" s="458"/>
      <c r="AO441" s="458"/>
      <c r="AP441" s="256"/>
      <c r="AQ441" s="256" t="s">
        <v>278</v>
      </c>
      <c r="AR441" s="257"/>
      <c r="AS441" s="257"/>
      <c r="AT441" s="258"/>
      <c r="AU441" s="273" t="s">
        <v>202</v>
      </c>
      <c r="AV441" s="273"/>
      <c r="AW441" s="273"/>
      <c r="AX441" s="274"/>
    </row>
    <row r="442" spans="1:50" ht="18.75" hidden="1" customHeight="1" x14ac:dyDescent="0.15">
      <c r="A442" s="890"/>
      <c r="B442" s="891"/>
      <c r="C442" s="895"/>
      <c r="D442" s="891"/>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279</v>
      </c>
      <c r="AH442" s="223"/>
      <c r="AI442" s="459"/>
      <c r="AJ442" s="459"/>
      <c r="AK442" s="459"/>
      <c r="AL442" s="401"/>
      <c r="AM442" s="459"/>
      <c r="AN442" s="459"/>
      <c r="AO442" s="459"/>
      <c r="AP442" s="401"/>
      <c r="AQ442" s="220"/>
      <c r="AR442" s="221"/>
      <c r="AS442" s="222" t="s">
        <v>279</v>
      </c>
      <c r="AT442" s="223"/>
      <c r="AU442" s="221"/>
      <c r="AV442" s="221"/>
      <c r="AW442" s="222" t="s">
        <v>252</v>
      </c>
      <c r="AX442" s="247"/>
    </row>
    <row r="443" spans="1:50" ht="23.25" hidden="1" customHeight="1" x14ac:dyDescent="0.15">
      <c r="A443" s="890"/>
      <c r="B443" s="891"/>
      <c r="C443" s="895"/>
      <c r="D443" s="891"/>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0"/>
      <c r="B444" s="891"/>
      <c r="C444" s="895"/>
      <c r="D444" s="891"/>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0"/>
      <c r="B445" s="891"/>
      <c r="C445" s="895"/>
      <c r="D445" s="891"/>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0"/>
      <c r="B446" s="891"/>
      <c r="C446" s="895"/>
      <c r="D446" s="891"/>
      <c r="E446" s="455" t="s">
        <v>286</v>
      </c>
      <c r="F446" s="456"/>
      <c r="G446" s="457" t="s">
        <v>284</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267</v>
      </c>
      <c r="AJ446" s="458"/>
      <c r="AK446" s="458"/>
      <c r="AL446" s="256"/>
      <c r="AM446" s="458" t="s">
        <v>345</v>
      </c>
      <c r="AN446" s="458"/>
      <c r="AO446" s="458"/>
      <c r="AP446" s="256"/>
      <c r="AQ446" s="256" t="s">
        <v>278</v>
      </c>
      <c r="AR446" s="257"/>
      <c r="AS446" s="257"/>
      <c r="AT446" s="258"/>
      <c r="AU446" s="273" t="s">
        <v>202</v>
      </c>
      <c r="AV446" s="273"/>
      <c r="AW446" s="273"/>
      <c r="AX446" s="274"/>
    </row>
    <row r="447" spans="1:50" ht="18.75" hidden="1" customHeight="1" x14ac:dyDescent="0.15">
      <c r="A447" s="890"/>
      <c r="B447" s="891"/>
      <c r="C447" s="895"/>
      <c r="D447" s="891"/>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279</v>
      </c>
      <c r="AH447" s="223"/>
      <c r="AI447" s="459"/>
      <c r="AJ447" s="459"/>
      <c r="AK447" s="459"/>
      <c r="AL447" s="401"/>
      <c r="AM447" s="459"/>
      <c r="AN447" s="459"/>
      <c r="AO447" s="459"/>
      <c r="AP447" s="401"/>
      <c r="AQ447" s="220"/>
      <c r="AR447" s="221"/>
      <c r="AS447" s="222" t="s">
        <v>279</v>
      </c>
      <c r="AT447" s="223"/>
      <c r="AU447" s="221"/>
      <c r="AV447" s="221"/>
      <c r="AW447" s="222" t="s">
        <v>252</v>
      </c>
      <c r="AX447" s="247"/>
    </row>
    <row r="448" spans="1:50" ht="23.25" hidden="1" customHeight="1" x14ac:dyDescent="0.15">
      <c r="A448" s="890"/>
      <c r="B448" s="891"/>
      <c r="C448" s="895"/>
      <c r="D448" s="891"/>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0"/>
      <c r="B449" s="891"/>
      <c r="C449" s="895"/>
      <c r="D449" s="891"/>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0"/>
      <c r="B450" s="891"/>
      <c r="C450" s="895"/>
      <c r="D450" s="891"/>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0"/>
      <c r="B451" s="891"/>
      <c r="C451" s="895"/>
      <c r="D451" s="891"/>
      <c r="E451" s="455" t="s">
        <v>286</v>
      </c>
      <c r="F451" s="456"/>
      <c r="G451" s="457" t="s">
        <v>284</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267</v>
      </c>
      <c r="AJ451" s="458"/>
      <c r="AK451" s="458"/>
      <c r="AL451" s="256"/>
      <c r="AM451" s="458" t="s">
        <v>345</v>
      </c>
      <c r="AN451" s="458"/>
      <c r="AO451" s="458"/>
      <c r="AP451" s="256"/>
      <c r="AQ451" s="256" t="s">
        <v>278</v>
      </c>
      <c r="AR451" s="257"/>
      <c r="AS451" s="257"/>
      <c r="AT451" s="258"/>
      <c r="AU451" s="273" t="s">
        <v>202</v>
      </c>
      <c r="AV451" s="273"/>
      <c r="AW451" s="273"/>
      <c r="AX451" s="274"/>
    </row>
    <row r="452" spans="1:50" ht="18.75" hidden="1" customHeight="1" x14ac:dyDescent="0.15">
      <c r="A452" s="890"/>
      <c r="B452" s="891"/>
      <c r="C452" s="895"/>
      <c r="D452" s="891"/>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279</v>
      </c>
      <c r="AH452" s="223"/>
      <c r="AI452" s="459"/>
      <c r="AJ452" s="459"/>
      <c r="AK452" s="459"/>
      <c r="AL452" s="401"/>
      <c r="AM452" s="459"/>
      <c r="AN452" s="459"/>
      <c r="AO452" s="459"/>
      <c r="AP452" s="401"/>
      <c r="AQ452" s="220"/>
      <c r="AR452" s="221"/>
      <c r="AS452" s="222" t="s">
        <v>279</v>
      </c>
      <c r="AT452" s="223"/>
      <c r="AU452" s="221"/>
      <c r="AV452" s="221"/>
      <c r="AW452" s="222" t="s">
        <v>252</v>
      </c>
      <c r="AX452" s="247"/>
    </row>
    <row r="453" spans="1:50" ht="23.25" hidden="1" customHeight="1" x14ac:dyDescent="0.15">
      <c r="A453" s="890"/>
      <c r="B453" s="891"/>
      <c r="C453" s="895"/>
      <c r="D453" s="891"/>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0"/>
      <c r="B454" s="891"/>
      <c r="C454" s="895"/>
      <c r="D454" s="891"/>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0"/>
      <c r="B455" s="891"/>
      <c r="C455" s="895"/>
      <c r="D455" s="891"/>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90"/>
      <c r="B456" s="891"/>
      <c r="C456" s="895"/>
      <c r="D456" s="891"/>
      <c r="E456" s="455" t="s">
        <v>287</v>
      </c>
      <c r="F456" s="456"/>
      <c r="G456" s="457" t="s">
        <v>285</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267</v>
      </c>
      <c r="AJ456" s="458"/>
      <c r="AK456" s="458"/>
      <c r="AL456" s="256"/>
      <c r="AM456" s="458" t="s">
        <v>345</v>
      </c>
      <c r="AN456" s="458"/>
      <c r="AO456" s="458"/>
      <c r="AP456" s="256"/>
      <c r="AQ456" s="256" t="s">
        <v>278</v>
      </c>
      <c r="AR456" s="257"/>
      <c r="AS456" s="257"/>
      <c r="AT456" s="258"/>
      <c r="AU456" s="273" t="s">
        <v>202</v>
      </c>
      <c r="AV456" s="273"/>
      <c r="AW456" s="273"/>
      <c r="AX456" s="274"/>
    </row>
    <row r="457" spans="1:50" ht="18.75" hidden="1" customHeight="1" x14ac:dyDescent="0.15">
      <c r="A457" s="890"/>
      <c r="B457" s="891"/>
      <c r="C457" s="895"/>
      <c r="D457" s="891"/>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279</v>
      </c>
      <c r="AH457" s="223"/>
      <c r="AI457" s="459"/>
      <c r="AJ457" s="459"/>
      <c r="AK457" s="459"/>
      <c r="AL457" s="401"/>
      <c r="AM457" s="459"/>
      <c r="AN457" s="459"/>
      <c r="AO457" s="459"/>
      <c r="AP457" s="401"/>
      <c r="AQ457" s="220"/>
      <c r="AR457" s="221"/>
      <c r="AS457" s="222" t="s">
        <v>279</v>
      </c>
      <c r="AT457" s="223"/>
      <c r="AU457" s="221"/>
      <c r="AV457" s="221"/>
      <c r="AW457" s="222" t="s">
        <v>252</v>
      </c>
      <c r="AX457" s="247"/>
    </row>
    <row r="458" spans="1:50" ht="23.25" hidden="1" customHeight="1" x14ac:dyDescent="0.15">
      <c r="A458" s="890"/>
      <c r="B458" s="891"/>
      <c r="C458" s="895"/>
      <c r="D458" s="891"/>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90"/>
      <c r="B459" s="891"/>
      <c r="C459" s="895"/>
      <c r="D459" s="891"/>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90"/>
      <c r="B460" s="891"/>
      <c r="C460" s="895"/>
      <c r="D460" s="891"/>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90"/>
      <c r="B461" s="891"/>
      <c r="C461" s="895"/>
      <c r="D461" s="891"/>
      <c r="E461" s="455" t="s">
        <v>287</v>
      </c>
      <c r="F461" s="456"/>
      <c r="G461" s="457" t="s">
        <v>285</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267</v>
      </c>
      <c r="AJ461" s="458"/>
      <c r="AK461" s="458"/>
      <c r="AL461" s="256"/>
      <c r="AM461" s="458" t="s">
        <v>345</v>
      </c>
      <c r="AN461" s="458"/>
      <c r="AO461" s="458"/>
      <c r="AP461" s="256"/>
      <c r="AQ461" s="256" t="s">
        <v>278</v>
      </c>
      <c r="AR461" s="257"/>
      <c r="AS461" s="257"/>
      <c r="AT461" s="258"/>
      <c r="AU461" s="273" t="s">
        <v>202</v>
      </c>
      <c r="AV461" s="273"/>
      <c r="AW461" s="273"/>
      <c r="AX461" s="274"/>
    </row>
    <row r="462" spans="1:50" ht="18.75" hidden="1" customHeight="1" x14ac:dyDescent="0.15">
      <c r="A462" s="890"/>
      <c r="B462" s="891"/>
      <c r="C462" s="895"/>
      <c r="D462" s="891"/>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279</v>
      </c>
      <c r="AH462" s="223"/>
      <c r="AI462" s="459"/>
      <c r="AJ462" s="459"/>
      <c r="AK462" s="459"/>
      <c r="AL462" s="401"/>
      <c r="AM462" s="459"/>
      <c r="AN462" s="459"/>
      <c r="AO462" s="459"/>
      <c r="AP462" s="401"/>
      <c r="AQ462" s="220"/>
      <c r="AR462" s="221"/>
      <c r="AS462" s="222" t="s">
        <v>279</v>
      </c>
      <c r="AT462" s="223"/>
      <c r="AU462" s="221"/>
      <c r="AV462" s="221"/>
      <c r="AW462" s="222" t="s">
        <v>252</v>
      </c>
      <c r="AX462" s="247"/>
    </row>
    <row r="463" spans="1:50" ht="23.25" hidden="1" customHeight="1" x14ac:dyDescent="0.15">
      <c r="A463" s="890"/>
      <c r="B463" s="891"/>
      <c r="C463" s="895"/>
      <c r="D463" s="891"/>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0"/>
      <c r="B464" s="891"/>
      <c r="C464" s="895"/>
      <c r="D464" s="891"/>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0"/>
      <c r="B465" s="891"/>
      <c r="C465" s="895"/>
      <c r="D465" s="891"/>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0"/>
      <c r="B466" s="891"/>
      <c r="C466" s="895"/>
      <c r="D466" s="891"/>
      <c r="E466" s="455" t="s">
        <v>287</v>
      </c>
      <c r="F466" s="456"/>
      <c r="G466" s="457" t="s">
        <v>285</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267</v>
      </c>
      <c r="AJ466" s="458"/>
      <c r="AK466" s="458"/>
      <c r="AL466" s="256"/>
      <c r="AM466" s="458" t="s">
        <v>345</v>
      </c>
      <c r="AN466" s="458"/>
      <c r="AO466" s="458"/>
      <c r="AP466" s="256"/>
      <c r="AQ466" s="256" t="s">
        <v>278</v>
      </c>
      <c r="AR466" s="257"/>
      <c r="AS466" s="257"/>
      <c r="AT466" s="258"/>
      <c r="AU466" s="273" t="s">
        <v>202</v>
      </c>
      <c r="AV466" s="273"/>
      <c r="AW466" s="273"/>
      <c r="AX466" s="274"/>
    </row>
    <row r="467" spans="1:50" ht="18.75" hidden="1" customHeight="1" x14ac:dyDescent="0.15">
      <c r="A467" s="890"/>
      <c r="B467" s="891"/>
      <c r="C467" s="895"/>
      <c r="D467" s="891"/>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279</v>
      </c>
      <c r="AH467" s="223"/>
      <c r="AI467" s="459"/>
      <c r="AJ467" s="459"/>
      <c r="AK467" s="459"/>
      <c r="AL467" s="401"/>
      <c r="AM467" s="459"/>
      <c r="AN467" s="459"/>
      <c r="AO467" s="459"/>
      <c r="AP467" s="401"/>
      <c r="AQ467" s="220"/>
      <c r="AR467" s="221"/>
      <c r="AS467" s="222" t="s">
        <v>279</v>
      </c>
      <c r="AT467" s="223"/>
      <c r="AU467" s="221"/>
      <c r="AV467" s="221"/>
      <c r="AW467" s="222" t="s">
        <v>252</v>
      </c>
      <c r="AX467" s="247"/>
    </row>
    <row r="468" spans="1:50" ht="23.25" hidden="1" customHeight="1" x14ac:dyDescent="0.15">
      <c r="A468" s="890"/>
      <c r="B468" s="891"/>
      <c r="C468" s="895"/>
      <c r="D468" s="891"/>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0"/>
      <c r="B469" s="891"/>
      <c r="C469" s="895"/>
      <c r="D469" s="891"/>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0"/>
      <c r="B470" s="891"/>
      <c r="C470" s="895"/>
      <c r="D470" s="891"/>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0"/>
      <c r="B471" s="891"/>
      <c r="C471" s="895"/>
      <c r="D471" s="891"/>
      <c r="E471" s="455" t="s">
        <v>287</v>
      </c>
      <c r="F471" s="456"/>
      <c r="G471" s="457" t="s">
        <v>285</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267</v>
      </c>
      <c r="AJ471" s="458"/>
      <c r="AK471" s="458"/>
      <c r="AL471" s="256"/>
      <c r="AM471" s="458" t="s">
        <v>345</v>
      </c>
      <c r="AN471" s="458"/>
      <c r="AO471" s="458"/>
      <c r="AP471" s="256"/>
      <c r="AQ471" s="256" t="s">
        <v>278</v>
      </c>
      <c r="AR471" s="257"/>
      <c r="AS471" s="257"/>
      <c r="AT471" s="258"/>
      <c r="AU471" s="273" t="s">
        <v>202</v>
      </c>
      <c r="AV471" s="273"/>
      <c r="AW471" s="273"/>
      <c r="AX471" s="274"/>
    </row>
    <row r="472" spans="1:50" ht="18.75" hidden="1" customHeight="1" x14ac:dyDescent="0.15">
      <c r="A472" s="890"/>
      <c r="B472" s="891"/>
      <c r="C472" s="895"/>
      <c r="D472" s="891"/>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279</v>
      </c>
      <c r="AH472" s="223"/>
      <c r="AI472" s="459"/>
      <c r="AJ472" s="459"/>
      <c r="AK472" s="459"/>
      <c r="AL472" s="401"/>
      <c r="AM472" s="459"/>
      <c r="AN472" s="459"/>
      <c r="AO472" s="459"/>
      <c r="AP472" s="401"/>
      <c r="AQ472" s="220"/>
      <c r="AR472" s="221"/>
      <c r="AS472" s="222" t="s">
        <v>279</v>
      </c>
      <c r="AT472" s="223"/>
      <c r="AU472" s="221"/>
      <c r="AV472" s="221"/>
      <c r="AW472" s="222" t="s">
        <v>252</v>
      </c>
      <c r="AX472" s="247"/>
    </row>
    <row r="473" spans="1:50" ht="23.25" hidden="1" customHeight="1" x14ac:dyDescent="0.15">
      <c r="A473" s="890"/>
      <c r="B473" s="891"/>
      <c r="C473" s="895"/>
      <c r="D473" s="891"/>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0"/>
      <c r="B474" s="891"/>
      <c r="C474" s="895"/>
      <c r="D474" s="891"/>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0"/>
      <c r="B475" s="891"/>
      <c r="C475" s="895"/>
      <c r="D475" s="891"/>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0"/>
      <c r="B476" s="891"/>
      <c r="C476" s="895"/>
      <c r="D476" s="891"/>
      <c r="E476" s="455" t="s">
        <v>287</v>
      </c>
      <c r="F476" s="456"/>
      <c r="G476" s="457" t="s">
        <v>285</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267</v>
      </c>
      <c r="AJ476" s="458"/>
      <c r="AK476" s="458"/>
      <c r="AL476" s="256"/>
      <c r="AM476" s="458" t="s">
        <v>345</v>
      </c>
      <c r="AN476" s="458"/>
      <c r="AO476" s="458"/>
      <c r="AP476" s="256"/>
      <c r="AQ476" s="256" t="s">
        <v>278</v>
      </c>
      <c r="AR476" s="257"/>
      <c r="AS476" s="257"/>
      <c r="AT476" s="258"/>
      <c r="AU476" s="273" t="s">
        <v>202</v>
      </c>
      <c r="AV476" s="273"/>
      <c r="AW476" s="273"/>
      <c r="AX476" s="274"/>
    </row>
    <row r="477" spans="1:50" ht="18.75" hidden="1" customHeight="1" x14ac:dyDescent="0.15">
      <c r="A477" s="890"/>
      <c r="B477" s="891"/>
      <c r="C477" s="895"/>
      <c r="D477" s="891"/>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279</v>
      </c>
      <c r="AH477" s="223"/>
      <c r="AI477" s="459"/>
      <c r="AJ477" s="459"/>
      <c r="AK477" s="459"/>
      <c r="AL477" s="401"/>
      <c r="AM477" s="459"/>
      <c r="AN477" s="459"/>
      <c r="AO477" s="459"/>
      <c r="AP477" s="401"/>
      <c r="AQ477" s="220"/>
      <c r="AR477" s="221"/>
      <c r="AS477" s="222" t="s">
        <v>279</v>
      </c>
      <c r="AT477" s="223"/>
      <c r="AU477" s="221"/>
      <c r="AV477" s="221"/>
      <c r="AW477" s="222" t="s">
        <v>252</v>
      </c>
      <c r="AX477" s="247"/>
    </row>
    <row r="478" spans="1:50" ht="23.25" hidden="1" customHeight="1" x14ac:dyDescent="0.15">
      <c r="A478" s="890"/>
      <c r="B478" s="891"/>
      <c r="C478" s="895"/>
      <c r="D478" s="891"/>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0"/>
      <c r="B479" s="891"/>
      <c r="C479" s="895"/>
      <c r="D479" s="891"/>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0"/>
      <c r="B480" s="891"/>
      <c r="C480" s="895"/>
      <c r="D480" s="891"/>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90"/>
      <c r="B481" s="891"/>
      <c r="C481" s="895"/>
      <c r="D481" s="891"/>
      <c r="E481" s="411" t="s">
        <v>161</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90"/>
      <c r="B482" s="891"/>
      <c r="C482" s="895"/>
      <c r="D482" s="891"/>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90"/>
      <c r="B483" s="891"/>
      <c r="C483" s="895"/>
      <c r="D483" s="891"/>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0"/>
      <c r="B484" s="891"/>
      <c r="C484" s="895"/>
      <c r="D484" s="891"/>
      <c r="E484" s="393" t="s">
        <v>398</v>
      </c>
      <c r="F484" s="394"/>
      <c r="G484" s="447" t="s">
        <v>303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0"/>
      <c r="B485" s="891"/>
      <c r="C485" s="895"/>
      <c r="D485" s="891"/>
      <c r="E485" s="455" t="s">
        <v>286</v>
      </c>
      <c r="F485" s="456"/>
      <c r="G485" s="457" t="s">
        <v>284</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267</v>
      </c>
      <c r="AJ485" s="458"/>
      <c r="AK485" s="458"/>
      <c r="AL485" s="256"/>
      <c r="AM485" s="458" t="s">
        <v>345</v>
      </c>
      <c r="AN485" s="458"/>
      <c r="AO485" s="458"/>
      <c r="AP485" s="256"/>
      <c r="AQ485" s="256" t="s">
        <v>278</v>
      </c>
      <c r="AR485" s="257"/>
      <c r="AS485" s="257"/>
      <c r="AT485" s="258"/>
      <c r="AU485" s="273" t="s">
        <v>202</v>
      </c>
      <c r="AV485" s="273"/>
      <c r="AW485" s="273"/>
      <c r="AX485" s="274"/>
    </row>
    <row r="486" spans="1:50" ht="18.75" hidden="1" customHeight="1" x14ac:dyDescent="0.15">
      <c r="A486" s="890"/>
      <c r="B486" s="891"/>
      <c r="C486" s="895"/>
      <c r="D486" s="891"/>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279</v>
      </c>
      <c r="AH486" s="223"/>
      <c r="AI486" s="459"/>
      <c r="AJ486" s="459"/>
      <c r="AK486" s="459"/>
      <c r="AL486" s="401"/>
      <c r="AM486" s="459"/>
      <c r="AN486" s="459"/>
      <c r="AO486" s="459"/>
      <c r="AP486" s="401"/>
      <c r="AQ486" s="220"/>
      <c r="AR486" s="221"/>
      <c r="AS486" s="222" t="s">
        <v>279</v>
      </c>
      <c r="AT486" s="223"/>
      <c r="AU486" s="221"/>
      <c r="AV486" s="221"/>
      <c r="AW486" s="222" t="s">
        <v>252</v>
      </c>
      <c r="AX486" s="247"/>
    </row>
    <row r="487" spans="1:50" ht="23.25" hidden="1" customHeight="1" x14ac:dyDescent="0.15">
      <c r="A487" s="890"/>
      <c r="B487" s="891"/>
      <c r="C487" s="895"/>
      <c r="D487" s="891"/>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0"/>
      <c r="B488" s="891"/>
      <c r="C488" s="895"/>
      <c r="D488" s="891"/>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0"/>
      <c r="B489" s="891"/>
      <c r="C489" s="895"/>
      <c r="D489" s="891"/>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0"/>
      <c r="B490" s="891"/>
      <c r="C490" s="895"/>
      <c r="D490" s="891"/>
      <c r="E490" s="455" t="s">
        <v>286</v>
      </c>
      <c r="F490" s="456"/>
      <c r="G490" s="457" t="s">
        <v>284</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267</v>
      </c>
      <c r="AJ490" s="458"/>
      <c r="AK490" s="458"/>
      <c r="AL490" s="256"/>
      <c r="AM490" s="458" t="s">
        <v>345</v>
      </c>
      <c r="AN490" s="458"/>
      <c r="AO490" s="458"/>
      <c r="AP490" s="256"/>
      <c r="AQ490" s="256" t="s">
        <v>278</v>
      </c>
      <c r="AR490" s="257"/>
      <c r="AS490" s="257"/>
      <c r="AT490" s="258"/>
      <c r="AU490" s="273" t="s">
        <v>202</v>
      </c>
      <c r="AV490" s="273"/>
      <c r="AW490" s="273"/>
      <c r="AX490" s="274"/>
    </row>
    <row r="491" spans="1:50" ht="18.75" hidden="1" customHeight="1" x14ac:dyDescent="0.15">
      <c r="A491" s="890"/>
      <c r="B491" s="891"/>
      <c r="C491" s="895"/>
      <c r="D491" s="891"/>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279</v>
      </c>
      <c r="AH491" s="223"/>
      <c r="AI491" s="459"/>
      <c r="AJ491" s="459"/>
      <c r="AK491" s="459"/>
      <c r="AL491" s="401"/>
      <c r="AM491" s="459"/>
      <c r="AN491" s="459"/>
      <c r="AO491" s="459"/>
      <c r="AP491" s="401"/>
      <c r="AQ491" s="220"/>
      <c r="AR491" s="221"/>
      <c r="AS491" s="222" t="s">
        <v>279</v>
      </c>
      <c r="AT491" s="223"/>
      <c r="AU491" s="221"/>
      <c r="AV491" s="221"/>
      <c r="AW491" s="222" t="s">
        <v>252</v>
      </c>
      <c r="AX491" s="247"/>
    </row>
    <row r="492" spans="1:50" ht="23.25" hidden="1" customHeight="1" x14ac:dyDescent="0.15">
      <c r="A492" s="890"/>
      <c r="B492" s="891"/>
      <c r="C492" s="895"/>
      <c r="D492" s="891"/>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0"/>
      <c r="B493" s="891"/>
      <c r="C493" s="895"/>
      <c r="D493" s="891"/>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0"/>
      <c r="B494" s="891"/>
      <c r="C494" s="895"/>
      <c r="D494" s="891"/>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0"/>
      <c r="B495" s="891"/>
      <c r="C495" s="895"/>
      <c r="D495" s="891"/>
      <c r="E495" s="455" t="s">
        <v>286</v>
      </c>
      <c r="F495" s="456"/>
      <c r="G495" s="457" t="s">
        <v>284</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267</v>
      </c>
      <c r="AJ495" s="458"/>
      <c r="AK495" s="458"/>
      <c r="AL495" s="256"/>
      <c r="AM495" s="458" t="s">
        <v>345</v>
      </c>
      <c r="AN495" s="458"/>
      <c r="AO495" s="458"/>
      <c r="AP495" s="256"/>
      <c r="AQ495" s="256" t="s">
        <v>278</v>
      </c>
      <c r="AR495" s="257"/>
      <c r="AS495" s="257"/>
      <c r="AT495" s="258"/>
      <c r="AU495" s="273" t="s">
        <v>202</v>
      </c>
      <c r="AV495" s="273"/>
      <c r="AW495" s="273"/>
      <c r="AX495" s="274"/>
    </row>
    <row r="496" spans="1:50" ht="18.75" hidden="1" customHeight="1" x14ac:dyDescent="0.15">
      <c r="A496" s="890"/>
      <c r="B496" s="891"/>
      <c r="C496" s="895"/>
      <c r="D496" s="891"/>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279</v>
      </c>
      <c r="AH496" s="223"/>
      <c r="AI496" s="459"/>
      <c r="AJ496" s="459"/>
      <c r="AK496" s="459"/>
      <c r="AL496" s="401"/>
      <c r="AM496" s="459"/>
      <c r="AN496" s="459"/>
      <c r="AO496" s="459"/>
      <c r="AP496" s="401"/>
      <c r="AQ496" s="220"/>
      <c r="AR496" s="221"/>
      <c r="AS496" s="222" t="s">
        <v>279</v>
      </c>
      <c r="AT496" s="223"/>
      <c r="AU496" s="221"/>
      <c r="AV496" s="221"/>
      <c r="AW496" s="222" t="s">
        <v>252</v>
      </c>
      <c r="AX496" s="247"/>
    </row>
    <row r="497" spans="1:50" ht="23.25" hidden="1" customHeight="1" x14ac:dyDescent="0.15">
      <c r="A497" s="890"/>
      <c r="B497" s="891"/>
      <c r="C497" s="895"/>
      <c r="D497" s="891"/>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0"/>
      <c r="B498" s="891"/>
      <c r="C498" s="895"/>
      <c r="D498" s="891"/>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0"/>
      <c r="B499" s="891"/>
      <c r="C499" s="895"/>
      <c r="D499" s="891"/>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0"/>
      <c r="B500" s="891"/>
      <c r="C500" s="895"/>
      <c r="D500" s="891"/>
      <c r="E500" s="455" t="s">
        <v>286</v>
      </c>
      <c r="F500" s="456"/>
      <c r="G500" s="457" t="s">
        <v>284</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267</v>
      </c>
      <c r="AJ500" s="458"/>
      <c r="AK500" s="458"/>
      <c r="AL500" s="256"/>
      <c r="AM500" s="458" t="s">
        <v>345</v>
      </c>
      <c r="AN500" s="458"/>
      <c r="AO500" s="458"/>
      <c r="AP500" s="256"/>
      <c r="AQ500" s="256" t="s">
        <v>278</v>
      </c>
      <c r="AR500" s="257"/>
      <c r="AS500" s="257"/>
      <c r="AT500" s="258"/>
      <c r="AU500" s="273" t="s">
        <v>202</v>
      </c>
      <c r="AV500" s="273"/>
      <c r="AW500" s="273"/>
      <c r="AX500" s="274"/>
    </row>
    <row r="501" spans="1:50" ht="18.75" hidden="1" customHeight="1" x14ac:dyDescent="0.15">
      <c r="A501" s="890"/>
      <c r="B501" s="891"/>
      <c r="C501" s="895"/>
      <c r="D501" s="891"/>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279</v>
      </c>
      <c r="AH501" s="223"/>
      <c r="AI501" s="459"/>
      <c r="AJ501" s="459"/>
      <c r="AK501" s="459"/>
      <c r="AL501" s="401"/>
      <c r="AM501" s="459"/>
      <c r="AN501" s="459"/>
      <c r="AO501" s="459"/>
      <c r="AP501" s="401"/>
      <c r="AQ501" s="220"/>
      <c r="AR501" s="221"/>
      <c r="AS501" s="222" t="s">
        <v>279</v>
      </c>
      <c r="AT501" s="223"/>
      <c r="AU501" s="221"/>
      <c r="AV501" s="221"/>
      <c r="AW501" s="222" t="s">
        <v>252</v>
      </c>
      <c r="AX501" s="247"/>
    </row>
    <row r="502" spans="1:50" ht="23.25" hidden="1" customHeight="1" x14ac:dyDescent="0.15">
      <c r="A502" s="890"/>
      <c r="B502" s="891"/>
      <c r="C502" s="895"/>
      <c r="D502" s="891"/>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0"/>
      <c r="B503" s="891"/>
      <c r="C503" s="895"/>
      <c r="D503" s="891"/>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0"/>
      <c r="B504" s="891"/>
      <c r="C504" s="895"/>
      <c r="D504" s="891"/>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0"/>
      <c r="B505" s="891"/>
      <c r="C505" s="895"/>
      <c r="D505" s="891"/>
      <c r="E505" s="455" t="s">
        <v>286</v>
      </c>
      <c r="F505" s="456"/>
      <c r="G505" s="457" t="s">
        <v>284</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267</v>
      </c>
      <c r="AJ505" s="458"/>
      <c r="AK505" s="458"/>
      <c r="AL505" s="256"/>
      <c r="AM505" s="458" t="s">
        <v>345</v>
      </c>
      <c r="AN505" s="458"/>
      <c r="AO505" s="458"/>
      <c r="AP505" s="256"/>
      <c r="AQ505" s="256" t="s">
        <v>278</v>
      </c>
      <c r="AR505" s="257"/>
      <c r="AS505" s="257"/>
      <c r="AT505" s="258"/>
      <c r="AU505" s="273" t="s">
        <v>202</v>
      </c>
      <c r="AV505" s="273"/>
      <c r="AW505" s="273"/>
      <c r="AX505" s="274"/>
    </row>
    <row r="506" spans="1:50" ht="18.75" hidden="1" customHeight="1" x14ac:dyDescent="0.15">
      <c r="A506" s="890"/>
      <c r="B506" s="891"/>
      <c r="C506" s="895"/>
      <c r="D506" s="891"/>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279</v>
      </c>
      <c r="AH506" s="223"/>
      <c r="AI506" s="459"/>
      <c r="AJ506" s="459"/>
      <c r="AK506" s="459"/>
      <c r="AL506" s="401"/>
      <c r="AM506" s="459"/>
      <c r="AN506" s="459"/>
      <c r="AO506" s="459"/>
      <c r="AP506" s="401"/>
      <c r="AQ506" s="220"/>
      <c r="AR506" s="221"/>
      <c r="AS506" s="222" t="s">
        <v>279</v>
      </c>
      <c r="AT506" s="223"/>
      <c r="AU506" s="221"/>
      <c r="AV506" s="221"/>
      <c r="AW506" s="222" t="s">
        <v>252</v>
      </c>
      <c r="AX506" s="247"/>
    </row>
    <row r="507" spans="1:50" ht="23.25" hidden="1" customHeight="1" x14ac:dyDescent="0.15">
      <c r="A507" s="890"/>
      <c r="B507" s="891"/>
      <c r="C507" s="895"/>
      <c r="D507" s="891"/>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0"/>
      <c r="B508" s="891"/>
      <c r="C508" s="895"/>
      <c r="D508" s="891"/>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0"/>
      <c r="B509" s="891"/>
      <c r="C509" s="895"/>
      <c r="D509" s="891"/>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0"/>
      <c r="B510" s="891"/>
      <c r="C510" s="895"/>
      <c r="D510" s="891"/>
      <c r="E510" s="455" t="s">
        <v>287</v>
      </c>
      <c r="F510" s="456"/>
      <c r="G510" s="457" t="s">
        <v>285</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267</v>
      </c>
      <c r="AJ510" s="458"/>
      <c r="AK510" s="458"/>
      <c r="AL510" s="256"/>
      <c r="AM510" s="458" t="s">
        <v>345</v>
      </c>
      <c r="AN510" s="458"/>
      <c r="AO510" s="458"/>
      <c r="AP510" s="256"/>
      <c r="AQ510" s="256" t="s">
        <v>278</v>
      </c>
      <c r="AR510" s="257"/>
      <c r="AS510" s="257"/>
      <c r="AT510" s="258"/>
      <c r="AU510" s="273" t="s">
        <v>202</v>
      </c>
      <c r="AV510" s="273"/>
      <c r="AW510" s="273"/>
      <c r="AX510" s="274"/>
    </row>
    <row r="511" spans="1:50" ht="18.75" hidden="1" customHeight="1" x14ac:dyDescent="0.15">
      <c r="A511" s="890"/>
      <c r="B511" s="891"/>
      <c r="C511" s="895"/>
      <c r="D511" s="891"/>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279</v>
      </c>
      <c r="AH511" s="223"/>
      <c r="AI511" s="459"/>
      <c r="AJ511" s="459"/>
      <c r="AK511" s="459"/>
      <c r="AL511" s="401"/>
      <c r="AM511" s="459"/>
      <c r="AN511" s="459"/>
      <c r="AO511" s="459"/>
      <c r="AP511" s="401"/>
      <c r="AQ511" s="220"/>
      <c r="AR511" s="221"/>
      <c r="AS511" s="222" t="s">
        <v>279</v>
      </c>
      <c r="AT511" s="223"/>
      <c r="AU511" s="221"/>
      <c r="AV511" s="221"/>
      <c r="AW511" s="222" t="s">
        <v>252</v>
      </c>
      <c r="AX511" s="247"/>
    </row>
    <row r="512" spans="1:50" ht="23.25" hidden="1" customHeight="1" x14ac:dyDescent="0.15">
      <c r="A512" s="890"/>
      <c r="B512" s="891"/>
      <c r="C512" s="895"/>
      <c r="D512" s="891"/>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0"/>
      <c r="B513" s="891"/>
      <c r="C513" s="895"/>
      <c r="D513" s="891"/>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0"/>
      <c r="B514" s="891"/>
      <c r="C514" s="895"/>
      <c r="D514" s="891"/>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0"/>
      <c r="B515" s="891"/>
      <c r="C515" s="895"/>
      <c r="D515" s="891"/>
      <c r="E515" s="455" t="s">
        <v>287</v>
      </c>
      <c r="F515" s="456"/>
      <c r="G515" s="457" t="s">
        <v>285</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267</v>
      </c>
      <c r="AJ515" s="458"/>
      <c r="AK515" s="458"/>
      <c r="AL515" s="256"/>
      <c r="AM515" s="458" t="s">
        <v>345</v>
      </c>
      <c r="AN515" s="458"/>
      <c r="AO515" s="458"/>
      <c r="AP515" s="256"/>
      <c r="AQ515" s="256" t="s">
        <v>278</v>
      </c>
      <c r="AR515" s="257"/>
      <c r="AS515" s="257"/>
      <c r="AT515" s="258"/>
      <c r="AU515" s="273" t="s">
        <v>202</v>
      </c>
      <c r="AV515" s="273"/>
      <c r="AW515" s="273"/>
      <c r="AX515" s="274"/>
    </row>
    <row r="516" spans="1:50" ht="18.75" hidden="1" customHeight="1" x14ac:dyDescent="0.15">
      <c r="A516" s="890"/>
      <c r="B516" s="891"/>
      <c r="C516" s="895"/>
      <c r="D516" s="891"/>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279</v>
      </c>
      <c r="AH516" s="223"/>
      <c r="AI516" s="459"/>
      <c r="AJ516" s="459"/>
      <c r="AK516" s="459"/>
      <c r="AL516" s="401"/>
      <c r="AM516" s="459"/>
      <c r="AN516" s="459"/>
      <c r="AO516" s="459"/>
      <c r="AP516" s="401"/>
      <c r="AQ516" s="220"/>
      <c r="AR516" s="221"/>
      <c r="AS516" s="222" t="s">
        <v>279</v>
      </c>
      <c r="AT516" s="223"/>
      <c r="AU516" s="221"/>
      <c r="AV516" s="221"/>
      <c r="AW516" s="222" t="s">
        <v>252</v>
      </c>
      <c r="AX516" s="247"/>
    </row>
    <row r="517" spans="1:50" ht="23.25" hidden="1" customHeight="1" x14ac:dyDescent="0.15">
      <c r="A517" s="890"/>
      <c r="B517" s="891"/>
      <c r="C517" s="895"/>
      <c r="D517" s="891"/>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0"/>
      <c r="B518" s="891"/>
      <c r="C518" s="895"/>
      <c r="D518" s="891"/>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0"/>
      <c r="B519" s="891"/>
      <c r="C519" s="895"/>
      <c r="D519" s="891"/>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0"/>
      <c r="B520" s="891"/>
      <c r="C520" s="895"/>
      <c r="D520" s="891"/>
      <c r="E520" s="455" t="s">
        <v>287</v>
      </c>
      <c r="F520" s="456"/>
      <c r="G520" s="457" t="s">
        <v>285</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267</v>
      </c>
      <c r="AJ520" s="458"/>
      <c r="AK520" s="458"/>
      <c r="AL520" s="256"/>
      <c r="AM520" s="458" t="s">
        <v>345</v>
      </c>
      <c r="AN520" s="458"/>
      <c r="AO520" s="458"/>
      <c r="AP520" s="256"/>
      <c r="AQ520" s="256" t="s">
        <v>278</v>
      </c>
      <c r="AR520" s="257"/>
      <c r="AS520" s="257"/>
      <c r="AT520" s="258"/>
      <c r="AU520" s="273" t="s">
        <v>202</v>
      </c>
      <c r="AV520" s="273"/>
      <c r="AW520" s="273"/>
      <c r="AX520" s="274"/>
    </row>
    <row r="521" spans="1:50" ht="18.75" hidden="1" customHeight="1" x14ac:dyDescent="0.15">
      <c r="A521" s="890"/>
      <c r="B521" s="891"/>
      <c r="C521" s="895"/>
      <c r="D521" s="891"/>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279</v>
      </c>
      <c r="AH521" s="223"/>
      <c r="AI521" s="459"/>
      <c r="AJ521" s="459"/>
      <c r="AK521" s="459"/>
      <c r="AL521" s="401"/>
      <c r="AM521" s="459"/>
      <c r="AN521" s="459"/>
      <c r="AO521" s="459"/>
      <c r="AP521" s="401"/>
      <c r="AQ521" s="220"/>
      <c r="AR521" s="221"/>
      <c r="AS521" s="222" t="s">
        <v>279</v>
      </c>
      <c r="AT521" s="223"/>
      <c r="AU521" s="221"/>
      <c r="AV521" s="221"/>
      <c r="AW521" s="222" t="s">
        <v>252</v>
      </c>
      <c r="AX521" s="247"/>
    </row>
    <row r="522" spans="1:50" ht="23.25" hidden="1" customHeight="1" x14ac:dyDescent="0.15">
      <c r="A522" s="890"/>
      <c r="B522" s="891"/>
      <c r="C522" s="895"/>
      <c r="D522" s="891"/>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0"/>
      <c r="B523" s="891"/>
      <c r="C523" s="895"/>
      <c r="D523" s="891"/>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0"/>
      <c r="B524" s="891"/>
      <c r="C524" s="895"/>
      <c r="D524" s="891"/>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0"/>
      <c r="B525" s="891"/>
      <c r="C525" s="895"/>
      <c r="D525" s="891"/>
      <c r="E525" s="455" t="s">
        <v>287</v>
      </c>
      <c r="F525" s="456"/>
      <c r="G525" s="457" t="s">
        <v>285</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267</v>
      </c>
      <c r="AJ525" s="458"/>
      <c r="AK525" s="458"/>
      <c r="AL525" s="256"/>
      <c r="AM525" s="458" t="s">
        <v>345</v>
      </c>
      <c r="AN525" s="458"/>
      <c r="AO525" s="458"/>
      <c r="AP525" s="256"/>
      <c r="AQ525" s="256" t="s">
        <v>278</v>
      </c>
      <c r="AR525" s="257"/>
      <c r="AS525" s="257"/>
      <c r="AT525" s="258"/>
      <c r="AU525" s="273" t="s">
        <v>202</v>
      </c>
      <c r="AV525" s="273"/>
      <c r="AW525" s="273"/>
      <c r="AX525" s="274"/>
    </row>
    <row r="526" spans="1:50" ht="18.75" hidden="1" customHeight="1" x14ac:dyDescent="0.15">
      <c r="A526" s="890"/>
      <c r="B526" s="891"/>
      <c r="C526" s="895"/>
      <c r="D526" s="891"/>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279</v>
      </c>
      <c r="AH526" s="223"/>
      <c r="AI526" s="459"/>
      <c r="AJ526" s="459"/>
      <c r="AK526" s="459"/>
      <c r="AL526" s="401"/>
      <c r="AM526" s="459"/>
      <c r="AN526" s="459"/>
      <c r="AO526" s="459"/>
      <c r="AP526" s="401"/>
      <c r="AQ526" s="220"/>
      <c r="AR526" s="221"/>
      <c r="AS526" s="222" t="s">
        <v>279</v>
      </c>
      <c r="AT526" s="223"/>
      <c r="AU526" s="221"/>
      <c r="AV526" s="221"/>
      <c r="AW526" s="222" t="s">
        <v>252</v>
      </c>
      <c r="AX526" s="247"/>
    </row>
    <row r="527" spans="1:50" ht="23.25" hidden="1" customHeight="1" x14ac:dyDescent="0.15">
      <c r="A527" s="890"/>
      <c r="B527" s="891"/>
      <c r="C527" s="895"/>
      <c r="D527" s="891"/>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0"/>
      <c r="B528" s="891"/>
      <c r="C528" s="895"/>
      <c r="D528" s="891"/>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0"/>
      <c r="B529" s="891"/>
      <c r="C529" s="895"/>
      <c r="D529" s="891"/>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0"/>
      <c r="B530" s="891"/>
      <c r="C530" s="895"/>
      <c r="D530" s="891"/>
      <c r="E530" s="455" t="s">
        <v>287</v>
      </c>
      <c r="F530" s="456"/>
      <c r="G530" s="457" t="s">
        <v>285</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267</v>
      </c>
      <c r="AJ530" s="458"/>
      <c r="AK530" s="458"/>
      <c r="AL530" s="256"/>
      <c r="AM530" s="458" t="s">
        <v>345</v>
      </c>
      <c r="AN530" s="458"/>
      <c r="AO530" s="458"/>
      <c r="AP530" s="256"/>
      <c r="AQ530" s="256" t="s">
        <v>278</v>
      </c>
      <c r="AR530" s="257"/>
      <c r="AS530" s="257"/>
      <c r="AT530" s="258"/>
      <c r="AU530" s="273" t="s">
        <v>202</v>
      </c>
      <c r="AV530" s="273"/>
      <c r="AW530" s="273"/>
      <c r="AX530" s="274"/>
    </row>
    <row r="531" spans="1:50" ht="18.75" hidden="1" customHeight="1" x14ac:dyDescent="0.15">
      <c r="A531" s="890"/>
      <c r="B531" s="891"/>
      <c r="C531" s="895"/>
      <c r="D531" s="891"/>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279</v>
      </c>
      <c r="AH531" s="223"/>
      <c r="AI531" s="459"/>
      <c r="AJ531" s="459"/>
      <c r="AK531" s="459"/>
      <c r="AL531" s="401"/>
      <c r="AM531" s="459"/>
      <c r="AN531" s="459"/>
      <c r="AO531" s="459"/>
      <c r="AP531" s="401"/>
      <c r="AQ531" s="220"/>
      <c r="AR531" s="221"/>
      <c r="AS531" s="222" t="s">
        <v>279</v>
      </c>
      <c r="AT531" s="223"/>
      <c r="AU531" s="221"/>
      <c r="AV531" s="221"/>
      <c r="AW531" s="222" t="s">
        <v>252</v>
      </c>
      <c r="AX531" s="247"/>
    </row>
    <row r="532" spans="1:50" ht="23.25" hidden="1" customHeight="1" x14ac:dyDescent="0.15">
      <c r="A532" s="890"/>
      <c r="B532" s="891"/>
      <c r="C532" s="895"/>
      <c r="D532" s="891"/>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0"/>
      <c r="B533" s="891"/>
      <c r="C533" s="895"/>
      <c r="D533" s="891"/>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0"/>
      <c r="B534" s="891"/>
      <c r="C534" s="895"/>
      <c r="D534" s="891"/>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90"/>
      <c r="B535" s="891"/>
      <c r="C535" s="895"/>
      <c r="D535" s="891"/>
      <c r="E535" s="411" t="s">
        <v>122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0"/>
      <c r="B536" s="891"/>
      <c r="C536" s="895"/>
      <c r="D536" s="891"/>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0"/>
      <c r="B537" s="891"/>
      <c r="C537" s="895"/>
      <c r="D537" s="891"/>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0"/>
      <c r="B538" s="891"/>
      <c r="C538" s="895"/>
      <c r="D538" s="891"/>
      <c r="E538" s="393" t="s">
        <v>398</v>
      </c>
      <c r="F538" s="394"/>
      <c r="G538" s="447" t="s">
        <v>303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0"/>
      <c r="B539" s="891"/>
      <c r="C539" s="895"/>
      <c r="D539" s="891"/>
      <c r="E539" s="455" t="s">
        <v>286</v>
      </c>
      <c r="F539" s="456"/>
      <c r="G539" s="457" t="s">
        <v>284</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267</v>
      </c>
      <c r="AJ539" s="458"/>
      <c r="AK539" s="458"/>
      <c r="AL539" s="256"/>
      <c r="AM539" s="458" t="s">
        <v>345</v>
      </c>
      <c r="AN539" s="458"/>
      <c r="AO539" s="458"/>
      <c r="AP539" s="256"/>
      <c r="AQ539" s="256" t="s">
        <v>278</v>
      </c>
      <c r="AR539" s="257"/>
      <c r="AS539" s="257"/>
      <c r="AT539" s="258"/>
      <c r="AU539" s="273" t="s">
        <v>202</v>
      </c>
      <c r="AV539" s="273"/>
      <c r="AW539" s="273"/>
      <c r="AX539" s="274"/>
    </row>
    <row r="540" spans="1:50" ht="18.75" hidden="1" customHeight="1" x14ac:dyDescent="0.15">
      <c r="A540" s="890"/>
      <c r="B540" s="891"/>
      <c r="C540" s="895"/>
      <c r="D540" s="891"/>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279</v>
      </c>
      <c r="AH540" s="223"/>
      <c r="AI540" s="459"/>
      <c r="AJ540" s="459"/>
      <c r="AK540" s="459"/>
      <c r="AL540" s="401"/>
      <c r="AM540" s="459"/>
      <c r="AN540" s="459"/>
      <c r="AO540" s="459"/>
      <c r="AP540" s="401"/>
      <c r="AQ540" s="220"/>
      <c r="AR540" s="221"/>
      <c r="AS540" s="222" t="s">
        <v>279</v>
      </c>
      <c r="AT540" s="223"/>
      <c r="AU540" s="221"/>
      <c r="AV540" s="221"/>
      <c r="AW540" s="222" t="s">
        <v>252</v>
      </c>
      <c r="AX540" s="247"/>
    </row>
    <row r="541" spans="1:50" ht="23.25" hidden="1" customHeight="1" x14ac:dyDescent="0.15">
      <c r="A541" s="890"/>
      <c r="B541" s="891"/>
      <c r="C541" s="895"/>
      <c r="D541" s="891"/>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0"/>
      <c r="B542" s="891"/>
      <c r="C542" s="895"/>
      <c r="D542" s="891"/>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0"/>
      <c r="B543" s="891"/>
      <c r="C543" s="895"/>
      <c r="D543" s="891"/>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0"/>
      <c r="B544" s="891"/>
      <c r="C544" s="895"/>
      <c r="D544" s="891"/>
      <c r="E544" s="455" t="s">
        <v>286</v>
      </c>
      <c r="F544" s="456"/>
      <c r="G544" s="457" t="s">
        <v>284</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267</v>
      </c>
      <c r="AJ544" s="458"/>
      <c r="AK544" s="458"/>
      <c r="AL544" s="256"/>
      <c r="AM544" s="458" t="s">
        <v>345</v>
      </c>
      <c r="AN544" s="458"/>
      <c r="AO544" s="458"/>
      <c r="AP544" s="256"/>
      <c r="AQ544" s="256" t="s">
        <v>278</v>
      </c>
      <c r="AR544" s="257"/>
      <c r="AS544" s="257"/>
      <c r="AT544" s="258"/>
      <c r="AU544" s="273" t="s">
        <v>202</v>
      </c>
      <c r="AV544" s="273"/>
      <c r="AW544" s="273"/>
      <c r="AX544" s="274"/>
    </row>
    <row r="545" spans="1:50" ht="18.75" hidden="1" customHeight="1" x14ac:dyDescent="0.15">
      <c r="A545" s="890"/>
      <c r="B545" s="891"/>
      <c r="C545" s="895"/>
      <c r="D545" s="891"/>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279</v>
      </c>
      <c r="AH545" s="223"/>
      <c r="AI545" s="459"/>
      <c r="AJ545" s="459"/>
      <c r="AK545" s="459"/>
      <c r="AL545" s="401"/>
      <c r="AM545" s="459"/>
      <c r="AN545" s="459"/>
      <c r="AO545" s="459"/>
      <c r="AP545" s="401"/>
      <c r="AQ545" s="220"/>
      <c r="AR545" s="221"/>
      <c r="AS545" s="222" t="s">
        <v>279</v>
      </c>
      <c r="AT545" s="223"/>
      <c r="AU545" s="221"/>
      <c r="AV545" s="221"/>
      <c r="AW545" s="222" t="s">
        <v>252</v>
      </c>
      <c r="AX545" s="247"/>
    </row>
    <row r="546" spans="1:50" ht="23.25" hidden="1" customHeight="1" x14ac:dyDescent="0.15">
      <c r="A546" s="890"/>
      <c r="B546" s="891"/>
      <c r="C546" s="895"/>
      <c r="D546" s="891"/>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0"/>
      <c r="B547" s="891"/>
      <c r="C547" s="895"/>
      <c r="D547" s="891"/>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0"/>
      <c r="B548" s="891"/>
      <c r="C548" s="895"/>
      <c r="D548" s="891"/>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0"/>
      <c r="B549" s="891"/>
      <c r="C549" s="895"/>
      <c r="D549" s="891"/>
      <c r="E549" s="455" t="s">
        <v>286</v>
      </c>
      <c r="F549" s="456"/>
      <c r="G549" s="457" t="s">
        <v>284</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267</v>
      </c>
      <c r="AJ549" s="458"/>
      <c r="AK549" s="458"/>
      <c r="AL549" s="256"/>
      <c r="AM549" s="458" t="s">
        <v>345</v>
      </c>
      <c r="AN549" s="458"/>
      <c r="AO549" s="458"/>
      <c r="AP549" s="256"/>
      <c r="AQ549" s="256" t="s">
        <v>278</v>
      </c>
      <c r="AR549" s="257"/>
      <c r="AS549" s="257"/>
      <c r="AT549" s="258"/>
      <c r="AU549" s="273" t="s">
        <v>202</v>
      </c>
      <c r="AV549" s="273"/>
      <c r="AW549" s="273"/>
      <c r="AX549" s="274"/>
    </row>
    <row r="550" spans="1:50" ht="18.75" hidden="1" customHeight="1" x14ac:dyDescent="0.15">
      <c r="A550" s="890"/>
      <c r="B550" s="891"/>
      <c r="C550" s="895"/>
      <c r="D550" s="891"/>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279</v>
      </c>
      <c r="AH550" s="223"/>
      <c r="AI550" s="459"/>
      <c r="AJ550" s="459"/>
      <c r="AK550" s="459"/>
      <c r="AL550" s="401"/>
      <c r="AM550" s="459"/>
      <c r="AN550" s="459"/>
      <c r="AO550" s="459"/>
      <c r="AP550" s="401"/>
      <c r="AQ550" s="220"/>
      <c r="AR550" s="221"/>
      <c r="AS550" s="222" t="s">
        <v>279</v>
      </c>
      <c r="AT550" s="223"/>
      <c r="AU550" s="221"/>
      <c r="AV550" s="221"/>
      <c r="AW550" s="222" t="s">
        <v>252</v>
      </c>
      <c r="AX550" s="247"/>
    </row>
    <row r="551" spans="1:50" ht="23.25" hidden="1" customHeight="1" x14ac:dyDescent="0.15">
      <c r="A551" s="890"/>
      <c r="B551" s="891"/>
      <c r="C551" s="895"/>
      <c r="D551" s="891"/>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0"/>
      <c r="B552" s="891"/>
      <c r="C552" s="895"/>
      <c r="D552" s="891"/>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0"/>
      <c r="B553" s="891"/>
      <c r="C553" s="895"/>
      <c r="D553" s="891"/>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0"/>
      <c r="B554" s="891"/>
      <c r="C554" s="895"/>
      <c r="D554" s="891"/>
      <c r="E554" s="455" t="s">
        <v>286</v>
      </c>
      <c r="F554" s="456"/>
      <c r="G554" s="457" t="s">
        <v>284</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267</v>
      </c>
      <c r="AJ554" s="458"/>
      <c r="AK554" s="458"/>
      <c r="AL554" s="256"/>
      <c r="AM554" s="458" t="s">
        <v>345</v>
      </c>
      <c r="AN554" s="458"/>
      <c r="AO554" s="458"/>
      <c r="AP554" s="256"/>
      <c r="AQ554" s="256" t="s">
        <v>278</v>
      </c>
      <c r="AR554" s="257"/>
      <c r="AS554" s="257"/>
      <c r="AT554" s="258"/>
      <c r="AU554" s="273" t="s">
        <v>202</v>
      </c>
      <c r="AV554" s="273"/>
      <c r="AW554" s="273"/>
      <c r="AX554" s="274"/>
    </row>
    <row r="555" spans="1:50" ht="18.75" hidden="1" customHeight="1" x14ac:dyDescent="0.15">
      <c r="A555" s="890"/>
      <c r="B555" s="891"/>
      <c r="C555" s="895"/>
      <c r="D555" s="891"/>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279</v>
      </c>
      <c r="AH555" s="223"/>
      <c r="AI555" s="459"/>
      <c r="AJ555" s="459"/>
      <c r="AK555" s="459"/>
      <c r="AL555" s="401"/>
      <c r="AM555" s="459"/>
      <c r="AN555" s="459"/>
      <c r="AO555" s="459"/>
      <c r="AP555" s="401"/>
      <c r="AQ555" s="220"/>
      <c r="AR555" s="221"/>
      <c r="AS555" s="222" t="s">
        <v>279</v>
      </c>
      <c r="AT555" s="223"/>
      <c r="AU555" s="221"/>
      <c r="AV555" s="221"/>
      <c r="AW555" s="222" t="s">
        <v>252</v>
      </c>
      <c r="AX555" s="247"/>
    </row>
    <row r="556" spans="1:50" ht="23.25" hidden="1" customHeight="1" x14ac:dyDescent="0.15">
      <c r="A556" s="890"/>
      <c r="B556" s="891"/>
      <c r="C556" s="895"/>
      <c r="D556" s="891"/>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0"/>
      <c r="B557" s="891"/>
      <c r="C557" s="895"/>
      <c r="D557" s="891"/>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0"/>
      <c r="B558" s="891"/>
      <c r="C558" s="895"/>
      <c r="D558" s="891"/>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0"/>
      <c r="B559" s="891"/>
      <c r="C559" s="895"/>
      <c r="D559" s="891"/>
      <c r="E559" s="455" t="s">
        <v>286</v>
      </c>
      <c r="F559" s="456"/>
      <c r="G559" s="457" t="s">
        <v>284</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267</v>
      </c>
      <c r="AJ559" s="458"/>
      <c r="AK559" s="458"/>
      <c r="AL559" s="256"/>
      <c r="AM559" s="458" t="s">
        <v>345</v>
      </c>
      <c r="AN559" s="458"/>
      <c r="AO559" s="458"/>
      <c r="AP559" s="256"/>
      <c r="AQ559" s="256" t="s">
        <v>278</v>
      </c>
      <c r="AR559" s="257"/>
      <c r="AS559" s="257"/>
      <c r="AT559" s="258"/>
      <c r="AU559" s="273" t="s">
        <v>202</v>
      </c>
      <c r="AV559" s="273"/>
      <c r="AW559" s="273"/>
      <c r="AX559" s="274"/>
    </row>
    <row r="560" spans="1:50" ht="18.75" hidden="1" customHeight="1" x14ac:dyDescent="0.15">
      <c r="A560" s="890"/>
      <c r="B560" s="891"/>
      <c r="C560" s="895"/>
      <c r="D560" s="891"/>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279</v>
      </c>
      <c r="AH560" s="223"/>
      <c r="AI560" s="459"/>
      <c r="AJ560" s="459"/>
      <c r="AK560" s="459"/>
      <c r="AL560" s="401"/>
      <c r="AM560" s="459"/>
      <c r="AN560" s="459"/>
      <c r="AO560" s="459"/>
      <c r="AP560" s="401"/>
      <c r="AQ560" s="220"/>
      <c r="AR560" s="221"/>
      <c r="AS560" s="222" t="s">
        <v>279</v>
      </c>
      <c r="AT560" s="223"/>
      <c r="AU560" s="221"/>
      <c r="AV560" s="221"/>
      <c r="AW560" s="222" t="s">
        <v>252</v>
      </c>
      <c r="AX560" s="247"/>
    </row>
    <row r="561" spans="1:50" ht="23.25" hidden="1" customHeight="1" x14ac:dyDescent="0.15">
      <c r="A561" s="890"/>
      <c r="B561" s="891"/>
      <c r="C561" s="895"/>
      <c r="D561" s="891"/>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0"/>
      <c r="B562" s="891"/>
      <c r="C562" s="895"/>
      <c r="D562" s="891"/>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0"/>
      <c r="B563" s="891"/>
      <c r="C563" s="895"/>
      <c r="D563" s="891"/>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0"/>
      <c r="B564" s="891"/>
      <c r="C564" s="895"/>
      <c r="D564" s="891"/>
      <c r="E564" s="455" t="s">
        <v>287</v>
      </c>
      <c r="F564" s="456"/>
      <c r="G564" s="457" t="s">
        <v>285</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267</v>
      </c>
      <c r="AJ564" s="458"/>
      <c r="AK564" s="458"/>
      <c r="AL564" s="256"/>
      <c r="AM564" s="458" t="s">
        <v>345</v>
      </c>
      <c r="AN564" s="458"/>
      <c r="AO564" s="458"/>
      <c r="AP564" s="256"/>
      <c r="AQ564" s="256" t="s">
        <v>278</v>
      </c>
      <c r="AR564" s="257"/>
      <c r="AS564" s="257"/>
      <c r="AT564" s="258"/>
      <c r="AU564" s="273" t="s">
        <v>202</v>
      </c>
      <c r="AV564" s="273"/>
      <c r="AW564" s="273"/>
      <c r="AX564" s="274"/>
    </row>
    <row r="565" spans="1:50" ht="18.75" hidden="1" customHeight="1" x14ac:dyDescent="0.15">
      <c r="A565" s="890"/>
      <c r="B565" s="891"/>
      <c r="C565" s="895"/>
      <c r="D565" s="891"/>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279</v>
      </c>
      <c r="AH565" s="223"/>
      <c r="AI565" s="459"/>
      <c r="AJ565" s="459"/>
      <c r="AK565" s="459"/>
      <c r="AL565" s="401"/>
      <c r="AM565" s="459"/>
      <c r="AN565" s="459"/>
      <c r="AO565" s="459"/>
      <c r="AP565" s="401"/>
      <c r="AQ565" s="220"/>
      <c r="AR565" s="221"/>
      <c r="AS565" s="222" t="s">
        <v>279</v>
      </c>
      <c r="AT565" s="223"/>
      <c r="AU565" s="221"/>
      <c r="AV565" s="221"/>
      <c r="AW565" s="222" t="s">
        <v>252</v>
      </c>
      <c r="AX565" s="247"/>
    </row>
    <row r="566" spans="1:50" ht="23.25" hidden="1" customHeight="1" x14ac:dyDescent="0.15">
      <c r="A566" s="890"/>
      <c r="B566" s="891"/>
      <c r="C566" s="895"/>
      <c r="D566" s="891"/>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0"/>
      <c r="B567" s="891"/>
      <c r="C567" s="895"/>
      <c r="D567" s="891"/>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0"/>
      <c r="B568" s="891"/>
      <c r="C568" s="895"/>
      <c r="D568" s="891"/>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0"/>
      <c r="B569" s="891"/>
      <c r="C569" s="895"/>
      <c r="D569" s="891"/>
      <c r="E569" s="455" t="s">
        <v>287</v>
      </c>
      <c r="F569" s="456"/>
      <c r="G569" s="457" t="s">
        <v>285</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267</v>
      </c>
      <c r="AJ569" s="458"/>
      <c r="AK569" s="458"/>
      <c r="AL569" s="256"/>
      <c r="AM569" s="458" t="s">
        <v>345</v>
      </c>
      <c r="AN569" s="458"/>
      <c r="AO569" s="458"/>
      <c r="AP569" s="256"/>
      <c r="AQ569" s="256" t="s">
        <v>278</v>
      </c>
      <c r="AR569" s="257"/>
      <c r="AS569" s="257"/>
      <c r="AT569" s="258"/>
      <c r="AU569" s="273" t="s">
        <v>202</v>
      </c>
      <c r="AV569" s="273"/>
      <c r="AW569" s="273"/>
      <c r="AX569" s="274"/>
    </row>
    <row r="570" spans="1:50" ht="18.75" hidden="1" customHeight="1" x14ac:dyDescent="0.15">
      <c r="A570" s="890"/>
      <c r="B570" s="891"/>
      <c r="C570" s="895"/>
      <c r="D570" s="891"/>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279</v>
      </c>
      <c r="AH570" s="223"/>
      <c r="AI570" s="459"/>
      <c r="AJ570" s="459"/>
      <c r="AK570" s="459"/>
      <c r="AL570" s="401"/>
      <c r="AM570" s="459"/>
      <c r="AN570" s="459"/>
      <c r="AO570" s="459"/>
      <c r="AP570" s="401"/>
      <c r="AQ570" s="220"/>
      <c r="AR570" s="221"/>
      <c r="AS570" s="222" t="s">
        <v>279</v>
      </c>
      <c r="AT570" s="223"/>
      <c r="AU570" s="221"/>
      <c r="AV570" s="221"/>
      <c r="AW570" s="222" t="s">
        <v>252</v>
      </c>
      <c r="AX570" s="247"/>
    </row>
    <row r="571" spans="1:50" ht="23.25" hidden="1" customHeight="1" x14ac:dyDescent="0.15">
      <c r="A571" s="890"/>
      <c r="B571" s="891"/>
      <c r="C571" s="895"/>
      <c r="D571" s="891"/>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0"/>
      <c r="B572" s="891"/>
      <c r="C572" s="895"/>
      <c r="D572" s="891"/>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0"/>
      <c r="B573" s="891"/>
      <c r="C573" s="895"/>
      <c r="D573" s="891"/>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0"/>
      <c r="B574" s="891"/>
      <c r="C574" s="895"/>
      <c r="D574" s="891"/>
      <c r="E574" s="455" t="s">
        <v>287</v>
      </c>
      <c r="F574" s="456"/>
      <c r="G574" s="457" t="s">
        <v>285</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267</v>
      </c>
      <c r="AJ574" s="458"/>
      <c r="AK574" s="458"/>
      <c r="AL574" s="256"/>
      <c r="AM574" s="458" t="s">
        <v>345</v>
      </c>
      <c r="AN574" s="458"/>
      <c r="AO574" s="458"/>
      <c r="AP574" s="256"/>
      <c r="AQ574" s="256" t="s">
        <v>278</v>
      </c>
      <c r="AR574" s="257"/>
      <c r="AS574" s="257"/>
      <c r="AT574" s="258"/>
      <c r="AU574" s="273" t="s">
        <v>202</v>
      </c>
      <c r="AV574" s="273"/>
      <c r="AW574" s="273"/>
      <c r="AX574" s="274"/>
    </row>
    <row r="575" spans="1:50" ht="18.75" hidden="1" customHeight="1" x14ac:dyDescent="0.15">
      <c r="A575" s="890"/>
      <c r="B575" s="891"/>
      <c r="C575" s="895"/>
      <c r="D575" s="891"/>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279</v>
      </c>
      <c r="AH575" s="223"/>
      <c r="AI575" s="459"/>
      <c r="AJ575" s="459"/>
      <c r="AK575" s="459"/>
      <c r="AL575" s="401"/>
      <c r="AM575" s="459"/>
      <c r="AN575" s="459"/>
      <c r="AO575" s="459"/>
      <c r="AP575" s="401"/>
      <c r="AQ575" s="220"/>
      <c r="AR575" s="221"/>
      <c r="AS575" s="222" t="s">
        <v>279</v>
      </c>
      <c r="AT575" s="223"/>
      <c r="AU575" s="221"/>
      <c r="AV575" s="221"/>
      <c r="AW575" s="222" t="s">
        <v>252</v>
      </c>
      <c r="AX575" s="247"/>
    </row>
    <row r="576" spans="1:50" ht="23.25" hidden="1" customHeight="1" x14ac:dyDescent="0.15">
      <c r="A576" s="890"/>
      <c r="B576" s="891"/>
      <c r="C576" s="895"/>
      <c r="D576" s="891"/>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0"/>
      <c r="B577" s="891"/>
      <c r="C577" s="895"/>
      <c r="D577" s="891"/>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0"/>
      <c r="B578" s="891"/>
      <c r="C578" s="895"/>
      <c r="D578" s="891"/>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0"/>
      <c r="B579" s="891"/>
      <c r="C579" s="895"/>
      <c r="D579" s="891"/>
      <c r="E579" s="455" t="s">
        <v>287</v>
      </c>
      <c r="F579" s="456"/>
      <c r="G579" s="457" t="s">
        <v>285</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267</v>
      </c>
      <c r="AJ579" s="458"/>
      <c r="AK579" s="458"/>
      <c r="AL579" s="256"/>
      <c r="AM579" s="458" t="s">
        <v>345</v>
      </c>
      <c r="AN579" s="458"/>
      <c r="AO579" s="458"/>
      <c r="AP579" s="256"/>
      <c r="AQ579" s="256" t="s">
        <v>278</v>
      </c>
      <c r="AR579" s="257"/>
      <c r="AS579" s="257"/>
      <c r="AT579" s="258"/>
      <c r="AU579" s="273" t="s">
        <v>202</v>
      </c>
      <c r="AV579" s="273"/>
      <c r="AW579" s="273"/>
      <c r="AX579" s="274"/>
    </row>
    <row r="580" spans="1:50" ht="18.75" hidden="1" customHeight="1" x14ac:dyDescent="0.15">
      <c r="A580" s="890"/>
      <c r="B580" s="891"/>
      <c r="C580" s="895"/>
      <c r="D580" s="891"/>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279</v>
      </c>
      <c r="AH580" s="223"/>
      <c r="AI580" s="459"/>
      <c r="AJ580" s="459"/>
      <c r="AK580" s="459"/>
      <c r="AL580" s="401"/>
      <c r="AM580" s="459"/>
      <c r="AN580" s="459"/>
      <c r="AO580" s="459"/>
      <c r="AP580" s="401"/>
      <c r="AQ580" s="220"/>
      <c r="AR580" s="221"/>
      <c r="AS580" s="222" t="s">
        <v>279</v>
      </c>
      <c r="AT580" s="223"/>
      <c r="AU580" s="221"/>
      <c r="AV580" s="221"/>
      <c r="AW580" s="222" t="s">
        <v>252</v>
      </c>
      <c r="AX580" s="247"/>
    </row>
    <row r="581" spans="1:50" ht="23.25" hidden="1" customHeight="1" x14ac:dyDescent="0.15">
      <c r="A581" s="890"/>
      <c r="B581" s="891"/>
      <c r="C581" s="895"/>
      <c r="D581" s="891"/>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0"/>
      <c r="B582" s="891"/>
      <c r="C582" s="895"/>
      <c r="D582" s="891"/>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0"/>
      <c r="B583" s="891"/>
      <c r="C583" s="895"/>
      <c r="D583" s="891"/>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0"/>
      <c r="B584" s="891"/>
      <c r="C584" s="895"/>
      <c r="D584" s="891"/>
      <c r="E584" s="455" t="s">
        <v>287</v>
      </c>
      <c r="F584" s="456"/>
      <c r="G584" s="457" t="s">
        <v>285</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267</v>
      </c>
      <c r="AJ584" s="458"/>
      <c r="AK584" s="458"/>
      <c r="AL584" s="256"/>
      <c r="AM584" s="458" t="s">
        <v>345</v>
      </c>
      <c r="AN584" s="458"/>
      <c r="AO584" s="458"/>
      <c r="AP584" s="256"/>
      <c r="AQ584" s="256" t="s">
        <v>278</v>
      </c>
      <c r="AR584" s="257"/>
      <c r="AS584" s="257"/>
      <c r="AT584" s="258"/>
      <c r="AU584" s="273" t="s">
        <v>202</v>
      </c>
      <c r="AV584" s="273"/>
      <c r="AW584" s="273"/>
      <c r="AX584" s="274"/>
    </row>
    <row r="585" spans="1:50" ht="18.75" hidden="1" customHeight="1" x14ac:dyDescent="0.15">
      <c r="A585" s="890"/>
      <c r="B585" s="891"/>
      <c r="C585" s="895"/>
      <c r="D585" s="891"/>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279</v>
      </c>
      <c r="AH585" s="223"/>
      <c r="AI585" s="459"/>
      <c r="AJ585" s="459"/>
      <c r="AK585" s="459"/>
      <c r="AL585" s="401"/>
      <c r="AM585" s="459"/>
      <c r="AN585" s="459"/>
      <c r="AO585" s="459"/>
      <c r="AP585" s="401"/>
      <c r="AQ585" s="220"/>
      <c r="AR585" s="221"/>
      <c r="AS585" s="222" t="s">
        <v>279</v>
      </c>
      <c r="AT585" s="223"/>
      <c r="AU585" s="221"/>
      <c r="AV585" s="221"/>
      <c r="AW585" s="222" t="s">
        <v>252</v>
      </c>
      <c r="AX585" s="247"/>
    </row>
    <row r="586" spans="1:50" ht="23.25" hidden="1" customHeight="1" x14ac:dyDescent="0.15">
      <c r="A586" s="890"/>
      <c r="B586" s="891"/>
      <c r="C586" s="895"/>
      <c r="D586" s="891"/>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0"/>
      <c r="B587" s="891"/>
      <c r="C587" s="895"/>
      <c r="D587" s="891"/>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0"/>
      <c r="B588" s="891"/>
      <c r="C588" s="895"/>
      <c r="D588" s="891"/>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90"/>
      <c r="B589" s="891"/>
      <c r="C589" s="895"/>
      <c r="D589" s="891"/>
      <c r="E589" s="411" t="s">
        <v>122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0"/>
      <c r="B590" s="891"/>
      <c r="C590" s="895"/>
      <c r="D590" s="891"/>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0"/>
      <c r="B591" s="891"/>
      <c r="C591" s="895"/>
      <c r="D591" s="891"/>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0"/>
      <c r="B592" s="891"/>
      <c r="C592" s="895"/>
      <c r="D592" s="891"/>
      <c r="E592" s="393" t="s">
        <v>398</v>
      </c>
      <c r="F592" s="394"/>
      <c r="G592" s="447" t="s">
        <v>303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0"/>
      <c r="B593" s="891"/>
      <c r="C593" s="895"/>
      <c r="D593" s="891"/>
      <c r="E593" s="455" t="s">
        <v>286</v>
      </c>
      <c r="F593" s="456"/>
      <c r="G593" s="457" t="s">
        <v>284</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267</v>
      </c>
      <c r="AJ593" s="458"/>
      <c r="AK593" s="458"/>
      <c r="AL593" s="256"/>
      <c r="AM593" s="458" t="s">
        <v>345</v>
      </c>
      <c r="AN593" s="458"/>
      <c r="AO593" s="458"/>
      <c r="AP593" s="256"/>
      <c r="AQ593" s="256" t="s">
        <v>278</v>
      </c>
      <c r="AR593" s="257"/>
      <c r="AS593" s="257"/>
      <c r="AT593" s="258"/>
      <c r="AU593" s="273" t="s">
        <v>202</v>
      </c>
      <c r="AV593" s="273"/>
      <c r="AW593" s="273"/>
      <c r="AX593" s="274"/>
    </row>
    <row r="594" spans="1:50" ht="18.75" hidden="1" customHeight="1" x14ac:dyDescent="0.15">
      <c r="A594" s="890"/>
      <c r="B594" s="891"/>
      <c r="C594" s="895"/>
      <c r="D594" s="891"/>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279</v>
      </c>
      <c r="AH594" s="223"/>
      <c r="AI594" s="459"/>
      <c r="AJ594" s="459"/>
      <c r="AK594" s="459"/>
      <c r="AL594" s="401"/>
      <c r="AM594" s="459"/>
      <c r="AN594" s="459"/>
      <c r="AO594" s="459"/>
      <c r="AP594" s="401"/>
      <c r="AQ594" s="220"/>
      <c r="AR594" s="221"/>
      <c r="AS594" s="222" t="s">
        <v>279</v>
      </c>
      <c r="AT594" s="223"/>
      <c r="AU594" s="221"/>
      <c r="AV594" s="221"/>
      <c r="AW594" s="222" t="s">
        <v>252</v>
      </c>
      <c r="AX594" s="247"/>
    </row>
    <row r="595" spans="1:50" ht="23.25" hidden="1" customHeight="1" x14ac:dyDescent="0.15">
      <c r="A595" s="890"/>
      <c r="B595" s="891"/>
      <c r="C595" s="895"/>
      <c r="D595" s="891"/>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0"/>
      <c r="B596" s="891"/>
      <c r="C596" s="895"/>
      <c r="D596" s="891"/>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0"/>
      <c r="B597" s="891"/>
      <c r="C597" s="895"/>
      <c r="D597" s="891"/>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0"/>
      <c r="B598" s="891"/>
      <c r="C598" s="895"/>
      <c r="D598" s="891"/>
      <c r="E598" s="455" t="s">
        <v>286</v>
      </c>
      <c r="F598" s="456"/>
      <c r="G598" s="457" t="s">
        <v>284</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267</v>
      </c>
      <c r="AJ598" s="458"/>
      <c r="AK598" s="458"/>
      <c r="AL598" s="256"/>
      <c r="AM598" s="458" t="s">
        <v>345</v>
      </c>
      <c r="AN598" s="458"/>
      <c r="AO598" s="458"/>
      <c r="AP598" s="256"/>
      <c r="AQ598" s="256" t="s">
        <v>278</v>
      </c>
      <c r="AR598" s="257"/>
      <c r="AS598" s="257"/>
      <c r="AT598" s="258"/>
      <c r="AU598" s="273" t="s">
        <v>202</v>
      </c>
      <c r="AV598" s="273"/>
      <c r="AW598" s="273"/>
      <c r="AX598" s="274"/>
    </row>
    <row r="599" spans="1:50" ht="18.75" hidden="1" customHeight="1" x14ac:dyDescent="0.15">
      <c r="A599" s="890"/>
      <c r="B599" s="891"/>
      <c r="C599" s="895"/>
      <c r="D599" s="891"/>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279</v>
      </c>
      <c r="AH599" s="223"/>
      <c r="AI599" s="459"/>
      <c r="AJ599" s="459"/>
      <c r="AK599" s="459"/>
      <c r="AL599" s="401"/>
      <c r="AM599" s="459"/>
      <c r="AN599" s="459"/>
      <c r="AO599" s="459"/>
      <c r="AP599" s="401"/>
      <c r="AQ599" s="220"/>
      <c r="AR599" s="221"/>
      <c r="AS599" s="222" t="s">
        <v>279</v>
      </c>
      <c r="AT599" s="223"/>
      <c r="AU599" s="221"/>
      <c r="AV599" s="221"/>
      <c r="AW599" s="222" t="s">
        <v>252</v>
      </c>
      <c r="AX599" s="247"/>
    </row>
    <row r="600" spans="1:50" ht="23.25" hidden="1" customHeight="1" x14ac:dyDescent="0.15">
      <c r="A600" s="890"/>
      <c r="B600" s="891"/>
      <c r="C600" s="895"/>
      <c r="D600" s="891"/>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0"/>
      <c r="B601" s="891"/>
      <c r="C601" s="895"/>
      <c r="D601" s="891"/>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0"/>
      <c r="B602" s="891"/>
      <c r="C602" s="895"/>
      <c r="D602" s="891"/>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0"/>
      <c r="B603" s="891"/>
      <c r="C603" s="895"/>
      <c r="D603" s="891"/>
      <c r="E603" s="455" t="s">
        <v>286</v>
      </c>
      <c r="F603" s="456"/>
      <c r="G603" s="457" t="s">
        <v>284</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267</v>
      </c>
      <c r="AJ603" s="458"/>
      <c r="AK603" s="458"/>
      <c r="AL603" s="256"/>
      <c r="AM603" s="458" t="s">
        <v>345</v>
      </c>
      <c r="AN603" s="458"/>
      <c r="AO603" s="458"/>
      <c r="AP603" s="256"/>
      <c r="AQ603" s="256" t="s">
        <v>278</v>
      </c>
      <c r="AR603" s="257"/>
      <c r="AS603" s="257"/>
      <c r="AT603" s="258"/>
      <c r="AU603" s="273" t="s">
        <v>202</v>
      </c>
      <c r="AV603" s="273"/>
      <c r="AW603" s="273"/>
      <c r="AX603" s="274"/>
    </row>
    <row r="604" spans="1:50" ht="18.75" hidden="1" customHeight="1" x14ac:dyDescent="0.15">
      <c r="A604" s="890"/>
      <c r="B604" s="891"/>
      <c r="C604" s="895"/>
      <c r="D604" s="891"/>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279</v>
      </c>
      <c r="AH604" s="223"/>
      <c r="AI604" s="459"/>
      <c r="AJ604" s="459"/>
      <c r="AK604" s="459"/>
      <c r="AL604" s="401"/>
      <c r="AM604" s="459"/>
      <c r="AN604" s="459"/>
      <c r="AO604" s="459"/>
      <c r="AP604" s="401"/>
      <c r="AQ604" s="220"/>
      <c r="AR604" s="221"/>
      <c r="AS604" s="222" t="s">
        <v>279</v>
      </c>
      <c r="AT604" s="223"/>
      <c r="AU604" s="221"/>
      <c r="AV604" s="221"/>
      <c r="AW604" s="222" t="s">
        <v>252</v>
      </c>
      <c r="AX604" s="247"/>
    </row>
    <row r="605" spans="1:50" ht="23.25" hidden="1" customHeight="1" x14ac:dyDescent="0.15">
      <c r="A605" s="890"/>
      <c r="B605" s="891"/>
      <c r="C605" s="895"/>
      <c r="D605" s="891"/>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0"/>
      <c r="B606" s="891"/>
      <c r="C606" s="895"/>
      <c r="D606" s="891"/>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0"/>
      <c r="B607" s="891"/>
      <c r="C607" s="895"/>
      <c r="D607" s="891"/>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0"/>
      <c r="B608" s="891"/>
      <c r="C608" s="895"/>
      <c r="D608" s="891"/>
      <c r="E608" s="455" t="s">
        <v>286</v>
      </c>
      <c r="F608" s="456"/>
      <c r="G608" s="457" t="s">
        <v>284</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267</v>
      </c>
      <c r="AJ608" s="458"/>
      <c r="AK608" s="458"/>
      <c r="AL608" s="256"/>
      <c r="AM608" s="458" t="s">
        <v>345</v>
      </c>
      <c r="AN608" s="458"/>
      <c r="AO608" s="458"/>
      <c r="AP608" s="256"/>
      <c r="AQ608" s="256" t="s">
        <v>278</v>
      </c>
      <c r="AR608" s="257"/>
      <c r="AS608" s="257"/>
      <c r="AT608" s="258"/>
      <c r="AU608" s="273" t="s">
        <v>202</v>
      </c>
      <c r="AV608" s="273"/>
      <c r="AW608" s="273"/>
      <c r="AX608" s="274"/>
    </row>
    <row r="609" spans="1:50" ht="18.75" hidden="1" customHeight="1" x14ac:dyDescent="0.15">
      <c r="A609" s="890"/>
      <c r="B609" s="891"/>
      <c r="C609" s="895"/>
      <c r="D609" s="891"/>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279</v>
      </c>
      <c r="AH609" s="223"/>
      <c r="AI609" s="459"/>
      <c r="AJ609" s="459"/>
      <c r="AK609" s="459"/>
      <c r="AL609" s="401"/>
      <c r="AM609" s="459"/>
      <c r="AN609" s="459"/>
      <c r="AO609" s="459"/>
      <c r="AP609" s="401"/>
      <c r="AQ609" s="220"/>
      <c r="AR609" s="221"/>
      <c r="AS609" s="222" t="s">
        <v>279</v>
      </c>
      <c r="AT609" s="223"/>
      <c r="AU609" s="221"/>
      <c r="AV609" s="221"/>
      <c r="AW609" s="222" t="s">
        <v>252</v>
      </c>
      <c r="AX609" s="247"/>
    </row>
    <row r="610" spans="1:50" ht="23.25" hidden="1" customHeight="1" x14ac:dyDescent="0.15">
      <c r="A610" s="890"/>
      <c r="B610" s="891"/>
      <c r="C610" s="895"/>
      <c r="D610" s="891"/>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0"/>
      <c r="B611" s="891"/>
      <c r="C611" s="895"/>
      <c r="D611" s="891"/>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0"/>
      <c r="B612" s="891"/>
      <c r="C612" s="895"/>
      <c r="D612" s="891"/>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0"/>
      <c r="B613" s="891"/>
      <c r="C613" s="895"/>
      <c r="D613" s="891"/>
      <c r="E613" s="455" t="s">
        <v>286</v>
      </c>
      <c r="F613" s="456"/>
      <c r="G613" s="457" t="s">
        <v>284</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267</v>
      </c>
      <c r="AJ613" s="458"/>
      <c r="AK613" s="458"/>
      <c r="AL613" s="256"/>
      <c r="AM613" s="458" t="s">
        <v>345</v>
      </c>
      <c r="AN613" s="458"/>
      <c r="AO613" s="458"/>
      <c r="AP613" s="256"/>
      <c r="AQ613" s="256" t="s">
        <v>278</v>
      </c>
      <c r="AR613" s="257"/>
      <c r="AS613" s="257"/>
      <c r="AT613" s="258"/>
      <c r="AU613" s="273" t="s">
        <v>202</v>
      </c>
      <c r="AV613" s="273"/>
      <c r="AW613" s="273"/>
      <c r="AX613" s="274"/>
    </row>
    <row r="614" spans="1:50" ht="18.75" hidden="1" customHeight="1" x14ac:dyDescent="0.15">
      <c r="A614" s="890"/>
      <c r="B614" s="891"/>
      <c r="C614" s="895"/>
      <c r="D614" s="891"/>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279</v>
      </c>
      <c r="AH614" s="223"/>
      <c r="AI614" s="459"/>
      <c r="AJ614" s="459"/>
      <c r="AK614" s="459"/>
      <c r="AL614" s="401"/>
      <c r="AM614" s="459"/>
      <c r="AN614" s="459"/>
      <c r="AO614" s="459"/>
      <c r="AP614" s="401"/>
      <c r="AQ614" s="220"/>
      <c r="AR614" s="221"/>
      <c r="AS614" s="222" t="s">
        <v>279</v>
      </c>
      <c r="AT614" s="223"/>
      <c r="AU614" s="221"/>
      <c r="AV614" s="221"/>
      <c r="AW614" s="222" t="s">
        <v>252</v>
      </c>
      <c r="AX614" s="247"/>
    </row>
    <row r="615" spans="1:50" ht="23.25" hidden="1" customHeight="1" x14ac:dyDescent="0.15">
      <c r="A615" s="890"/>
      <c r="B615" s="891"/>
      <c r="C615" s="895"/>
      <c r="D615" s="891"/>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0"/>
      <c r="B616" s="891"/>
      <c r="C616" s="895"/>
      <c r="D616" s="891"/>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0"/>
      <c r="B617" s="891"/>
      <c r="C617" s="895"/>
      <c r="D617" s="891"/>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0"/>
      <c r="B618" s="891"/>
      <c r="C618" s="895"/>
      <c r="D618" s="891"/>
      <c r="E618" s="455" t="s">
        <v>287</v>
      </c>
      <c r="F618" s="456"/>
      <c r="G618" s="457" t="s">
        <v>285</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267</v>
      </c>
      <c r="AJ618" s="458"/>
      <c r="AK618" s="458"/>
      <c r="AL618" s="256"/>
      <c r="AM618" s="458" t="s">
        <v>345</v>
      </c>
      <c r="AN618" s="458"/>
      <c r="AO618" s="458"/>
      <c r="AP618" s="256"/>
      <c r="AQ618" s="256" t="s">
        <v>278</v>
      </c>
      <c r="AR618" s="257"/>
      <c r="AS618" s="257"/>
      <c r="AT618" s="258"/>
      <c r="AU618" s="273" t="s">
        <v>202</v>
      </c>
      <c r="AV618" s="273"/>
      <c r="AW618" s="273"/>
      <c r="AX618" s="274"/>
    </row>
    <row r="619" spans="1:50" ht="18.75" hidden="1" customHeight="1" x14ac:dyDescent="0.15">
      <c r="A619" s="890"/>
      <c r="B619" s="891"/>
      <c r="C619" s="895"/>
      <c r="D619" s="891"/>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279</v>
      </c>
      <c r="AH619" s="223"/>
      <c r="AI619" s="459"/>
      <c r="AJ619" s="459"/>
      <c r="AK619" s="459"/>
      <c r="AL619" s="401"/>
      <c r="AM619" s="459"/>
      <c r="AN619" s="459"/>
      <c r="AO619" s="459"/>
      <c r="AP619" s="401"/>
      <c r="AQ619" s="220"/>
      <c r="AR619" s="221"/>
      <c r="AS619" s="222" t="s">
        <v>279</v>
      </c>
      <c r="AT619" s="223"/>
      <c r="AU619" s="221"/>
      <c r="AV619" s="221"/>
      <c r="AW619" s="222" t="s">
        <v>252</v>
      </c>
      <c r="AX619" s="247"/>
    </row>
    <row r="620" spans="1:50" ht="23.25" hidden="1" customHeight="1" x14ac:dyDescent="0.15">
      <c r="A620" s="890"/>
      <c r="B620" s="891"/>
      <c r="C620" s="895"/>
      <c r="D620" s="891"/>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0"/>
      <c r="B621" s="891"/>
      <c r="C621" s="895"/>
      <c r="D621" s="891"/>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0"/>
      <c r="B622" s="891"/>
      <c r="C622" s="895"/>
      <c r="D622" s="891"/>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0"/>
      <c r="B623" s="891"/>
      <c r="C623" s="895"/>
      <c r="D623" s="891"/>
      <c r="E623" s="455" t="s">
        <v>287</v>
      </c>
      <c r="F623" s="456"/>
      <c r="G623" s="457" t="s">
        <v>285</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267</v>
      </c>
      <c r="AJ623" s="458"/>
      <c r="AK623" s="458"/>
      <c r="AL623" s="256"/>
      <c r="AM623" s="458" t="s">
        <v>345</v>
      </c>
      <c r="AN623" s="458"/>
      <c r="AO623" s="458"/>
      <c r="AP623" s="256"/>
      <c r="AQ623" s="256" t="s">
        <v>278</v>
      </c>
      <c r="AR623" s="257"/>
      <c r="AS623" s="257"/>
      <c r="AT623" s="258"/>
      <c r="AU623" s="273" t="s">
        <v>202</v>
      </c>
      <c r="AV623" s="273"/>
      <c r="AW623" s="273"/>
      <c r="AX623" s="274"/>
    </row>
    <row r="624" spans="1:50" ht="18.75" hidden="1" customHeight="1" x14ac:dyDescent="0.15">
      <c r="A624" s="890"/>
      <c r="B624" s="891"/>
      <c r="C624" s="895"/>
      <c r="D624" s="891"/>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279</v>
      </c>
      <c r="AH624" s="223"/>
      <c r="AI624" s="459"/>
      <c r="AJ624" s="459"/>
      <c r="AK624" s="459"/>
      <c r="AL624" s="401"/>
      <c r="AM624" s="459"/>
      <c r="AN624" s="459"/>
      <c r="AO624" s="459"/>
      <c r="AP624" s="401"/>
      <c r="AQ624" s="220"/>
      <c r="AR624" s="221"/>
      <c r="AS624" s="222" t="s">
        <v>279</v>
      </c>
      <c r="AT624" s="223"/>
      <c r="AU624" s="221"/>
      <c r="AV624" s="221"/>
      <c r="AW624" s="222" t="s">
        <v>252</v>
      </c>
      <c r="AX624" s="247"/>
    </row>
    <row r="625" spans="1:50" ht="23.25" hidden="1" customHeight="1" x14ac:dyDescent="0.15">
      <c r="A625" s="890"/>
      <c r="B625" s="891"/>
      <c r="C625" s="895"/>
      <c r="D625" s="891"/>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0"/>
      <c r="B626" s="891"/>
      <c r="C626" s="895"/>
      <c r="D626" s="891"/>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0"/>
      <c r="B627" s="891"/>
      <c r="C627" s="895"/>
      <c r="D627" s="891"/>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0"/>
      <c r="B628" s="891"/>
      <c r="C628" s="895"/>
      <c r="D628" s="891"/>
      <c r="E628" s="455" t="s">
        <v>287</v>
      </c>
      <c r="F628" s="456"/>
      <c r="G628" s="457" t="s">
        <v>285</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267</v>
      </c>
      <c r="AJ628" s="458"/>
      <c r="AK628" s="458"/>
      <c r="AL628" s="256"/>
      <c r="AM628" s="458" t="s">
        <v>345</v>
      </c>
      <c r="AN628" s="458"/>
      <c r="AO628" s="458"/>
      <c r="AP628" s="256"/>
      <c r="AQ628" s="256" t="s">
        <v>278</v>
      </c>
      <c r="AR628" s="257"/>
      <c r="AS628" s="257"/>
      <c r="AT628" s="258"/>
      <c r="AU628" s="273" t="s">
        <v>202</v>
      </c>
      <c r="AV628" s="273"/>
      <c r="AW628" s="273"/>
      <c r="AX628" s="274"/>
    </row>
    <row r="629" spans="1:50" ht="18.75" hidden="1" customHeight="1" x14ac:dyDescent="0.15">
      <c r="A629" s="890"/>
      <c r="B629" s="891"/>
      <c r="C629" s="895"/>
      <c r="D629" s="891"/>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279</v>
      </c>
      <c r="AH629" s="223"/>
      <c r="AI629" s="459"/>
      <c r="AJ629" s="459"/>
      <c r="AK629" s="459"/>
      <c r="AL629" s="401"/>
      <c r="AM629" s="459"/>
      <c r="AN629" s="459"/>
      <c r="AO629" s="459"/>
      <c r="AP629" s="401"/>
      <c r="AQ629" s="220"/>
      <c r="AR629" s="221"/>
      <c r="AS629" s="222" t="s">
        <v>279</v>
      </c>
      <c r="AT629" s="223"/>
      <c r="AU629" s="221"/>
      <c r="AV629" s="221"/>
      <c r="AW629" s="222" t="s">
        <v>252</v>
      </c>
      <c r="AX629" s="247"/>
    </row>
    <row r="630" spans="1:50" ht="23.25" hidden="1" customHeight="1" x14ac:dyDescent="0.15">
      <c r="A630" s="890"/>
      <c r="B630" s="891"/>
      <c r="C630" s="895"/>
      <c r="D630" s="891"/>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0"/>
      <c r="B631" s="891"/>
      <c r="C631" s="895"/>
      <c r="D631" s="891"/>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0"/>
      <c r="B632" s="891"/>
      <c r="C632" s="895"/>
      <c r="D632" s="891"/>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0"/>
      <c r="B633" s="891"/>
      <c r="C633" s="895"/>
      <c r="D633" s="891"/>
      <c r="E633" s="455" t="s">
        <v>287</v>
      </c>
      <c r="F633" s="456"/>
      <c r="G633" s="457" t="s">
        <v>285</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267</v>
      </c>
      <c r="AJ633" s="458"/>
      <c r="AK633" s="458"/>
      <c r="AL633" s="256"/>
      <c r="AM633" s="458" t="s">
        <v>345</v>
      </c>
      <c r="AN633" s="458"/>
      <c r="AO633" s="458"/>
      <c r="AP633" s="256"/>
      <c r="AQ633" s="256" t="s">
        <v>278</v>
      </c>
      <c r="AR633" s="257"/>
      <c r="AS633" s="257"/>
      <c r="AT633" s="258"/>
      <c r="AU633" s="273" t="s">
        <v>202</v>
      </c>
      <c r="AV633" s="273"/>
      <c r="AW633" s="273"/>
      <c r="AX633" s="274"/>
    </row>
    <row r="634" spans="1:50" ht="18.75" hidden="1" customHeight="1" x14ac:dyDescent="0.15">
      <c r="A634" s="890"/>
      <c r="B634" s="891"/>
      <c r="C634" s="895"/>
      <c r="D634" s="891"/>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279</v>
      </c>
      <c r="AH634" s="223"/>
      <c r="AI634" s="459"/>
      <c r="AJ634" s="459"/>
      <c r="AK634" s="459"/>
      <c r="AL634" s="401"/>
      <c r="AM634" s="459"/>
      <c r="AN634" s="459"/>
      <c r="AO634" s="459"/>
      <c r="AP634" s="401"/>
      <c r="AQ634" s="220"/>
      <c r="AR634" s="221"/>
      <c r="AS634" s="222" t="s">
        <v>279</v>
      </c>
      <c r="AT634" s="223"/>
      <c r="AU634" s="221"/>
      <c r="AV634" s="221"/>
      <c r="AW634" s="222" t="s">
        <v>252</v>
      </c>
      <c r="AX634" s="247"/>
    </row>
    <row r="635" spans="1:50" ht="23.25" hidden="1" customHeight="1" x14ac:dyDescent="0.15">
      <c r="A635" s="890"/>
      <c r="B635" s="891"/>
      <c r="C635" s="895"/>
      <c r="D635" s="891"/>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0"/>
      <c r="B636" s="891"/>
      <c r="C636" s="895"/>
      <c r="D636" s="891"/>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0"/>
      <c r="B637" s="891"/>
      <c r="C637" s="895"/>
      <c r="D637" s="891"/>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0"/>
      <c r="B638" s="891"/>
      <c r="C638" s="895"/>
      <c r="D638" s="891"/>
      <c r="E638" s="455" t="s">
        <v>287</v>
      </c>
      <c r="F638" s="456"/>
      <c r="G638" s="457" t="s">
        <v>285</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267</v>
      </c>
      <c r="AJ638" s="458"/>
      <c r="AK638" s="458"/>
      <c r="AL638" s="256"/>
      <c r="AM638" s="458" t="s">
        <v>345</v>
      </c>
      <c r="AN638" s="458"/>
      <c r="AO638" s="458"/>
      <c r="AP638" s="256"/>
      <c r="AQ638" s="256" t="s">
        <v>278</v>
      </c>
      <c r="AR638" s="257"/>
      <c r="AS638" s="257"/>
      <c r="AT638" s="258"/>
      <c r="AU638" s="273" t="s">
        <v>202</v>
      </c>
      <c r="AV638" s="273"/>
      <c r="AW638" s="273"/>
      <c r="AX638" s="274"/>
    </row>
    <row r="639" spans="1:50" ht="18.75" hidden="1" customHeight="1" x14ac:dyDescent="0.15">
      <c r="A639" s="890"/>
      <c r="B639" s="891"/>
      <c r="C639" s="895"/>
      <c r="D639" s="891"/>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279</v>
      </c>
      <c r="AH639" s="223"/>
      <c r="AI639" s="459"/>
      <c r="AJ639" s="459"/>
      <c r="AK639" s="459"/>
      <c r="AL639" s="401"/>
      <c r="AM639" s="459"/>
      <c r="AN639" s="459"/>
      <c r="AO639" s="459"/>
      <c r="AP639" s="401"/>
      <c r="AQ639" s="220"/>
      <c r="AR639" s="221"/>
      <c r="AS639" s="222" t="s">
        <v>279</v>
      </c>
      <c r="AT639" s="223"/>
      <c r="AU639" s="221"/>
      <c r="AV639" s="221"/>
      <c r="AW639" s="222" t="s">
        <v>252</v>
      </c>
      <c r="AX639" s="247"/>
    </row>
    <row r="640" spans="1:50" ht="23.25" hidden="1" customHeight="1" x14ac:dyDescent="0.15">
      <c r="A640" s="890"/>
      <c r="B640" s="891"/>
      <c r="C640" s="895"/>
      <c r="D640" s="891"/>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0"/>
      <c r="B641" s="891"/>
      <c r="C641" s="895"/>
      <c r="D641" s="891"/>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0"/>
      <c r="B642" s="891"/>
      <c r="C642" s="895"/>
      <c r="D642" s="891"/>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90"/>
      <c r="B643" s="891"/>
      <c r="C643" s="895"/>
      <c r="D643" s="891"/>
      <c r="E643" s="411" t="s">
        <v>122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0"/>
      <c r="B644" s="891"/>
      <c r="C644" s="895"/>
      <c r="D644" s="891"/>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0"/>
      <c r="B645" s="891"/>
      <c r="C645" s="895"/>
      <c r="D645" s="891"/>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0"/>
      <c r="B646" s="891"/>
      <c r="C646" s="895"/>
      <c r="D646" s="891"/>
      <c r="E646" s="393" t="s">
        <v>398</v>
      </c>
      <c r="F646" s="394"/>
      <c r="G646" s="447" t="s">
        <v>303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0"/>
      <c r="B647" s="891"/>
      <c r="C647" s="895"/>
      <c r="D647" s="891"/>
      <c r="E647" s="455" t="s">
        <v>286</v>
      </c>
      <c r="F647" s="456"/>
      <c r="G647" s="457" t="s">
        <v>284</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267</v>
      </c>
      <c r="AJ647" s="458"/>
      <c r="AK647" s="458"/>
      <c r="AL647" s="256"/>
      <c r="AM647" s="458" t="s">
        <v>345</v>
      </c>
      <c r="AN647" s="458"/>
      <c r="AO647" s="458"/>
      <c r="AP647" s="256"/>
      <c r="AQ647" s="256" t="s">
        <v>278</v>
      </c>
      <c r="AR647" s="257"/>
      <c r="AS647" s="257"/>
      <c r="AT647" s="258"/>
      <c r="AU647" s="273" t="s">
        <v>202</v>
      </c>
      <c r="AV647" s="273"/>
      <c r="AW647" s="273"/>
      <c r="AX647" s="274"/>
    </row>
    <row r="648" spans="1:50" ht="18.75" hidden="1" customHeight="1" x14ac:dyDescent="0.15">
      <c r="A648" s="890"/>
      <c r="B648" s="891"/>
      <c r="C648" s="895"/>
      <c r="D648" s="891"/>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279</v>
      </c>
      <c r="AH648" s="223"/>
      <c r="AI648" s="459"/>
      <c r="AJ648" s="459"/>
      <c r="AK648" s="459"/>
      <c r="AL648" s="401"/>
      <c r="AM648" s="459"/>
      <c r="AN648" s="459"/>
      <c r="AO648" s="459"/>
      <c r="AP648" s="401"/>
      <c r="AQ648" s="220"/>
      <c r="AR648" s="221"/>
      <c r="AS648" s="222" t="s">
        <v>279</v>
      </c>
      <c r="AT648" s="223"/>
      <c r="AU648" s="221"/>
      <c r="AV648" s="221"/>
      <c r="AW648" s="222" t="s">
        <v>252</v>
      </c>
      <c r="AX648" s="247"/>
    </row>
    <row r="649" spans="1:50" ht="23.25" hidden="1" customHeight="1" x14ac:dyDescent="0.15">
      <c r="A649" s="890"/>
      <c r="B649" s="891"/>
      <c r="C649" s="895"/>
      <c r="D649" s="891"/>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0"/>
      <c r="B650" s="891"/>
      <c r="C650" s="895"/>
      <c r="D650" s="891"/>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0"/>
      <c r="B651" s="891"/>
      <c r="C651" s="895"/>
      <c r="D651" s="891"/>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0"/>
      <c r="B652" s="891"/>
      <c r="C652" s="895"/>
      <c r="D652" s="891"/>
      <c r="E652" s="455" t="s">
        <v>286</v>
      </c>
      <c r="F652" s="456"/>
      <c r="G652" s="457" t="s">
        <v>284</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267</v>
      </c>
      <c r="AJ652" s="458"/>
      <c r="AK652" s="458"/>
      <c r="AL652" s="256"/>
      <c r="AM652" s="458" t="s">
        <v>345</v>
      </c>
      <c r="AN652" s="458"/>
      <c r="AO652" s="458"/>
      <c r="AP652" s="256"/>
      <c r="AQ652" s="256" t="s">
        <v>278</v>
      </c>
      <c r="AR652" s="257"/>
      <c r="AS652" s="257"/>
      <c r="AT652" s="258"/>
      <c r="AU652" s="273" t="s">
        <v>202</v>
      </c>
      <c r="AV652" s="273"/>
      <c r="AW652" s="273"/>
      <c r="AX652" s="274"/>
    </row>
    <row r="653" spans="1:50" ht="18.75" hidden="1" customHeight="1" x14ac:dyDescent="0.15">
      <c r="A653" s="890"/>
      <c r="B653" s="891"/>
      <c r="C653" s="895"/>
      <c r="D653" s="891"/>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279</v>
      </c>
      <c r="AH653" s="223"/>
      <c r="AI653" s="459"/>
      <c r="AJ653" s="459"/>
      <c r="AK653" s="459"/>
      <c r="AL653" s="401"/>
      <c r="AM653" s="459"/>
      <c r="AN653" s="459"/>
      <c r="AO653" s="459"/>
      <c r="AP653" s="401"/>
      <c r="AQ653" s="220"/>
      <c r="AR653" s="221"/>
      <c r="AS653" s="222" t="s">
        <v>279</v>
      </c>
      <c r="AT653" s="223"/>
      <c r="AU653" s="221"/>
      <c r="AV653" s="221"/>
      <c r="AW653" s="222" t="s">
        <v>252</v>
      </c>
      <c r="AX653" s="247"/>
    </row>
    <row r="654" spans="1:50" ht="23.25" hidden="1" customHeight="1" x14ac:dyDescent="0.15">
      <c r="A654" s="890"/>
      <c r="B654" s="891"/>
      <c r="C654" s="895"/>
      <c r="D654" s="891"/>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0"/>
      <c r="B655" s="891"/>
      <c r="C655" s="895"/>
      <c r="D655" s="891"/>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0"/>
      <c r="B656" s="891"/>
      <c r="C656" s="895"/>
      <c r="D656" s="891"/>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0"/>
      <c r="B657" s="891"/>
      <c r="C657" s="895"/>
      <c r="D657" s="891"/>
      <c r="E657" s="455" t="s">
        <v>286</v>
      </c>
      <c r="F657" s="456"/>
      <c r="G657" s="457" t="s">
        <v>284</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267</v>
      </c>
      <c r="AJ657" s="458"/>
      <c r="AK657" s="458"/>
      <c r="AL657" s="256"/>
      <c r="AM657" s="458" t="s">
        <v>345</v>
      </c>
      <c r="AN657" s="458"/>
      <c r="AO657" s="458"/>
      <c r="AP657" s="256"/>
      <c r="AQ657" s="256" t="s">
        <v>278</v>
      </c>
      <c r="AR657" s="257"/>
      <c r="AS657" s="257"/>
      <c r="AT657" s="258"/>
      <c r="AU657" s="273" t="s">
        <v>202</v>
      </c>
      <c r="AV657" s="273"/>
      <c r="AW657" s="273"/>
      <c r="AX657" s="274"/>
    </row>
    <row r="658" spans="1:50" ht="18.75" hidden="1" customHeight="1" x14ac:dyDescent="0.15">
      <c r="A658" s="890"/>
      <c r="B658" s="891"/>
      <c r="C658" s="895"/>
      <c r="D658" s="891"/>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279</v>
      </c>
      <c r="AH658" s="223"/>
      <c r="AI658" s="459"/>
      <c r="AJ658" s="459"/>
      <c r="AK658" s="459"/>
      <c r="AL658" s="401"/>
      <c r="AM658" s="459"/>
      <c r="AN658" s="459"/>
      <c r="AO658" s="459"/>
      <c r="AP658" s="401"/>
      <c r="AQ658" s="220"/>
      <c r="AR658" s="221"/>
      <c r="AS658" s="222" t="s">
        <v>279</v>
      </c>
      <c r="AT658" s="223"/>
      <c r="AU658" s="221"/>
      <c r="AV658" s="221"/>
      <c r="AW658" s="222" t="s">
        <v>252</v>
      </c>
      <c r="AX658" s="247"/>
    </row>
    <row r="659" spans="1:50" ht="23.25" hidden="1" customHeight="1" x14ac:dyDescent="0.15">
      <c r="A659" s="890"/>
      <c r="B659" s="891"/>
      <c r="C659" s="895"/>
      <c r="D659" s="891"/>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0"/>
      <c r="B660" s="891"/>
      <c r="C660" s="895"/>
      <c r="D660" s="891"/>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0"/>
      <c r="B661" s="891"/>
      <c r="C661" s="895"/>
      <c r="D661" s="891"/>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0"/>
      <c r="B662" s="891"/>
      <c r="C662" s="895"/>
      <c r="D662" s="891"/>
      <c r="E662" s="455" t="s">
        <v>286</v>
      </c>
      <c r="F662" s="456"/>
      <c r="G662" s="457" t="s">
        <v>284</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267</v>
      </c>
      <c r="AJ662" s="458"/>
      <c r="AK662" s="458"/>
      <c r="AL662" s="256"/>
      <c r="AM662" s="458" t="s">
        <v>345</v>
      </c>
      <c r="AN662" s="458"/>
      <c r="AO662" s="458"/>
      <c r="AP662" s="256"/>
      <c r="AQ662" s="256" t="s">
        <v>278</v>
      </c>
      <c r="AR662" s="257"/>
      <c r="AS662" s="257"/>
      <c r="AT662" s="258"/>
      <c r="AU662" s="273" t="s">
        <v>202</v>
      </c>
      <c r="AV662" s="273"/>
      <c r="AW662" s="273"/>
      <c r="AX662" s="274"/>
    </row>
    <row r="663" spans="1:50" ht="18.75" hidden="1" customHeight="1" x14ac:dyDescent="0.15">
      <c r="A663" s="890"/>
      <c r="B663" s="891"/>
      <c r="C663" s="895"/>
      <c r="D663" s="891"/>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279</v>
      </c>
      <c r="AH663" s="223"/>
      <c r="AI663" s="459"/>
      <c r="AJ663" s="459"/>
      <c r="AK663" s="459"/>
      <c r="AL663" s="401"/>
      <c r="AM663" s="459"/>
      <c r="AN663" s="459"/>
      <c r="AO663" s="459"/>
      <c r="AP663" s="401"/>
      <c r="AQ663" s="220"/>
      <c r="AR663" s="221"/>
      <c r="AS663" s="222" t="s">
        <v>279</v>
      </c>
      <c r="AT663" s="223"/>
      <c r="AU663" s="221"/>
      <c r="AV663" s="221"/>
      <c r="AW663" s="222" t="s">
        <v>252</v>
      </c>
      <c r="AX663" s="247"/>
    </row>
    <row r="664" spans="1:50" ht="23.25" hidden="1" customHeight="1" x14ac:dyDescent="0.15">
      <c r="A664" s="890"/>
      <c r="B664" s="891"/>
      <c r="C664" s="895"/>
      <c r="D664" s="891"/>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0"/>
      <c r="B665" s="891"/>
      <c r="C665" s="895"/>
      <c r="D665" s="891"/>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0"/>
      <c r="B666" s="891"/>
      <c r="C666" s="895"/>
      <c r="D666" s="891"/>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0"/>
      <c r="B667" s="891"/>
      <c r="C667" s="895"/>
      <c r="D667" s="891"/>
      <c r="E667" s="455" t="s">
        <v>286</v>
      </c>
      <c r="F667" s="456"/>
      <c r="G667" s="457" t="s">
        <v>284</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267</v>
      </c>
      <c r="AJ667" s="458"/>
      <c r="AK667" s="458"/>
      <c r="AL667" s="256"/>
      <c r="AM667" s="458" t="s">
        <v>345</v>
      </c>
      <c r="AN667" s="458"/>
      <c r="AO667" s="458"/>
      <c r="AP667" s="256"/>
      <c r="AQ667" s="256" t="s">
        <v>278</v>
      </c>
      <c r="AR667" s="257"/>
      <c r="AS667" s="257"/>
      <c r="AT667" s="258"/>
      <c r="AU667" s="273" t="s">
        <v>202</v>
      </c>
      <c r="AV667" s="273"/>
      <c r="AW667" s="273"/>
      <c r="AX667" s="274"/>
    </row>
    <row r="668" spans="1:50" ht="18.75" hidden="1" customHeight="1" x14ac:dyDescent="0.15">
      <c r="A668" s="890"/>
      <c r="B668" s="891"/>
      <c r="C668" s="895"/>
      <c r="D668" s="891"/>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279</v>
      </c>
      <c r="AH668" s="223"/>
      <c r="AI668" s="459"/>
      <c r="AJ668" s="459"/>
      <c r="AK668" s="459"/>
      <c r="AL668" s="401"/>
      <c r="AM668" s="459"/>
      <c r="AN668" s="459"/>
      <c r="AO668" s="459"/>
      <c r="AP668" s="401"/>
      <c r="AQ668" s="220"/>
      <c r="AR668" s="221"/>
      <c r="AS668" s="222" t="s">
        <v>279</v>
      </c>
      <c r="AT668" s="223"/>
      <c r="AU668" s="221"/>
      <c r="AV668" s="221"/>
      <c r="AW668" s="222" t="s">
        <v>252</v>
      </c>
      <c r="AX668" s="247"/>
    </row>
    <row r="669" spans="1:50" ht="23.25" hidden="1" customHeight="1" x14ac:dyDescent="0.15">
      <c r="A669" s="890"/>
      <c r="B669" s="891"/>
      <c r="C669" s="895"/>
      <c r="D669" s="891"/>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0"/>
      <c r="B670" s="891"/>
      <c r="C670" s="895"/>
      <c r="D670" s="891"/>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0"/>
      <c r="B671" s="891"/>
      <c r="C671" s="895"/>
      <c r="D671" s="891"/>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0"/>
      <c r="B672" s="891"/>
      <c r="C672" s="895"/>
      <c r="D672" s="891"/>
      <c r="E672" s="455" t="s">
        <v>287</v>
      </c>
      <c r="F672" s="456"/>
      <c r="G672" s="457" t="s">
        <v>285</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267</v>
      </c>
      <c r="AJ672" s="458"/>
      <c r="AK672" s="458"/>
      <c r="AL672" s="256"/>
      <c r="AM672" s="458" t="s">
        <v>345</v>
      </c>
      <c r="AN672" s="458"/>
      <c r="AO672" s="458"/>
      <c r="AP672" s="256"/>
      <c r="AQ672" s="256" t="s">
        <v>278</v>
      </c>
      <c r="AR672" s="257"/>
      <c r="AS672" s="257"/>
      <c r="AT672" s="258"/>
      <c r="AU672" s="273" t="s">
        <v>202</v>
      </c>
      <c r="AV672" s="273"/>
      <c r="AW672" s="273"/>
      <c r="AX672" s="274"/>
    </row>
    <row r="673" spans="1:50" ht="18.75" hidden="1" customHeight="1" x14ac:dyDescent="0.15">
      <c r="A673" s="890"/>
      <c r="B673" s="891"/>
      <c r="C673" s="895"/>
      <c r="D673" s="891"/>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279</v>
      </c>
      <c r="AH673" s="223"/>
      <c r="AI673" s="459"/>
      <c r="AJ673" s="459"/>
      <c r="AK673" s="459"/>
      <c r="AL673" s="401"/>
      <c r="AM673" s="459"/>
      <c r="AN673" s="459"/>
      <c r="AO673" s="459"/>
      <c r="AP673" s="401"/>
      <c r="AQ673" s="220"/>
      <c r="AR673" s="221"/>
      <c r="AS673" s="222" t="s">
        <v>279</v>
      </c>
      <c r="AT673" s="223"/>
      <c r="AU673" s="221"/>
      <c r="AV673" s="221"/>
      <c r="AW673" s="222" t="s">
        <v>252</v>
      </c>
      <c r="AX673" s="247"/>
    </row>
    <row r="674" spans="1:50" ht="23.25" hidden="1" customHeight="1" x14ac:dyDescent="0.15">
      <c r="A674" s="890"/>
      <c r="B674" s="891"/>
      <c r="C674" s="895"/>
      <c r="D674" s="891"/>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0"/>
      <c r="B675" s="891"/>
      <c r="C675" s="895"/>
      <c r="D675" s="891"/>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0"/>
      <c r="B676" s="891"/>
      <c r="C676" s="895"/>
      <c r="D676" s="891"/>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0"/>
      <c r="B677" s="891"/>
      <c r="C677" s="895"/>
      <c r="D677" s="891"/>
      <c r="E677" s="455" t="s">
        <v>287</v>
      </c>
      <c r="F677" s="456"/>
      <c r="G677" s="457" t="s">
        <v>285</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267</v>
      </c>
      <c r="AJ677" s="458"/>
      <c r="AK677" s="458"/>
      <c r="AL677" s="256"/>
      <c r="AM677" s="458" t="s">
        <v>345</v>
      </c>
      <c r="AN677" s="458"/>
      <c r="AO677" s="458"/>
      <c r="AP677" s="256"/>
      <c r="AQ677" s="256" t="s">
        <v>278</v>
      </c>
      <c r="AR677" s="257"/>
      <c r="AS677" s="257"/>
      <c r="AT677" s="258"/>
      <c r="AU677" s="273" t="s">
        <v>202</v>
      </c>
      <c r="AV677" s="273"/>
      <c r="AW677" s="273"/>
      <c r="AX677" s="274"/>
    </row>
    <row r="678" spans="1:50" ht="18.75" hidden="1" customHeight="1" x14ac:dyDescent="0.15">
      <c r="A678" s="890"/>
      <c r="B678" s="891"/>
      <c r="C678" s="895"/>
      <c r="D678" s="891"/>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279</v>
      </c>
      <c r="AH678" s="223"/>
      <c r="AI678" s="459"/>
      <c r="AJ678" s="459"/>
      <c r="AK678" s="459"/>
      <c r="AL678" s="401"/>
      <c r="AM678" s="459"/>
      <c r="AN678" s="459"/>
      <c r="AO678" s="459"/>
      <c r="AP678" s="401"/>
      <c r="AQ678" s="220"/>
      <c r="AR678" s="221"/>
      <c r="AS678" s="222" t="s">
        <v>279</v>
      </c>
      <c r="AT678" s="223"/>
      <c r="AU678" s="221"/>
      <c r="AV678" s="221"/>
      <c r="AW678" s="222" t="s">
        <v>252</v>
      </c>
      <c r="AX678" s="247"/>
    </row>
    <row r="679" spans="1:50" ht="23.25" hidden="1" customHeight="1" x14ac:dyDescent="0.15">
      <c r="A679" s="890"/>
      <c r="B679" s="891"/>
      <c r="C679" s="895"/>
      <c r="D679" s="891"/>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0"/>
      <c r="B680" s="891"/>
      <c r="C680" s="895"/>
      <c r="D680" s="891"/>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0"/>
      <c r="B681" s="891"/>
      <c r="C681" s="895"/>
      <c r="D681" s="891"/>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0"/>
      <c r="B682" s="891"/>
      <c r="C682" s="895"/>
      <c r="D682" s="891"/>
      <c r="E682" s="455" t="s">
        <v>287</v>
      </c>
      <c r="F682" s="456"/>
      <c r="G682" s="457" t="s">
        <v>285</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267</v>
      </c>
      <c r="AJ682" s="458"/>
      <c r="AK682" s="458"/>
      <c r="AL682" s="256"/>
      <c r="AM682" s="458" t="s">
        <v>345</v>
      </c>
      <c r="AN682" s="458"/>
      <c r="AO682" s="458"/>
      <c r="AP682" s="256"/>
      <c r="AQ682" s="256" t="s">
        <v>278</v>
      </c>
      <c r="AR682" s="257"/>
      <c r="AS682" s="257"/>
      <c r="AT682" s="258"/>
      <c r="AU682" s="273" t="s">
        <v>202</v>
      </c>
      <c r="AV682" s="273"/>
      <c r="AW682" s="273"/>
      <c r="AX682" s="274"/>
    </row>
    <row r="683" spans="1:50" ht="18.75" hidden="1" customHeight="1" x14ac:dyDescent="0.15">
      <c r="A683" s="890"/>
      <c r="B683" s="891"/>
      <c r="C683" s="895"/>
      <c r="D683" s="891"/>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279</v>
      </c>
      <c r="AH683" s="223"/>
      <c r="AI683" s="459"/>
      <c r="AJ683" s="459"/>
      <c r="AK683" s="459"/>
      <c r="AL683" s="401"/>
      <c r="AM683" s="459"/>
      <c r="AN683" s="459"/>
      <c r="AO683" s="459"/>
      <c r="AP683" s="401"/>
      <c r="AQ683" s="220"/>
      <c r="AR683" s="221"/>
      <c r="AS683" s="222" t="s">
        <v>279</v>
      </c>
      <c r="AT683" s="223"/>
      <c r="AU683" s="221"/>
      <c r="AV683" s="221"/>
      <c r="AW683" s="222" t="s">
        <v>252</v>
      </c>
      <c r="AX683" s="247"/>
    </row>
    <row r="684" spans="1:50" ht="23.25" hidden="1" customHeight="1" x14ac:dyDescent="0.15">
      <c r="A684" s="890"/>
      <c r="B684" s="891"/>
      <c r="C684" s="895"/>
      <c r="D684" s="891"/>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0"/>
      <c r="B685" s="891"/>
      <c r="C685" s="895"/>
      <c r="D685" s="891"/>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0"/>
      <c r="B686" s="891"/>
      <c r="C686" s="895"/>
      <c r="D686" s="891"/>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0"/>
      <c r="B687" s="891"/>
      <c r="C687" s="895"/>
      <c r="D687" s="891"/>
      <c r="E687" s="455" t="s">
        <v>287</v>
      </c>
      <c r="F687" s="456"/>
      <c r="G687" s="457" t="s">
        <v>285</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267</v>
      </c>
      <c r="AJ687" s="458"/>
      <c r="AK687" s="458"/>
      <c r="AL687" s="256"/>
      <c r="AM687" s="458" t="s">
        <v>345</v>
      </c>
      <c r="AN687" s="458"/>
      <c r="AO687" s="458"/>
      <c r="AP687" s="256"/>
      <c r="AQ687" s="256" t="s">
        <v>278</v>
      </c>
      <c r="AR687" s="257"/>
      <c r="AS687" s="257"/>
      <c r="AT687" s="258"/>
      <c r="AU687" s="273" t="s">
        <v>202</v>
      </c>
      <c r="AV687" s="273"/>
      <c r="AW687" s="273"/>
      <c r="AX687" s="274"/>
    </row>
    <row r="688" spans="1:50" ht="18.75" hidden="1" customHeight="1" x14ac:dyDescent="0.15">
      <c r="A688" s="890"/>
      <c r="B688" s="891"/>
      <c r="C688" s="895"/>
      <c r="D688" s="891"/>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279</v>
      </c>
      <c r="AH688" s="223"/>
      <c r="AI688" s="459"/>
      <c r="AJ688" s="459"/>
      <c r="AK688" s="459"/>
      <c r="AL688" s="401"/>
      <c r="AM688" s="459"/>
      <c r="AN688" s="459"/>
      <c r="AO688" s="459"/>
      <c r="AP688" s="401"/>
      <c r="AQ688" s="220"/>
      <c r="AR688" s="221"/>
      <c r="AS688" s="222" t="s">
        <v>279</v>
      </c>
      <c r="AT688" s="223"/>
      <c r="AU688" s="221"/>
      <c r="AV688" s="221"/>
      <c r="AW688" s="222" t="s">
        <v>252</v>
      </c>
      <c r="AX688" s="247"/>
    </row>
    <row r="689" spans="1:50" ht="23.25" hidden="1" customHeight="1" x14ac:dyDescent="0.15">
      <c r="A689" s="890"/>
      <c r="B689" s="891"/>
      <c r="C689" s="895"/>
      <c r="D689" s="891"/>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0"/>
      <c r="B690" s="891"/>
      <c r="C690" s="895"/>
      <c r="D690" s="891"/>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0"/>
      <c r="B691" s="891"/>
      <c r="C691" s="895"/>
      <c r="D691" s="891"/>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0"/>
      <c r="B692" s="891"/>
      <c r="C692" s="895"/>
      <c r="D692" s="891"/>
      <c r="E692" s="455" t="s">
        <v>287</v>
      </c>
      <c r="F692" s="456"/>
      <c r="G692" s="457" t="s">
        <v>285</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267</v>
      </c>
      <c r="AJ692" s="458"/>
      <c r="AK692" s="458"/>
      <c r="AL692" s="256"/>
      <c r="AM692" s="458" t="s">
        <v>345</v>
      </c>
      <c r="AN692" s="458"/>
      <c r="AO692" s="458"/>
      <c r="AP692" s="256"/>
      <c r="AQ692" s="256" t="s">
        <v>278</v>
      </c>
      <c r="AR692" s="257"/>
      <c r="AS692" s="257"/>
      <c r="AT692" s="258"/>
      <c r="AU692" s="273" t="s">
        <v>202</v>
      </c>
      <c r="AV692" s="273"/>
      <c r="AW692" s="273"/>
      <c r="AX692" s="274"/>
    </row>
    <row r="693" spans="1:50" ht="18.75" hidden="1" customHeight="1" x14ac:dyDescent="0.15">
      <c r="A693" s="890"/>
      <c r="B693" s="891"/>
      <c r="C693" s="895"/>
      <c r="D693" s="891"/>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279</v>
      </c>
      <c r="AH693" s="223"/>
      <c r="AI693" s="459"/>
      <c r="AJ693" s="459"/>
      <c r="AK693" s="459"/>
      <c r="AL693" s="401"/>
      <c r="AM693" s="459"/>
      <c r="AN693" s="459"/>
      <c r="AO693" s="459"/>
      <c r="AP693" s="401"/>
      <c r="AQ693" s="220"/>
      <c r="AR693" s="221"/>
      <c r="AS693" s="222" t="s">
        <v>279</v>
      </c>
      <c r="AT693" s="223"/>
      <c r="AU693" s="221"/>
      <c r="AV693" s="221"/>
      <c r="AW693" s="222" t="s">
        <v>252</v>
      </c>
      <c r="AX693" s="247"/>
    </row>
    <row r="694" spans="1:50" ht="23.25" hidden="1" customHeight="1" x14ac:dyDescent="0.15">
      <c r="A694" s="890"/>
      <c r="B694" s="891"/>
      <c r="C694" s="895"/>
      <c r="D694" s="891"/>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0"/>
      <c r="B695" s="891"/>
      <c r="C695" s="895"/>
      <c r="D695" s="891"/>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0"/>
      <c r="B696" s="891"/>
      <c r="C696" s="895"/>
      <c r="D696" s="891"/>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90"/>
      <c r="B697" s="891"/>
      <c r="C697" s="895"/>
      <c r="D697" s="891"/>
      <c r="E697" s="411" t="s">
        <v>122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90"/>
      <c r="B698" s="891"/>
      <c r="C698" s="895"/>
      <c r="D698" s="891"/>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2"/>
      <c r="B699" s="893"/>
      <c r="C699" s="903"/>
      <c r="D699" s="89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x14ac:dyDescent="0.15">
      <c r="A702" s="845" t="s">
        <v>207</v>
      </c>
      <c r="B702" s="846"/>
      <c r="C702" s="471" t="s">
        <v>208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485</v>
      </c>
      <c r="AE702" s="475"/>
      <c r="AF702" s="475"/>
      <c r="AG702" s="476" t="s">
        <v>506</v>
      </c>
      <c r="AH702" s="477"/>
      <c r="AI702" s="477"/>
      <c r="AJ702" s="477"/>
      <c r="AK702" s="477"/>
      <c r="AL702" s="477"/>
      <c r="AM702" s="477"/>
      <c r="AN702" s="477"/>
      <c r="AO702" s="477"/>
      <c r="AP702" s="477"/>
      <c r="AQ702" s="477"/>
      <c r="AR702" s="477"/>
      <c r="AS702" s="477"/>
      <c r="AT702" s="477"/>
      <c r="AU702" s="477"/>
      <c r="AV702" s="477"/>
      <c r="AW702" s="477"/>
      <c r="AX702" s="478"/>
    </row>
    <row r="703" spans="1:50" ht="47.25" customHeight="1" x14ac:dyDescent="0.15">
      <c r="A703" s="847"/>
      <c r="B703" s="848"/>
      <c r="C703" s="479" t="s">
        <v>83</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485</v>
      </c>
      <c r="AE703" s="483"/>
      <c r="AF703" s="483"/>
      <c r="AG703" s="484" t="s">
        <v>501</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x14ac:dyDescent="0.15">
      <c r="A704" s="849"/>
      <c r="B704" s="850"/>
      <c r="C704" s="487" t="s">
        <v>210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485</v>
      </c>
      <c r="AE704" s="491"/>
      <c r="AF704" s="491"/>
      <c r="AG704" s="424" t="s">
        <v>502</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5" t="s">
        <v>86</v>
      </c>
      <c r="B705" s="904"/>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485</v>
      </c>
      <c r="AE705" s="498"/>
      <c r="AF705" s="498"/>
      <c r="AG705" s="422" t="s">
        <v>547</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7"/>
      <c r="B706" s="905"/>
      <c r="C706" s="851"/>
      <c r="D706" s="852"/>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503</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7"/>
      <c r="B707" s="905"/>
      <c r="C707" s="853"/>
      <c r="D707" s="854"/>
      <c r="E707" s="503" t="s">
        <v>352</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503</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7"/>
      <c r="B708" s="858"/>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453</v>
      </c>
      <c r="AE708" s="511"/>
      <c r="AF708" s="511"/>
      <c r="AG708" s="512" t="s">
        <v>546</v>
      </c>
      <c r="AH708" s="513"/>
      <c r="AI708" s="513"/>
      <c r="AJ708" s="513"/>
      <c r="AK708" s="513"/>
      <c r="AL708" s="513"/>
      <c r="AM708" s="513"/>
      <c r="AN708" s="513"/>
      <c r="AO708" s="513"/>
      <c r="AP708" s="513"/>
      <c r="AQ708" s="513"/>
      <c r="AR708" s="513"/>
      <c r="AS708" s="513"/>
      <c r="AT708" s="513"/>
      <c r="AU708" s="513"/>
      <c r="AV708" s="513"/>
      <c r="AW708" s="513"/>
      <c r="AX708" s="514"/>
    </row>
    <row r="709" spans="1:50" ht="42" customHeight="1" x14ac:dyDescent="0.15">
      <c r="A709" s="857"/>
      <c r="B709" s="858"/>
      <c r="C709" s="515" t="s">
        <v>183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485</v>
      </c>
      <c r="AE709" s="483"/>
      <c r="AF709" s="483"/>
      <c r="AG709" s="484" t="s">
        <v>504</v>
      </c>
      <c r="AH709" s="485"/>
      <c r="AI709" s="485"/>
      <c r="AJ709" s="485"/>
      <c r="AK709" s="485"/>
      <c r="AL709" s="485"/>
      <c r="AM709" s="485"/>
      <c r="AN709" s="485"/>
      <c r="AO709" s="485"/>
      <c r="AP709" s="485"/>
      <c r="AQ709" s="485"/>
      <c r="AR709" s="485"/>
      <c r="AS709" s="485"/>
      <c r="AT709" s="485"/>
      <c r="AU709" s="485"/>
      <c r="AV709" s="485"/>
      <c r="AW709" s="485"/>
      <c r="AX709" s="486"/>
    </row>
    <row r="710" spans="1:50" ht="42" customHeight="1" x14ac:dyDescent="0.15">
      <c r="A710" s="857"/>
      <c r="B710" s="858"/>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485</v>
      </c>
      <c r="AE710" s="483"/>
      <c r="AF710" s="483"/>
      <c r="AG710" s="484" t="s">
        <v>505</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7"/>
      <c r="B711" s="858"/>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485</v>
      </c>
      <c r="AE711" s="483"/>
      <c r="AF711" s="483"/>
      <c r="AG711" s="484" t="s">
        <v>544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7"/>
      <c r="B712" s="858"/>
      <c r="C712" s="515" t="s">
        <v>309</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453</v>
      </c>
      <c r="AE712" s="491"/>
      <c r="AF712" s="491"/>
      <c r="AG712" s="517" t="s">
        <v>546</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7"/>
      <c r="B713" s="858"/>
      <c r="C713" s="520" t="s">
        <v>318</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453</v>
      </c>
      <c r="AE713" s="483"/>
      <c r="AF713" s="502"/>
      <c r="AG713" s="484" t="s">
        <v>546</v>
      </c>
      <c r="AH713" s="485"/>
      <c r="AI713" s="485"/>
      <c r="AJ713" s="485"/>
      <c r="AK713" s="485"/>
      <c r="AL713" s="485"/>
      <c r="AM713" s="485"/>
      <c r="AN713" s="485"/>
      <c r="AO713" s="485"/>
      <c r="AP713" s="485"/>
      <c r="AQ713" s="485"/>
      <c r="AR713" s="485"/>
      <c r="AS713" s="485"/>
      <c r="AT713" s="485"/>
      <c r="AU713" s="485"/>
      <c r="AV713" s="485"/>
      <c r="AW713" s="485"/>
      <c r="AX713" s="486"/>
    </row>
    <row r="714" spans="1:50" ht="42" customHeight="1" x14ac:dyDescent="0.15">
      <c r="A714" s="859"/>
      <c r="B714" s="860"/>
      <c r="C714" s="523" t="s">
        <v>266</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485</v>
      </c>
      <c r="AE714" s="527"/>
      <c r="AF714" s="528"/>
      <c r="AG714" s="529" t="s">
        <v>545</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5" t="s">
        <v>88</v>
      </c>
      <c r="B715" s="856"/>
      <c r="C715" s="532" t="s">
        <v>357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485</v>
      </c>
      <c r="AE715" s="511"/>
      <c r="AF715" s="535"/>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62.25" customHeight="1" x14ac:dyDescent="0.15">
      <c r="A716" s="857"/>
      <c r="B716" s="858"/>
      <c r="C716" s="536" t="s">
        <v>96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485</v>
      </c>
      <c r="AE716" s="540"/>
      <c r="AF716" s="540"/>
      <c r="AG716" s="484" t="s">
        <v>508</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7"/>
      <c r="B717" s="858"/>
      <c r="C717" s="515" t="s">
        <v>288</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485</v>
      </c>
      <c r="AE717" s="483"/>
      <c r="AF717" s="483"/>
      <c r="AG717" s="484" t="s">
        <v>509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9"/>
      <c r="B718" s="860"/>
      <c r="C718" s="515" t="s">
        <v>93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485</v>
      </c>
      <c r="AE718" s="483"/>
      <c r="AF718" s="483"/>
      <c r="AG718" s="426" t="s">
        <v>510</v>
      </c>
      <c r="AH718" s="420"/>
      <c r="AI718" s="420"/>
      <c r="AJ718" s="420"/>
      <c r="AK718" s="420"/>
      <c r="AL718" s="420"/>
      <c r="AM718" s="420"/>
      <c r="AN718" s="420"/>
      <c r="AO718" s="420"/>
      <c r="AP718" s="420"/>
      <c r="AQ718" s="420"/>
      <c r="AR718" s="420"/>
      <c r="AS718" s="420"/>
      <c r="AT718" s="420"/>
      <c r="AU718" s="420"/>
      <c r="AV718" s="420"/>
      <c r="AW718" s="420"/>
      <c r="AX718" s="436"/>
    </row>
    <row r="719" spans="1:50" ht="41.25" hidden="1" customHeight="1" x14ac:dyDescent="0.15">
      <c r="A719" s="906" t="s">
        <v>54</v>
      </c>
      <c r="B719" s="907"/>
      <c r="C719" s="541" t="s">
        <v>213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08"/>
      <c r="B720" s="909"/>
      <c r="C720" s="543" t="s">
        <v>228</v>
      </c>
      <c r="D720" s="544"/>
      <c r="E720" s="544"/>
      <c r="F720" s="545"/>
      <c r="G720" s="546" t="s">
        <v>46</v>
      </c>
      <c r="H720" s="544"/>
      <c r="I720" s="544"/>
      <c r="J720" s="544"/>
      <c r="K720" s="544"/>
      <c r="L720" s="544"/>
      <c r="M720" s="544"/>
      <c r="N720" s="546" t="s">
        <v>240</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8"/>
      <c r="B721" s="909"/>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8"/>
      <c r="B722" s="909"/>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8"/>
      <c r="B723" s="909"/>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8"/>
      <c r="B724" s="909"/>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10"/>
      <c r="B725" s="911"/>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5" t="s">
        <v>89</v>
      </c>
      <c r="B726" s="861"/>
      <c r="C726" s="566" t="s">
        <v>103</v>
      </c>
      <c r="D726" s="567"/>
      <c r="E726" s="567"/>
      <c r="F726" s="568"/>
      <c r="G726" s="569" t="s">
        <v>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2"/>
      <c r="B727" s="863"/>
      <c r="C727" s="571" t="s">
        <v>106</v>
      </c>
      <c r="D727" s="572"/>
      <c r="E727" s="572"/>
      <c r="F727" s="573"/>
      <c r="G727" s="574" t="s">
        <v>511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97</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368</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397</v>
      </c>
      <c r="B737" s="195"/>
      <c r="C737" s="195"/>
      <c r="D737" s="196"/>
      <c r="E737" s="602" t="s">
        <v>276</v>
      </c>
      <c r="F737" s="602"/>
      <c r="G737" s="602"/>
      <c r="H737" s="602"/>
      <c r="I737" s="602"/>
      <c r="J737" s="602"/>
      <c r="K737" s="602"/>
      <c r="L737" s="602"/>
      <c r="M737" s="602"/>
      <c r="N737" s="603" t="s">
        <v>193</v>
      </c>
      <c r="O737" s="603"/>
      <c r="P737" s="603"/>
      <c r="Q737" s="603"/>
      <c r="R737" s="602" t="s">
        <v>512</v>
      </c>
      <c r="S737" s="602"/>
      <c r="T737" s="602"/>
      <c r="U737" s="602"/>
      <c r="V737" s="602"/>
      <c r="W737" s="602"/>
      <c r="X737" s="602"/>
      <c r="Y737" s="602"/>
      <c r="Z737" s="602"/>
      <c r="AA737" s="603" t="s">
        <v>394</v>
      </c>
      <c r="AB737" s="603"/>
      <c r="AC737" s="603"/>
      <c r="AD737" s="603"/>
      <c r="AE737" s="602" t="s">
        <v>514</v>
      </c>
      <c r="AF737" s="602"/>
      <c r="AG737" s="602"/>
      <c r="AH737" s="602"/>
      <c r="AI737" s="602"/>
      <c r="AJ737" s="602"/>
      <c r="AK737" s="602"/>
      <c r="AL737" s="602"/>
      <c r="AM737" s="602"/>
      <c r="AN737" s="603" t="s">
        <v>392</v>
      </c>
      <c r="AO737" s="603"/>
      <c r="AP737" s="603"/>
      <c r="AQ737" s="603"/>
      <c r="AR737" s="604" t="s">
        <v>265</v>
      </c>
      <c r="AS737" s="605"/>
      <c r="AT737" s="605"/>
      <c r="AU737" s="605"/>
      <c r="AV737" s="605"/>
      <c r="AW737" s="605"/>
      <c r="AX737" s="606"/>
      <c r="AY737" s="48"/>
      <c r="AZ737" s="48"/>
    </row>
    <row r="738" spans="1:52" ht="24.75" customHeight="1" x14ac:dyDescent="0.15">
      <c r="A738" s="601" t="s">
        <v>148</v>
      </c>
      <c r="B738" s="195"/>
      <c r="C738" s="195"/>
      <c r="D738" s="196"/>
      <c r="E738" s="602" t="s">
        <v>515</v>
      </c>
      <c r="F738" s="602"/>
      <c r="G738" s="602"/>
      <c r="H738" s="602"/>
      <c r="I738" s="602"/>
      <c r="J738" s="602"/>
      <c r="K738" s="602"/>
      <c r="L738" s="602"/>
      <c r="M738" s="602"/>
      <c r="N738" s="603" t="s">
        <v>391</v>
      </c>
      <c r="O738" s="603"/>
      <c r="P738" s="603"/>
      <c r="Q738" s="603"/>
      <c r="R738" s="602" t="s">
        <v>297</v>
      </c>
      <c r="S738" s="602"/>
      <c r="T738" s="602"/>
      <c r="U738" s="602"/>
      <c r="V738" s="602"/>
      <c r="W738" s="602"/>
      <c r="X738" s="602"/>
      <c r="Y738" s="602"/>
      <c r="Z738" s="602"/>
      <c r="AA738" s="603" t="s">
        <v>166</v>
      </c>
      <c r="AB738" s="603"/>
      <c r="AC738" s="603"/>
      <c r="AD738" s="603"/>
      <c r="AE738" s="602" t="s">
        <v>516</v>
      </c>
      <c r="AF738" s="602"/>
      <c r="AG738" s="602"/>
      <c r="AH738" s="602"/>
      <c r="AI738" s="602"/>
      <c r="AJ738" s="602"/>
      <c r="AK738" s="602"/>
      <c r="AL738" s="602"/>
      <c r="AM738" s="602"/>
      <c r="AN738" s="603" t="s">
        <v>153</v>
      </c>
      <c r="AO738" s="603"/>
      <c r="AP738" s="603"/>
      <c r="AQ738" s="603"/>
      <c r="AR738" s="604" t="s">
        <v>255</v>
      </c>
      <c r="AS738" s="605"/>
      <c r="AT738" s="605"/>
      <c r="AU738" s="605"/>
      <c r="AV738" s="605"/>
      <c r="AW738" s="605"/>
      <c r="AX738" s="606"/>
    </row>
    <row r="739" spans="1:52" ht="24.75" customHeight="1" x14ac:dyDescent="0.15">
      <c r="A739" s="601" t="s">
        <v>380</v>
      </c>
      <c r="B739" s="195"/>
      <c r="C739" s="195"/>
      <c r="D739" s="196"/>
      <c r="E739" s="602" t="s">
        <v>516</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325</v>
      </c>
      <c r="B740" s="613"/>
      <c r="C740" s="613"/>
      <c r="D740" s="614"/>
      <c r="E740" s="615" t="s">
        <v>237</v>
      </c>
      <c r="F740" s="616"/>
      <c r="G740" s="616"/>
      <c r="H740" s="19" t="str">
        <f>IF(E740="","","(")</f>
        <v>(</v>
      </c>
      <c r="I740" s="616"/>
      <c r="J740" s="616"/>
      <c r="K740" s="19" t="str">
        <f>IF(OR(I740="　",I740=""),"","-")</f>
        <v/>
      </c>
      <c r="L740" s="617">
        <v>47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4" t="s">
        <v>386</v>
      </c>
      <c r="B741" s="835"/>
      <c r="C741" s="835"/>
      <c r="D741" s="835"/>
      <c r="E741" s="835"/>
      <c r="F741" s="836"/>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152</v>
      </c>
      <c r="B780" s="841"/>
      <c r="C780" s="841"/>
      <c r="D780" s="841"/>
      <c r="E780" s="841"/>
      <c r="F780" s="842"/>
      <c r="G780" s="621" t="s">
        <v>494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517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7"/>
      <c r="B781" s="843"/>
      <c r="C781" s="843"/>
      <c r="D781" s="843"/>
      <c r="E781" s="843"/>
      <c r="F781" s="844"/>
      <c r="G781" s="566" t="s">
        <v>52</v>
      </c>
      <c r="H781" s="567"/>
      <c r="I781" s="567"/>
      <c r="J781" s="567"/>
      <c r="K781" s="567"/>
      <c r="L781" s="625" t="s">
        <v>53</v>
      </c>
      <c r="M781" s="567"/>
      <c r="N781" s="567"/>
      <c r="O781" s="567"/>
      <c r="P781" s="567"/>
      <c r="Q781" s="567"/>
      <c r="R781" s="567"/>
      <c r="S781" s="567"/>
      <c r="T781" s="567"/>
      <c r="U781" s="567"/>
      <c r="V781" s="567"/>
      <c r="W781" s="567"/>
      <c r="X781" s="568"/>
      <c r="Y781" s="626" t="s">
        <v>55</v>
      </c>
      <c r="Z781" s="627"/>
      <c r="AA781" s="627"/>
      <c r="AB781" s="628"/>
      <c r="AC781" s="566" t="s">
        <v>52</v>
      </c>
      <c r="AD781" s="567"/>
      <c r="AE781" s="567"/>
      <c r="AF781" s="567"/>
      <c r="AG781" s="567"/>
      <c r="AH781" s="625" t="s">
        <v>53</v>
      </c>
      <c r="AI781" s="567"/>
      <c r="AJ781" s="567"/>
      <c r="AK781" s="567"/>
      <c r="AL781" s="567"/>
      <c r="AM781" s="567"/>
      <c r="AN781" s="567"/>
      <c r="AO781" s="567"/>
      <c r="AP781" s="567"/>
      <c r="AQ781" s="567"/>
      <c r="AR781" s="567"/>
      <c r="AS781" s="567"/>
      <c r="AT781" s="568"/>
      <c r="AU781" s="626" t="s">
        <v>55</v>
      </c>
      <c r="AV781" s="627"/>
      <c r="AW781" s="627"/>
      <c r="AX781" s="629"/>
    </row>
    <row r="782" spans="1:50" ht="24.75" customHeight="1" x14ac:dyDescent="0.15">
      <c r="A782" s="827"/>
      <c r="B782" s="843"/>
      <c r="C782" s="843"/>
      <c r="D782" s="843"/>
      <c r="E782" s="843"/>
      <c r="F782" s="844"/>
      <c r="G782" s="630" t="s">
        <v>521</v>
      </c>
      <c r="H782" s="631"/>
      <c r="I782" s="631"/>
      <c r="J782" s="631"/>
      <c r="K782" s="632"/>
      <c r="L782" s="633" t="s">
        <v>522</v>
      </c>
      <c r="M782" s="634"/>
      <c r="N782" s="634"/>
      <c r="O782" s="634"/>
      <c r="P782" s="634"/>
      <c r="Q782" s="634"/>
      <c r="R782" s="634"/>
      <c r="S782" s="634"/>
      <c r="T782" s="634"/>
      <c r="U782" s="634"/>
      <c r="V782" s="634"/>
      <c r="W782" s="634"/>
      <c r="X782" s="635"/>
      <c r="Y782" s="636">
        <v>7</v>
      </c>
      <c r="Z782" s="637"/>
      <c r="AA782" s="637"/>
      <c r="AB782" s="638"/>
      <c r="AC782" s="630" t="s">
        <v>521</v>
      </c>
      <c r="AD782" s="631"/>
      <c r="AE782" s="631"/>
      <c r="AF782" s="631"/>
      <c r="AG782" s="632"/>
      <c r="AH782" s="633" t="s">
        <v>523</v>
      </c>
      <c r="AI782" s="634"/>
      <c r="AJ782" s="634"/>
      <c r="AK782" s="634"/>
      <c r="AL782" s="634"/>
      <c r="AM782" s="634"/>
      <c r="AN782" s="634"/>
      <c r="AO782" s="634"/>
      <c r="AP782" s="634"/>
      <c r="AQ782" s="634"/>
      <c r="AR782" s="634"/>
      <c r="AS782" s="634"/>
      <c r="AT782" s="635"/>
      <c r="AU782" s="636">
        <v>17</v>
      </c>
      <c r="AV782" s="637"/>
      <c r="AW782" s="637"/>
      <c r="AX782" s="639"/>
    </row>
    <row r="783" spans="1:50" ht="24.75" hidden="1" customHeight="1" x14ac:dyDescent="0.15">
      <c r="A783" s="827"/>
      <c r="B783" s="843"/>
      <c r="C783" s="843"/>
      <c r="D783" s="843"/>
      <c r="E783" s="843"/>
      <c r="F783" s="844"/>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7"/>
      <c r="B784" s="843"/>
      <c r="C784" s="843"/>
      <c r="D784" s="843"/>
      <c r="E784" s="843"/>
      <c r="F784" s="844"/>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7"/>
      <c r="B785" s="843"/>
      <c r="C785" s="843"/>
      <c r="D785" s="843"/>
      <c r="E785" s="843"/>
      <c r="F785" s="844"/>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7"/>
      <c r="B786" s="843"/>
      <c r="C786" s="843"/>
      <c r="D786" s="843"/>
      <c r="E786" s="843"/>
      <c r="F786" s="844"/>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7"/>
      <c r="B787" s="843"/>
      <c r="C787" s="843"/>
      <c r="D787" s="843"/>
      <c r="E787" s="843"/>
      <c r="F787" s="844"/>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7"/>
      <c r="B788" s="843"/>
      <c r="C788" s="843"/>
      <c r="D788" s="843"/>
      <c r="E788" s="843"/>
      <c r="F788" s="844"/>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7"/>
      <c r="B789" s="843"/>
      <c r="C789" s="843"/>
      <c r="D789" s="843"/>
      <c r="E789" s="843"/>
      <c r="F789" s="844"/>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7"/>
      <c r="B790" s="843"/>
      <c r="C790" s="843"/>
      <c r="D790" s="843"/>
      <c r="E790" s="843"/>
      <c r="F790" s="844"/>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7"/>
      <c r="B791" s="843"/>
      <c r="C791" s="843"/>
      <c r="D791" s="843"/>
      <c r="E791" s="843"/>
      <c r="F791" s="844"/>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7"/>
      <c r="B792" s="843"/>
      <c r="C792" s="843"/>
      <c r="D792" s="843"/>
      <c r="E792" s="843"/>
      <c r="F792" s="844"/>
      <c r="G792" s="650" t="s">
        <v>59</v>
      </c>
      <c r="H792" s="651"/>
      <c r="I792" s="651"/>
      <c r="J792" s="651"/>
      <c r="K792" s="651"/>
      <c r="L792" s="652"/>
      <c r="M792" s="353"/>
      <c r="N792" s="353"/>
      <c r="O792" s="353"/>
      <c r="P792" s="353"/>
      <c r="Q792" s="353"/>
      <c r="R792" s="353"/>
      <c r="S792" s="353"/>
      <c r="T792" s="353"/>
      <c r="U792" s="353"/>
      <c r="V792" s="353"/>
      <c r="W792" s="353"/>
      <c r="X792" s="354"/>
      <c r="Y792" s="653">
        <f>SUM(Y782:AB791)</f>
        <v>7</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17</v>
      </c>
      <c r="AV792" s="654"/>
      <c r="AW792" s="654"/>
      <c r="AX792" s="656"/>
    </row>
    <row r="793" spans="1:50" ht="24.75" customHeight="1" x14ac:dyDescent="0.15">
      <c r="A793" s="827"/>
      <c r="B793" s="843"/>
      <c r="C793" s="843"/>
      <c r="D793" s="843"/>
      <c r="E793" s="843"/>
      <c r="F793" s="844"/>
      <c r="G793" s="621" t="s">
        <v>524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513</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27"/>
      <c r="B794" s="843"/>
      <c r="C794" s="843"/>
      <c r="D794" s="843"/>
      <c r="E794" s="843"/>
      <c r="F794" s="844"/>
      <c r="G794" s="566" t="s">
        <v>52</v>
      </c>
      <c r="H794" s="567"/>
      <c r="I794" s="567"/>
      <c r="J794" s="567"/>
      <c r="K794" s="567"/>
      <c r="L794" s="625" t="s">
        <v>53</v>
      </c>
      <c r="M794" s="567"/>
      <c r="N794" s="567"/>
      <c r="O794" s="567"/>
      <c r="P794" s="567"/>
      <c r="Q794" s="567"/>
      <c r="R794" s="567"/>
      <c r="S794" s="567"/>
      <c r="T794" s="567"/>
      <c r="U794" s="567"/>
      <c r="V794" s="567"/>
      <c r="W794" s="567"/>
      <c r="X794" s="568"/>
      <c r="Y794" s="626" t="s">
        <v>55</v>
      </c>
      <c r="Z794" s="627"/>
      <c r="AA794" s="627"/>
      <c r="AB794" s="628"/>
      <c r="AC794" s="566" t="s">
        <v>52</v>
      </c>
      <c r="AD794" s="567"/>
      <c r="AE794" s="567"/>
      <c r="AF794" s="567"/>
      <c r="AG794" s="567"/>
      <c r="AH794" s="625" t="s">
        <v>53</v>
      </c>
      <c r="AI794" s="567"/>
      <c r="AJ794" s="567"/>
      <c r="AK794" s="567"/>
      <c r="AL794" s="567"/>
      <c r="AM794" s="567"/>
      <c r="AN794" s="567"/>
      <c r="AO794" s="567"/>
      <c r="AP794" s="567"/>
      <c r="AQ794" s="567"/>
      <c r="AR794" s="567"/>
      <c r="AS794" s="567"/>
      <c r="AT794" s="568"/>
      <c r="AU794" s="626" t="s">
        <v>55</v>
      </c>
      <c r="AV794" s="627"/>
      <c r="AW794" s="627"/>
      <c r="AX794" s="629"/>
    </row>
    <row r="795" spans="1:50" ht="42.75" customHeight="1" x14ac:dyDescent="0.15">
      <c r="A795" s="827"/>
      <c r="B795" s="843"/>
      <c r="C795" s="843"/>
      <c r="D795" s="843"/>
      <c r="E795" s="843"/>
      <c r="F795" s="844"/>
      <c r="G795" s="630" t="s">
        <v>521</v>
      </c>
      <c r="H795" s="631"/>
      <c r="I795" s="631"/>
      <c r="J795" s="631"/>
      <c r="K795" s="632"/>
      <c r="L795" s="633" t="s">
        <v>525</v>
      </c>
      <c r="M795" s="634"/>
      <c r="N795" s="634"/>
      <c r="O795" s="634"/>
      <c r="P795" s="634"/>
      <c r="Q795" s="634"/>
      <c r="R795" s="634"/>
      <c r="S795" s="634"/>
      <c r="T795" s="634"/>
      <c r="U795" s="634"/>
      <c r="V795" s="634"/>
      <c r="W795" s="634"/>
      <c r="X795" s="635"/>
      <c r="Y795" s="636">
        <v>0.9</v>
      </c>
      <c r="Z795" s="637"/>
      <c r="AA795" s="637"/>
      <c r="AB795" s="638"/>
      <c r="AC795" s="630" t="s">
        <v>526</v>
      </c>
      <c r="AD795" s="631"/>
      <c r="AE795" s="631"/>
      <c r="AF795" s="631"/>
      <c r="AG795" s="632"/>
      <c r="AH795" s="633" t="s">
        <v>527</v>
      </c>
      <c r="AI795" s="634"/>
      <c r="AJ795" s="634"/>
      <c r="AK795" s="634"/>
      <c r="AL795" s="634"/>
      <c r="AM795" s="634"/>
      <c r="AN795" s="634"/>
      <c r="AO795" s="634"/>
      <c r="AP795" s="634"/>
      <c r="AQ795" s="634"/>
      <c r="AR795" s="634"/>
      <c r="AS795" s="634"/>
      <c r="AT795" s="635"/>
      <c r="AU795" s="636">
        <v>1.5</v>
      </c>
      <c r="AV795" s="637"/>
      <c r="AW795" s="637"/>
      <c r="AX795" s="639"/>
    </row>
    <row r="796" spans="1:50" ht="24.75" hidden="1" customHeight="1" x14ac:dyDescent="0.15">
      <c r="A796" s="827"/>
      <c r="B796" s="843"/>
      <c r="C796" s="843"/>
      <c r="D796" s="843"/>
      <c r="E796" s="843"/>
      <c r="F796" s="844"/>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7"/>
      <c r="B797" s="843"/>
      <c r="C797" s="843"/>
      <c r="D797" s="843"/>
      <c r="E797" s="843"/>
      <c r="F797" s="844"/>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7"/>
      <c r="B798" s="843"/>
      <c r="C798" s="843"/>
      <c r="D798" s="843"/>
      <c r="E798" s="843"/>
      <c r="F798" s="844"/>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7"/>
      <c r="B799" s="843"/>
      <c r="C799" s="843"/>
      <c r="D799" s="843"/>
      <c r="E799" s="843"/>
      <c r="F799" s="844"/>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7"/>
      <c r="B800" s="843"/>
      <c r="C800" s="843"/>
      <c r="D800" s="843"/>
      <c r="E800" s="843"/>
      <c r="F800" s="844"/>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7"/>
      <c r="B801" s="843"/>
      <c r="C801" s="843"/>
      <c r="D801" s="843"/>
      <c r="E801" s="843"/>
      <c r="F801" s="844"/>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7"/>
      <c r="B802" s="843"/>
      <c r="C802" s="843"/>
      <c r="D802" s="843"/>
      <c r="E802" s="843"/>
      <c r="F802" s="844"/>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7"/>
      <c r="B803" s="843"/>
      <c r="C803" s="843"/>
      <c r="D803" s="843"/>
      <c r="E803" s="843"/>
      <c r="F803" s="844"/>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7"/>
      <c r="B804" s="843"/>
      <c r="C804" s="843"/>
      <c r="D804" s="843"/>
      <c r="E804" s="843"/>
      <c r="F804" s="844"/>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27"/>
      <c r="B805" s="843"/>
      <c r="C805" s="843"/>
      <c r="D805" s="843"/>
      <c r="E805" s="843"/>
      <c r="F805" s="844"/>
      <c r="G805" s="650" t="s">
        <v>59</v>
      </c>
      <c r="H805" s="651"/>
      <c r="I805" s="651"/>
      <c r="J805" s="651"/>
      <c r="K805" s="651"/>
      <c r="L805" s="652"/>
      <c r="M805" s="353"/>
      <c r="N805" s="353"/>
      <c r="O805" s="353"/>
      <c r="P805" s="353"/>
      <c r="Q805" s="353"/>
      <c r="R805" s="353"/>
      <c r="S805" s="353"/>
      <c r="T805" s="353"/>
      <c r="U805" s="353"/>
      <c r="V805" s="353"/>
      <c r="W805" s="353"/>
      <c r="X805" s="354"/>
      <c r="Y805" s="653">
        <f>SUM(Y795:AB804)</f>
        <v>0.9</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1.5</v>
      </c>
      <c r="AV805" s="654"/>
      <c r="AW805" s="654"/>
      <c r="AX805" s="656"/>
    </row>
    <row r="806" spans="1:50" ht="24.75" hidden="1" customHeight="1" x14ac:dyDescent="0.15">
      <c r="A806" s="827"/>
      <c r="B806" s="843"/>
      <c r="C806" s="843"/>
      <c r="D806" s="843"/>
      <c r="E806" s="843"/>
      <c r="F806" s="844"/>
      <c r="G806" s="621" t="s">
        <v>256</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227</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7"/>
      <c r="B807" s="843"/>
      <c r="C807" s="843"/>
      <c r="D807" s="843"/>
      <c r="E807" s="843"/>
      <c r="F807" s="844"/>
      <c r="G807" s="566" t="s">
        <v>52</v>
      </c>
      <c r="H807" s="567"/>
      <c r="I807" s="567"/>
      <c r="J807" s="567"/>
      <c r="K807" s="567"/>
      <c r="L807" s="625" t="s">
        <v>53</v>
      </c>
      <c r="M807" s="567"/>
      <c r="N807" s="567"/>
      <c r="O807" s="567"/>
      <c r="P807" s="567"/>
      <c r="Q807" s="567"/>
      <c r="R807" s="567"/>
      <c r="S807" s="567"/>
      <c r="T807" s="567"/>
      <c r="U807" s="567"/>
      <c r="V807" s="567"/>
      <c r="W807" s="567"/>
      <c r="X807" s="568"/>
      <c r="Y807" s="626" t="s">
        <v>55</v>
      </c>
      <c r="Z807" s="627"/>
      <c r="AA807" s="627"/>
      <c r="AB807" s="628"/>
      <c r="AC807" s="566" t="s">
        <v>52</v>
      </c>
      <c r="AD807" s="567"/>
      <c r="AE807" s="567"/>
      <c r="AF807" s="567"/>
      <c r="AG807" s="567"/>
      <c r="AH807" s="625" t="s">
        <v>53</v>
      </c>
      <c r="AI807" s="567"/>
      <c r="AJ807" s="567"/>
      <c r="AK807" s="567"/>
      <c r="AL807" s="567"/>
      <c r="AM807" s="567"/>
      <c r="AN807" s="567"/>
      <c r="AO807" s="567"/>
      <c r="AP807" s="567"/>
      <c r="AQ807" s="567"/>
      <c r="AR807" s="567"/>
      <c r="AS807" s="567"/>
      <c r="AT807" s="568"/>
      <c r="AU807" s="626" t="s">
        <v>55</v>
      </c>
      <c r="AV807" s="627"/>
      <c r="AW807" s="627"/>
      <c r="AX807" s="629"/>
    </row>
    <row r="808" spans="1:50" ht="24.75" hidden="1" customHeight="1" x14ac:dyDescent="0.15">
      <c r="A808" s="827"/>
      <c r="B808" s="843"/>
      <c r="C808" s="843"/>
      <c r="D808" s="843"/>
      <c r="E808" s="843"/>
      <c r="F808" s="844"/>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7"/>
      <c r="B809" s="843"/>
      <c r="C809" s="843"/>
      <c r="D809" s="843"/>
      <c r="E809" s="843"/>
      <c r="F809" s="844"/>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7"/>
      <c r="B810" s="843"/>
      <c r="C810" s="843"/>
      <c r="D810" s="843"/>
      <c r="E810" s="843"/>
      <c r="F810" s="844"/>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7"/>
      <c r="B811" s="843"/>
      <c r="C811" s="843"/>
      <c r="D811" s="843"/>
      <c r="E811" s="843"/>
      <c r="F811" s="844"/>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7"/>
      <c r="B812" s="843"/>
      <c r="C812" s="843"/>
      <c r="D812" s="843"/>
      <c r="E812" s="843"/>
      <c r="F812" s="844"/>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7"/>
      <c r="B813" s="843"/>
      <c r="C813" s="843"/>
      <c r="D813" s="843"/>
      <c r="E813" s="843"/>
      <c r="F813" s="844"/>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7"/>
      <c r="B814" s="843"/>
      <c r="C814" s="843"/>
      <c r="D814" s="843"/>
      <c r="E814" s="843"/>
      <c r="F814" s="844"/>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7"/>
      <c r="B815" s="843"/>
      <c r="C815" s="843"/>
      <c r="D815" s="843"/>
      <c r="E815" s="843"/>
      <c r="F815" s="844"/>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7"/>
      <c r="B816" s="843"/>
      <c r="C816" s="843"/>
      <c r="D816" s="843"/>
      <c r="E816" s="843"/>
      <c r="F816" s="844"/>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7"/>
      <c r="B817" s="843"/>
      <c r="C817" s="843"/>
      <c r="D817" s="843"/>
      <c r="E817" s="843"/>
      <c r="F817" s="844"/>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7"/>
      <c r="B818" s="843"/>
      <c r="C818" s="843"/>
      <c r="D818" s="843"/>
      <c r="E818" s="843"/>
      <c r="F818" s="844"/>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7"/>
      <c r="B819" s="843"/>
      <c r="C819" s="843"/>
      <c r="D819" s="843"/>
      <c r="E819" s="843"/>
      <c r="F819" s="844"/>
      <c r="G819" s="621" t="s">
        <v>320</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7"/>
      <c r="B820" s="843"/>
      <c r="C820" s="843"/>
      <c r="D820" s="843"/>
      <c r="E820" s="843"/>
      <c r="F820" s="844"/>
      <c r="G820" s="566" t="s">
        <v>52</v>
      </c>
      <c r="H820" s="567"/>
      <c r="I820" s="567"/>
      <c r="J820" s="567"/>
      <c r="K820" s="567"/>
      <c r="L820" s="625" t="s">
        <v>53</v>
      </c>
      <c r="M820" s="567"/>
      <c r="N820" s="567"/>
      <c r="O820" s="567"/>
      <c r="P820" s="567"/>
      <c r="Q820" s="567"/>
      <c r="R820" s="567"/>
      <c r="S820" s="567"/>
      <c r="T820" s="567"/>
      <c r="U820" s="567"/>
      <c r="V820" s="567"/>
      <c r="W820" s="567"/>
      <c r="X820" s="568"/>
      <c r="Y820" s="626" t="s">
        <v>55</v>
      </c>
      <c r="Z820" s="627"/>
      <c r="AA820" s="627"/>
      <c r="AB820" s="628"/>
      <c r="AC820" s="566" t="s">
        <v>52</v>
      </c>
      <c r="AD820" s="567"/>
      <c r="AE820" s="567"/>
      <c r="AF820" s="567"/>
      <c r="AG820" s="567"/>
      <c r="AH820" s="625" t="s">
        <v>53</v>
      </c>
      <c r="AI820" s="567"/>
      <c r="AJ820" s="567"/>
      <c r="AK820" s="567"/>
      <c r="AL820" s="567"/>
      <c r="AM820" s="567"/>
      <c r="AN820" s="567"/>
      <c r="AO820" s="567"/>
      <c r="AP820" s="567"/>
      <c r="AQ820" s="567"/>
      <c r="AR820" s="567"/>
      <c r="AS820" s="567"/>
      <c r="AT820" s="568"/>
      <c r="AU820" s="626" t="s">
        <v>55</v>
      </c>
      <c r="AV820" s="627"/>
      <c r="AW820" s="627"/>
      <c r="AX820" s="629"/>
    </row>
    <row r="821" spans="1:50" s="1" customFormat="1" ht="24.75" hidden="1" customHeight="1" x14ac:dyDescent="0.15">
      <c r="A821" s="827"/>
      <c r="B821" s="843"/>
      <c r="C821" s="843"/>
      <c r="D821" s="843"/>
      <c r="E821" s="843"/>
      <c r="F821" s="844"/>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7"/>
      <c r="B822" s="843"/>
      <c r="C822" s="843"/>
      <c r="D822" s="843"/>
      <c r="E822" s="843"/>
      <c r="F822" s="844"/>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7"/>
      <c r="B823" s="843"/>
      <c r="C823" s="843"/>
      <c r="D823" s="843"/>
      <c r="E823" s="843"/>
      <c r="F823" s="844"/>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7"/>
      <c r="B824" s="843"/>
      <c r="C824" s="843"/>
      <c r="D824" s="843"/>
      <c r="E824" s="843"/>
      <c r="F824" s="844"/>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7"/>
      <c r="B825" s="843"/>
      <c r="C825" s="843"/>
      <c r="D825" s="843"/>
      <c r="E825" s="843"/>
      <c r="F825" s="844"/>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7"/>
      <c r="B826" s="843"/>
      <c r="C826" s="843"/>
      <c r="D826" s="843"/>
      <c r="E826" s="843"/>
      <c r="F826" s="844"/>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7"/>
      <c r="B827" s="843"/>
      <c r="C827" s="843"/>
      <c r="D827" s="843"/>
      <c r="E827" s="843"/>
      <c r="F827" s="844"/>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7"/>
      <c r="B828" s="843"/>
      <c r="C828" s="843"/>
      <c r="D828" s="843"/>
      <c r="E828" s="843"/>
      <c r="F828" s="844"/>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7"/>
      <c r="B829" s="843"/>
      <c r="C829" s="843"/>
      <c r="D829" s="843"/>
      <c r="E829" s="843"/>
      <c r="F829" s="844"/>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7"/>
      <c r="B830" s="843"/>
      <c r="C830" s="843"/>
      <c r="D830" s="843"/>
      <c r="E830" s="843"/>
      <c r="F830" s="844"/>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7"/>
      <c r="B831" s="843"/>
      <c r="C831" s="843"/>
      <c r="D831" s="843"/>
      <c r="E831" s="843"/>
      <c r="F831" s="844"/>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215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365</v>
      </c>
      <c r="AM832" s="661"/>
      <c r="AN832" s="661"/>
      <c r="AO832" s="38" t="s">
        <v>242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07" t="s">
        <v>72</v>
      </c>
      <c r="K837" s="603"/>
      <c r="L837" s="603"/>
      <c r="M837" s="603"/>
      <c r="N837" s="603"/>
      <c r="O837" s="603"/>
      <c r="P837" s="662" t="s">
        <v>17</v>
      </c>
      <c r="Q837" s="662"/>
      <c r="R837" s="662"/>
      <c r="S837" s="662"/>
      <c r="T837" s="662"/>
      <c r="U837" s="662"/>
      <c r="V837" s="662"/>
      <c r="W837" s="662"/>
      <c r="X837" s="662"/>
      <c r="Y837" s="663" t="s">
        <v>331</v>
      </c>
      <c r="Z837" s="663"/>
      <c r="AA837" s="663"/>
      <c r="AB837" s="663"/>
      <c r="AC837" s="407" t="s">
        <v>280</v>
      </c>
      <c r="AD837" s="407"/>
      <c r="AE837" s="407"/>
      <c r="AF837" s="407"/>
      <c r="AG837" s="407"/>
      <c r="AH837" s="663" t="s">
        <v>378</v>
      </c>
      <c r="AI837" s="662"/>
      <c r="AJ837" s="662"/>
      <c r="AK837" s="662"/>
      <c r="AL837" s="662" t="s">
        <v>16</v>
      </c>
      <c r="AM837" s="662"/>
      <c r="AN837" s="662"/>
      <c r="AO837" s="238"/>
      <c r="AP837" s="407" t="s">
        <v>334</v>
      </c>
      <c r="AQ837" s="407"/>
      <c r="AR837" s="407"/>
      <c r="AS837" s="407"/>
      <c r="AT837" s="407"/>
      <c r="AU837" s="407"/>
      <c r="AV837" s="407"/>
      <c r="AW837" s="407"/>
      <c r="AX837" s="407"/>
    </row>
    <row r="838" spans="1:50" ht="30" customHeight="1" x14ac:dyDescent="0.15">
      <c r="A838" s="664">
        <v>1</v>
      </c>
      <c r="B838" s="664">
        <v>1</v>
      </c>
      <c r="C838" s="665" t="s">
        <v>528</v>
      </c>
      <c r="D838" s="665"/>
      <c r="E838" s="665"/>
      <c r="F838" s="665"/>
      <c r="G838" s="665"/>
      <c r="H838" s="665"/>
      <c r="I838" s="665"/>
      <c r="J838" s="666">
        <v>9010001008669</v>
      </c>
      <c r="K838" s="666"/>
      <c r="L838" s="666"/>
      <c r="M838" s="666"/>
      <c r="N838" s="666"/>
      <c r="O838" s="666"/>
      <c r="P838" s="667" t="s">
        <v>533</v>
      </c>
      <c r="Q838" s="667"/>
      <c r="R838" s="667"/>
      <c r="S838" s="667"/>
      <c r="T838" s="667"/>
      <c r="U838" s="667"/>
      <c r="V838" s="667"/>
      <c r="W838" s="667"/>
      <c r="X838" s="667"/>
      <c r="Y838" s="668">
        <v>7</v>
      </c>
      <c r="Z838" s="669"/>
      <c r="AA838" s="669"/>
      <c r="AB838" s="670"/>
      <c r="AC838" s="671" t="s">
        <v>383</v>
      </c>
      <c r="AD838" s="672"/>
      <c r="AE838" s="672"/>
      <c r="AF838" s="672"/>
      <c r="AG838" s="672"/>
      <c r="AH838" s="673">
        <v>1</v>
      </c>
      <c r="AI838" s="673"/>
      <c r="AJ838" s="673"/>
      <c r="AK838" s="673"/>
      <c r="AL838" s="674">
        <v>98.9</v>
      </c>
      <c r="AM838" s="675"/>
      <c r="AN838" s="675"/>
      <c r="AO838" s="676"/>
      <c r="AP838" s="269" t="s">
        <v>534</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69</v>
      </c>
      <c r="D870" s="662"/>
      <c r="E870" s="662"/>
      <c r="F870" s="662"/>
      <c r="G870" s="662"/>
      <c r="H870" s="662"/>
      <c r="I870" s="662"/>
      <c r="J870" s="407" t="s">
        <v>72</v>
      </c>
      <c r="K870" s="603"/>
      <c r="L870" s="603"/>
      <c r="M870" s="603"/>
      <c r="N870" s="603"/>
      <c r="O870" s="603"/>
      <c r="P870" s="662" t="s">
        <v>17</v>
      </c>
      <c r="Q870" s="662"/>
      <c r="R870" s="662"/>
      <c r="S870" s="662"/>
      <c r="T870" s="662"/>
      <c r="U870" s="662"/>
      <c r="V870" s="662"/>
      <c r="W870" s="662"/>
      <c r="X870" s="662"/>
      <c r="Y870" s="663" t="s">
        <v>331</v>
      </c>
      <c r="Z870" s="663"/>
      <c r="AA870" s="663"/>
      <c r="AB870" s="663"/>
      <c r="AC870" s="407" t="s">
        <v>280</v>
      </c>
      <c r="AD870" s="407"/>
      <c r="AE870" s="407"/>
      <c r="AF870" s="407"/>
      <c r="AG870" s="407"/>
      <c r="AH870" s="663" t="s">
        <v>378</v>
      </c>
      <c r="AI870" s="662"/>
      <c r="AJ870" s="662"/>
      <c r="AK870" s="662"/>
      <c r="AL870" s="662" t="s">
        <v>16</v>
      </c>
      <c r="AM870" s="662"/>
      <c r="AN870" s="662"/>
      <c r="AO870" s="238"/>
      <c r="AP870" s="407" t="s">
        <v>334</v>
      </c>
      <c r="AQ870" s="407"/>
      <c r="AR870" s="407"/>
      <c r="AS870" s="407"/>
      <c r="AT870" s="407"/>
      <c r="AU870" s="407"/>
      <c r="AV870" s="407"/>
      <c r="AW870" s="407"/>
      <c r="AX870" s="407"/>
    </row>
    <row r="871" spans="1:50" ht="30" customHeight="1" x14ac:dyDescent="0.15">
      <c r="A871" s="664">
        <v>1</v>
      </c>
      <c r="B871" s="664">
        <v>1</v>
      </c>
      <c r="C871" s="665" t="s">
        <v>529</v>
      </c>
      <c r="D871" s="665"/>
      <c r="E871" s="665"/>
      <c r="F871" s="665"/>
      <c r="G871" s="665"/>
      <c r="H871" s="665"/>
      <c r="I871" s="665"/>
      <c r="J871" s="666">
        <v>7010001042703</v>
      </c>
      <c r="K871" s="666"/>
      <c r="L871" s="666"/>
      <c r="M871" s="666"/>
      <c r="N871" s="666"/>
      <c r="O871" s="666"/>
      <c r="P871" s="667" t="s">
        <v>536</v>
      </c>
      <c r="Q871" s="667"/>
      <c r="R871" s="667"/>
      <c r="S871" s="667"/>
      <c r="T871" s="667"/>
      <c r="U871" s="667"/>
      <c r="V871" s="667"/>
      <c r="W871" s="667"/>
      <c r="X871" s="667"/>
      <c r="Y871" s="668">
        <v>17</v>
      </c>
      <c r="Z871" s="669"/>
      <c r="AA871" s="669"/>
      <c r="AB871" s="670"/>
      <c r="AC871" s="671" t="s">
        <v>383</v>
      </c>
      <c r="AD871" s="672"/>
      <c r="AE871" s="672"/>
      <c r="AF871" s="672"/>
      <c r="AG871" s="672"/>
      <c r="AH871" s="673">
        <v>1</v>
      </c>
      <c r="AI871" s="673"/>
      <c r="AJ871" s="673"/>
      <c r="AK871" s="673"/>
      <c r="AL871" s="674">
        <v>97.9</v>
      </c>
      <c r="AM871" s="675"/>
      <c r="AN871" s="675"/>
      <c r="AO871" s="676"/>
      <c r="AP871" s="269" t="s">
        <v>534</v>
      </c>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69</v>
      </c>
      <c r="D903" s="662"/>
      <c r="E903" s="662"/>
      <c r="F903" s="662"/>
      <c r="G903" s="662"/>
      <c r="H903" s="662"/>
      <c r="I903" s="662"/>
      <c r="J903" s="407" t="s">
        <v>72</v>
      </c>
      <c r="K903" s="603"/>
      <c r="L903" s="603"/>
      <c r="M903" s="603"/>
      <c r="N903" s="603"/>
      <c r="O903" s="603"/>
      <c r="P903" s="662" t="s">
        <v>17</v>
      </c>
      <c r="Q903" s="662"/>
      <c r="R903" s="662"/>
      <c r="S903" s="662"/>
      <c r="T903" s="662"/>
      <c r="U903" s="662"/>
      <c r="V903" s="662"/>
      <c r="W903" s="662"/>
      <c r="X903" s="662"/>
      <c r="Y903" s="663" t="s">
        <v>331</v>
      </c>
      <c r="Z903" s="663"/>
      <c r="AA903" s="663"/>
      <c r="AB903" s="663"/>
      <c r="AC903" s="407" t="s">
        <v>280</v>
      </c>
      <c r="AD903" s="407"/>
      <c r="AE903" s="407"/>
      <c r="AF903" s="407"/>
      <c r="AG903" s="407"/>
      <c r="AH903" s="663" t="s">
        <v>378</v>
      </c>
      <c r="AI903" s="662"/>
      <c r="AJ903" s="662"/>
      <c r="AK903" s="662"/>
      <c r="AL903" s="662" t="s">
        <v>16</v>
      </c>
      <c r="AM903" s="662"/>
      <c r="AN903" s="662"/>
      <c r="AO903" s="238"/>
      <c r="AP903" s="407" t="s">
        <v>334</v>
      </c>
      <c r="AQ903" s="407"/>
      <c r="AR903" s="407"/>
      <c r="AS903" s="407"/>
      <c r="AT903" s="407"/>
      <c r="AU903" s="407"/>
      <c r="AV903" s="407"/>
      <c r="AW903" s="407"/>
      <c r="AX903" s="407"/>
    </row>
    <row r="904" spans="1:50" ht="30" customHeight="1" x14ac:dyDescent="0.15">
      <c r="A904" s="664">
        <v>1</v>
      </c>
      <c r="B904" s="664">
        <v>1</v>
      </c>
      <c r="C904" s="665" t="s">
        <v>529</v>
      </c>
      <c r="D904" s="665"/>
      <c r="E904" s="665"/>
      <c r="F904" s="665"/>
      <c r="G904" s="665"/>
      <c r="H904" s="665"/>
      <c r="I904" s="665"/>
      <c r="J904" s="666">
        <v>7010001042703</v>
      </c>
      <c r="K904" s="666"/>
      <c r="L904" s="666"/>
      <c r="M904" s="666"/>
      <c r="N904" s="666"/>
      <c r="O904" s="666"/>
      <c r="P904" s="667" t="s">
        <v>537</v>
      </c>
      <c r="Q904" s="667"/>
      <c r="R904" s="667"/>
      <c r="S904" s="667"/>
      <c r="T904" s="667"/>
      <c r="U904" s="667"/>
      <c r="V904" s="667"/>
      <c r="W904" s="667"/>
      <c r="X904" s="667"/>
      <c r="Y904" s="668">
        <v>0.9</v>
      </c>
      <c r="Z904" s="669"/>
      <c r="AA904" s="669"/>
      <c r="AB904" s="670"/>
      <c r="AC904" s="671" t="s">
        <v>225</v>
      </c>
      <c r="AD904" s="672"/>
      <c r="AE904" s="672"/>
      <c r="AF904" s="672"/>
      <c r="AG904" s="672"/>
      <c r="AH904" s="673">
        <v>3</v>
      </c>
      <c r="AI904" s="673"/>
      <c r="AJ904" s="673"/>
      <c r="AK904" s="673"/>
      <c r="AL904" s="674">
        <v>100</v>
      </c>
      <c r="AM904" s="675"/>
      <c r="AN904" s="675"/>
      <c r="AO904" s="676"/>
      <c r="AP904" s="269" t="s">
        <v>542</v>
      </c>
      <c r="AQ904" s="269"/>
      <c r="AR904" s="269"/>
      <c r="AS904" s="269"/>
      <c r="AT904" s="269"/>
      <c r="AU904" s="269"/>
      <c r="AV904" s="269"/>
      <c r="AW904" s="269"/>
      <c r="AX904" s="269"/>
    </row>
    <row r="905" spans="1:50" ht="30" customHeight="1" x14ac:dyDescent="0.15">
      <c r="A905" s="664">
        <v>2</v>
      </c>
      <c r="B905" s="664">
        <v>1</v>
      </c>
      <c r="C905" s="665" t="s">
        <v>530</v>
      </c>
      <c r="D905" s="665"/>
      <c r="E905" s="665"/>
      <c r="F905" s="665"/>
      <c r="G905" s="665"/>
      <c r="H905" s="665"/>
      <c r="I905" s="665"/>
      <c r="J905" s="666">
        <v>7010001025732</v>
      </c>
      <c r="K905" s="666"/>
      <c r="L905" s="666"/>
      <c r="M905" s="666"/>
      <c r="N905" s="666"/>
      <c r="O905" s="666"/>
      <c r="P905" s="667" t="s">
        <v>538</v>
      </c>
      <c r="Q905" s="667"/>
      <c r="R905" s="667"/>
      <c r="S905" s="667"/>
      <c r="T905" s="667"/>
      <c r="U905" s="667"/>
      <c r="V905" s="667"/>
      <c r="W905" s="667"/>
      <c r="X905" s="667"/>
      <c r="Y905" s="668">
        <v>0.8</v>
      </c>
      <c r="Z905" s="669"/>
      <c r="AA905" s="669"/>
      <c r="AB905" s="670"/>
      <c r="AC905" s="671" t="s">
        <v>225</v>
      </c>
      <c r="AD905" s="671"/>
      <c r="AE905" s="671"/>
      <c r="AF905" s="671"/>
      <c r="AG905" s="671"/>
      <c r="AH905" s="673">
        <v>3</v>
      </c>
      <c r="AI905" s="673"/>
      <c r="AJ905" s="673"/>
      <c r="AK905" s="673"/>
      <c r="AL905" s="674">
        <v>100</v>
      </c>
      <c r="AM905" s="675"/>
      <c r="AN905" s="675"/>
      <c r="AO905" s="676"/>
      <c r="AP905" s="269" t="s">
        <v>534</v>
      </c>
      <c r="AQ905" s="269"/>
      <c r="AR905" s="269"/>
      <c r="AS905" s="269"/>
      <c r="AT905" s="269"/>
      <c r="AU905" s="269"/>
      <c r="AV905" s="269"/>
      <c r="AW905" s="269"/>
      <c r="AX905" s="269"/>
    </row>
    <row r="906" spans="1:50" ht="30" customHeight="1" x14ac:dyDescent="0.15">
      <c r="A906" s="664">
        <v>3</v>
      </c>
      <c r="B906" s="664">
        <v>1</v>
      </c>
      <c r="C906" s="665" t="s">
        <v>530</v>
      </c>
      <c r="D906" s="665"/>
      <c r="E906" s="665"/>
      <c r="F906" s="665"/>
      <c r="G906" s="665"/>
      <c r="H906" s="665"/>
      <c r="I906" s="665"/>
      <c r="J906" s="666">
        <v>7010001025732</v>
      </c>
      <c r="K906" s="666"/>
      <c r="L906" s="666"/>
      <c r="M906" s="666"/>
      <c r="N906" s="666"/>
      <c r="O906" s="666"/>
      <c r="P906" s="667" t="s">
        <v>539</v>
      </c>
      <c r="Q906" s="667"/>
      <c r="R906" s="667"/>
      <c r="S906" s="667"/>
      <c r="T906" s="667"/>
      <c r="U906" s="667"/>
      <c r="V906" s="667"/>
      <c r="W906" s="667"/>
      <c r="X906" s="667"/>
      <c r="Y906" s="668">
        <v>0.5</v>
      </c>
      <c r="Z906" s="669"/>
      <c r="AA906" s="669"/>
      <c r="AB906" s="670"/>
      <c r="AC906" s="671" t="s">
        <v>225</v>
      </c>
      <c r="AD906" s="671"/>
      <c r="AE906" s="671"/>
      <c r="AF906" s="671"/>
      <c r="AG906" s="671"/>
      <c r="AH906" s="677">
        <v>3</v>
      </c>
      <c r="AI906" s="677"/>
      <c r="AJ906" s="677"/>
      <c r="AK906" s="677"/>
      <c r="AL906" s="674">
        <v>100</v>
      </c>
      <c r="AM906" s="675"/>
      <c r="AN906" s="675"/>
      <c r="AO906" s="676"/>
      <c r="AP906" s="269" t="s">
        <v>534</v>
      </c>
      <c r="AQ906" s="269"/>
      <c r="AR906" s="269"/>
      <c r="AS906" s="269"/>
      <c r="AT906" s="269"/>
      <c r="AU906" s="269"/>
      <c r="AV906" s="269"/>
      <c r="AW906" s="269"/>
      <c r="AX906" s="269"/>
    </row>
    <row r="907" spans="1:50" ht="30" customHeight="1" x14ac:dyDescent="0.15">
      <c r="A907" s="664">
        <v>4</v>
      </c>
      <c r="B907" s="664">
        <v>1</v>
      </c>
      <c r="C907" s="679" t="s">
        <v>531</v>
      </c>
      <c r="D907" s="680"/>
      <c r="E907" s="680"/>
      <c r="F907" s="680"/>
      <c r="G907" s="680"/>
      <c r="H907" s="680"/>
      <c r="I907" s="681"/>
      <c r="J907" s="666">
        <v>1010001004320</v>
      </c>
      <c r="K907" s="666"/>
      <c r="L907" s="666"/>
      <c r="M907" s="666"/>
      <c r="N907" s="666"/>
      <c r="O907" s="666"/>
      <c r="P907" s="667" t="s">
        <v>540</v>
      </c>
      <c r="Q907" s="667"/>
      <c r="R907" s="667"/>
      <c r="S907" s="667"/>
      <c r="T907" s="667"/>
      <c r="U907" s="667"/>
      <c r="V907" s="667"/>
      <c r="W907" s="667"/>
      <c r="X907" s="667"/>
      <c r="Y907" s="668">
        <v>0.4</v>
      </c>
      <c r="Z907" s="669"/>
      <c r="AA907" s="669"/>
      <c r="AB907" s="670"/>
      <c r="AC907" s="671" t="s">
        <v>225</v>
      </c>
      <c r="AD907" s="671"/>
      <c r="AE907" s="671"/>
      <c r="AF907" s="671"/>
      <c r="AG907" s="671"/>
      <c r="AH907" s="677">
        <v>3</v>
      </c>
      <c r="AI907" s="677"/>
      <c r="AJ907" s="677"/>
      <c r="AK907" s="677"/>
      <c r="AL907" s="674">
        <v>100</v>
      </c>
      <c r="AM907" s="675"/>
      <c r="AN907" s="675"/>
      <c r="AO907" s="676"/>
      <c r="AP907" s="269" t="s">
        <v>534</v>
      </c>
      <c r="AQ907" s="269"/>
      <c r="AR907" s="269"/>
      <c r="AS907" s="269"/>
      <c r="AT907" s="269"/>
      <c r="AU907" s="269"/>
      <c r="AV907" s="269"/>
      <c r="AW907" s="269"/>
      <c r="AX907" s="269"/>
    </row>
    <row r="908" spans="1:50" ht="30" customHeight="1" x14ac:dyDescent="0.15">
      <c r="A908" s="664">
        <v>5</v>
      </c>
      <c r="B908" s="664">
        <v>1</v>
      </c>
      <c r="C908" s="665" t="s">
        <v>532</v>
      </c>
      <c r="D908" s="665"/>
      <c r="E908" s="665"/>
      <c r="F908" s="665"/>
      <c r="G908" s="665"/>
      <c r="H908" s="665"/>
      <c r="I908" s="665"/>
      <c r="J908" s="666">
        <v>3010005014421</v>
      </c>
      <c r="K908" s="666"/>
      <c r="L908" s="666"/>
      <c r="M908" s="666"/>
      <c r="N908" s="666"/>
      <c r="O908" s="666"/>
      <c r="P908" s="667" t="s">
        <v>541</v>
      </c>
      <c r="Q908" s="667"/>
      <c r="R908" s="667"/>
      <c r="S908" s="667"/>
      <c r="T908" s="667"/>
      <c r="U908" s="667"/>
      <c r="V908" s="667"/>
      <c r="W908" s="667"/>
      <c r="X908" s="667"/>
      <c r="Y908" s="668">
        <v>0.1</v>
      </c>
      <c r="Z908" s="669"/>
      <c r="AA908" s="669"/>
      <c r="AB908" s="670"/>
      <c r="AC908" s="678" t="s">
        <v>384</v>
      </c>
      <c r="AD908" s="678"/>
      <c r="AE908" s="678"/>
      <c r="AF908" s="678"/>
      <c r="AG908" s="678"/>
      <c r="AH908" s="677">
        <v>1</v>
      </c>
      <c r="AI908" s="677"/>
      <c r="AJ908" s="677"/>
      <c r="AK908" s="677"/>
      <c r="AL908" s="674">
        <v>100</v>
      </c>
      <c r="AM908" s="675"/>
      <c r="AN908" s="675"/>
      <c r="AO908" s="676"/>
      <c r="AP908" s="269" t="s">
        <v>534</v>
      </c>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69</v>
      </c>
      <c r="D936" s="662"/>
      <c r="E936" s="662"/>
      <c r="F936" s="662"/>
      <c r="G936" s="662"/>
      <c r="H936" s="662"/>
      <c r="I936" s="662"/>
      <c r="J936" s="407" t="s">
        <v>72</v>
      </c>
      <c r="K936" s="603"/>
      <c r="L936" s="603"/>
      <c r="M936" s="603"/>
      <c r="N936" s="603"/>
      <c r="O936" s="603"/>
      <c r="P936" s="662" t="s">
        <v>17</v>
      </c>
      <c r="Q936" s="662"/>
      <c r="R936" s="662"/>
      <c r="S936" s="662"/>
      <c r="T936" s="662"/>
      <c r="U936" s="662"/>
      <c r="V936" s="662"/>
      <c r="W936" s="662"/>
      <c r="X936" s="662"/>
      <c r="Y936" s="663" t="s">
        <v>331</v>
      </c>
      <c r="Z936" s="663"/>
      <c r="AA936" s="663"/>
      <c r="AB936" s="663"/>
      <c r="AC936" s="407" t="s">
        <v>280</v>
      </c>
      <c r="AD936" s="407"/>
      <c r="AE936" s="407"/>
      <c r="AF936" s="407"/>
      <c r="AG936" s="407"/>
      <c r="AH936" s="663" t="s">
        <v>378</v>
      </c>
      <c r="AI936" s="662"/>
      <c r="AJ936" s="662"/>
      <c r="AK936" s="662"/>
      <c r="AL936" s="662" t="s">
        <v>16</v>
      </c>
      <c r="AM936" s="662"/>
      <c r="AN936" s="662"/>
      <c r="AO936" s="238"/>
      <c r="AP936" s="407" t="s">
        <v>334</v>
      </c>
      <c r="AQ936" s="407"/>
      <c r="AR936" s="407"/>
      <c r="AS936" s="407"/>
      <c r="AT936" s="407"/>
      <c r="AU936" s="407"/>
      <c r="AV936" s="407"/>
      <c r="AW936" s="407"/>
      <c r="AX936" s="407"/>
    </row>
    <row r="937" spans="1:50" ht="30" customHeight="1" x14ac:dyDescent="0.15">
      <c r="A937" s="664">
        <v>1</v>
      </c>
      <c r="B937" s="664">
        <v>1</v>
      </c>
      <c r="C937" s="665" t="s">
        <v>302</v>
      </c>
      <c r="D937" s="665"/>
      <c r="E937" s="665"/>
      <c r="F937" s="665"/>
      <c r="G937" s="665"/>
      <c r="H937" s="665"/>
      <c r="I937" s="665"/>
      <c r="J937" s="666">
        <v>2000020080004</v>
      </c>
      <c r="K937" s="666"/>
      <c r="L937" s="666"/>
      <c r="M937" s="666"/>
      <c r="N937" s="666"/>
      <c r="O937" s="666"/>
      <c r="P937" s="667" t="s">
        <v>535</v>
      </c>
      <c r="Q937" s="667"/>
      <c r="R937" s="667"/>
      <c r="S937" s="667"/>
      <c r="T937" s="667"/>
      <c r="U937" s="667"/>
      <c r="V937" s="667"/>
      <c r="W937" s="667"/>
      <c r="X937" s="667"/>
      <c r="Y937" s="668">
        <v>1.5</v>
      </c>
      <c r="Z937" s="669"/>
      <c r="AA937" s="669"/>
      <c r="AB937" s="670"/>
      <c r="AC937" s="671" t="s">
        <v>384</v>
      </c>
      <c r="AD937" s="672"/>
      <c r="AE937" s="672"/>
      <c r="AF937" s="672"/>
      <c r="AG937" s="672"/>
      <c r="AH937" s="673">
        <v>1</v>
      </c>
      <c r="AI937" s="673"/>
      <c r="AJ937" s="673"/>
      <c r="AK937" s="673"/>
      <c r="AL937" s="674">
        <v>100</v>
      </c>
      <c r="AM937" s="675"/>
      <c r="AN937" s="675"/>
      <c r="AO937" s="676"/>
      <c r="AP937" s="269" t="s">
        <v>534</v>
      </c>
      <c r="AQ937" s="269"/>
      <c r="AR937" s="269"/>
      <c r="AS937" s="269"/>
      <c r="AT937" s="269"/>
      <c r="AU937" s="269"/>
      <c r="AV937" s="269"/>
      <c r="AW937" s="269"/>
      <c r="AX937" s="269"/>
    </row>
    <row r="938" spans="1:50" ht="30" customHeight="1" x14ac:dyDescent="0.15">
      <c r="A938" s="664">
        <v>2</v>
      </c>
      <c r="B938" s="664">
        <v>1</v>
      </c>
      <c r="C938" s="665" t="s">
        <v>518</v>
      </c>
      <c r="D938" s="665"/>
      <c r="E938" s="665"/>
      <c r="F938" s="665"/>
      <c r="G938" s="665"/>
      <c r="H938" s="665"/>
      <c r="I938" s="665"/>
      <c r="J938" s="666">
        <v>1000020410004</v>
      </c>
      <c r="K938" s="666"/>
      <c r="L938" s="666"/>
      <c r="M938" s="666"/>
      <c r="N938" s="666"/>
      <c r="O938" s="666"/>
      <c r="P938" s="667" t="s">
        <v>535</v>
      </c>
      <c r="Q938" s="667"/>
      <c r="R938" s="667"/>
      <c r="S938" s="667"/>
      <c r="T938" s="667"/>
      <c r="U938" s="667"/>
      <c r="V938" s="667"/>
      <c r="W938" s="667"/>
      <c r="X938" s="667"/>
      <c r="Y938" s="668">
        <v>1.3</v>
      </c>
      <c r="Z938" s="669"/>
      <c r="AA938" s="669"/>
      <c r="AB938" s="670"/>
      <c r="AC938" s="671" t="s">
        <v>384</v>
      </c>
      <c r="AD938" s="671"/>
      <c r="AE938" s="671"/>
      <c r="AF938" s="671"/>
      <c r="AG938" s="671"/>
      <c r="AH938" s="673">
        <v>1</v>
      </c>
      <c r="AI938" s="673"/>
      <c r="AJ938" s="673"/>
      <c r="AK938" s="673"/>
      <c r="AL938" s="674">
        <v>100</v>
      </c>
      <c r="AM938" s="675"/>
      <c r="AN938" s="675"/>
      <c r="AO938" s="676"/>
      <c r="AP938" s="269" t="s">
        <v>534</v>
      </c>
      <c r="AQ938" s="269"/>
      <c r="AR938" s="269"/>
      <c r="AS938" s="269"/>
      <c r="AT938" s="269"/>
      <c r="AU938" s="269"/>
      <c r="AV938" s="269"/>
      <c r="AW938" s="269"/>
      <c r="AX938" s="269"/>
    </row>
    <row r="939" spans="1:50" ht="30" customHeight="1" x14ac:dyDescent="0.15">
      <c r="A939" s="664">
        <v>3</v>
      </c>
      <c r="B939" s="664">
        <v>1</v>
      </c>
      <c r="C939" s="665" t="s">
        <v>519</v>
      </c>
      <c r="D939" s="665"/>
      <c r="E939" s="665"/>
      <c r="F939" s="665"/>
      <c r="G939" s="665"/>
      <c r="H939" s="665"/>
      <c r="I939" s="665"/>
      <c r="J939" s="666">
        <v>6000020400009</v>
      </c>
      <c r="K939" s="666"/>
      <c r="L939" s="666"/>
      <c r="M939" s="666"/>
      <c r="N939" s="666"/>
      <c r="O939" s="666"/>
      <c r="P939" s="667" t="s">
        <v>535</v>
      </c>
      <c r="Q939" s="667"/>
      <c r="R939" s="667"/>
      <c r="S939" s="667"/>
      <c r="T939" s="667"/>
      <c r="U939" s="667"/>
      <c r="V939" s="667"/>
      <c r="W939" s="667"/>
      <c r="X939" s="667"/>
      <c r="Y939" s="668">
        <v>1.2</v>
      </c>
      <c r="Z939" s="669"/>
      <c r="AA939" s="669"/>
      <c r="AB939" s="670"/>
      <c r="AC939" s="671" t="s">
        <v>384</v>
      </c>
      <c r="AD939" s="671"/>
      <c r="AE939" s="671"/>
      <c r="AF939" s="671"/>
      <c r="AG939" s="671"/>
      <c r="AH939" s="677">
        <v>1</v>
      </c>
      <c r="AI939" s="677"/>
      <c r="AJ939" s="677"/>
      <c r="AK939" s="677"/>
      <c r="AL939" s="674">
        <v>100</v>
      </c>
      <c r="AM939" s="675"/>
      <c r="AN939" s="675"/>
      <c r="AO939" s="676"/>
      <c r="AP939" s="269" t="s">
        <v>534</v>
      </c>
      <c r="AQ939" s="269"/>
      <c r="AR939" s="269"/>
      <c r="AS939" s="269"/>
      <c r="AT939" s="269"/>
      <c r="AU939" s="269"/>
      <c r="AV939" s="269"/>
      <c r="AW939" s="269"/>
      <c r="AX939" s="269"/>
    </row>
    <row r="940" spans="1:50" ht="30" customHeight="1" x14ac:dyDescent="0.15">
      <c r="A940" s="664">
        <v>4</v>
      </c>
      <c r="B940" s="664">
        <v>1</v>
      </c>
      <c r="C940" s="665" t="s">
        <v>270</v>
      </c>
      <c r="D940" s="665"/>
      <c r="E940" s="665"/>
      <c r="F940" s="665"/>
      <c r="G940" s="665"/>
      <c r="H940" s="665"/>
      <c r="I940" s="665"/>
      <c r="J940" s="666">
        <v>1000020230006</v>
      </c>
      <c r="K940" s="666"/>
      <c r="L940" s="666"/>
      <c r="M940" s="666"/>
      <c r="N940" s="666"/>
      <c r="O940" s="666"/>
      <c r="P940" s="667" t="s">
        <v>535</v>
      </c>
      <c r="Q940" s="667"/>
      <c r="R940" s="667"/>
      <c r="S940" s="667"/>
      <c r="T940" s="667"/>
      <c r="U940" s="667"/>
      <c r="V940" s="667"/>
      <c r="W940" s="667"/>
      <c r="X940" s="667"/>
      <c r="Y940" s="668">
        <v>1.1000000000000001</v>
      </c>
      <c r="Z940" s="669"/>
      <c r="AA940" s="669"/>
      <c r="AB940" s="670"/>
      <c r="AC940" s="671" t="s">
        <v>384</v>
      </c>
      <c r="AD940" s="671"/>
      <c r="AE940" s="671"/>
      <c r="AF940" s="671"/>
      <c r="AG940" s="671"/>
      <c r="AH940" s="677">
        <v>1</v>
      </c>
      <c r="AI940" s="677"/>
      <c r="AJ940" s="677"/>
      <c r="AK940" s="677"/>
      <c r="AL940" s="674">
        <v>100</v>
      </c>
      <c r="AM940" s="675"/>
      <c r="AN940" s="675"/>
      <c r="AO940" s="676"/>
      <c r="AP940" s="269" t="s">
        <v>534</v>
      </c>
      <c r="AQ940" s="269"/>
      <c r="AR940" s="269"/>
      <c r="AS940" s="269"/>
      <c r="AT940" s="269"/>
      <c r="AU940" s="269"/>
      <c r="AV940" s="269"/>
      <c r="AW940" s="269"/>
      <c r="AX940" s="269"/>
    </row>
    <row r="941" spans="1:50" ht="30" customHeight="1" x14ac:dyDescent="0.15">
      <c r="A941" s="664">
        <v>5</v>
      </c>
      <c r="B941" s="664">
        <v>1</v>
      </c>
      <c r="C941" s="665" t="s">
        <v>520</v>
      </c>
      <c r="D941" s="665"/>
      <c r="E941" s="665"/>
      <c r="F941" s="665"/>
      <c r="G941" s="665"/>
      <c r="H941" s="665"/>
      <c r="I941" s="665"/>
      <c r="J941" s="666">
        <v>5000020240001</v>
      </c>
      <c r="K941" s="666"/>
      <c r="L941" s="666"/>
      <c r="M941" s="666"/>
      <c r="N941" s="666"/>
      <c r="O941" s="666"/>
      <c r="P941" s="667" t="s">
        <v>535</v>
      </c>
      <c r="Q941" s="667"/>
      <c r="R941" s="667"/>
      <c r="S941" s="667"/>
      <c r="T941" s="667"/>
      <c r="U941" s="667"/>
      <c r="V941" s="667"/>
      <c r="W941" s="667"/>
      <c r="X941" s="667"/>
      <c r="Y941" s="668">
        <v>0.9</v>
      </c>
      <c r="Z941" s="669"/>
      <c r="AA941" s="669"/>
      <c r="AB941" s="670"/>
      <c r="AC941" s="678" t="s">
        <v>384</v>
      </c>
      <c r="AD941" s="678"/>
      <c r="AE941" s="678"/>
      <c r="AF941" s="678"/>
      <c r="AG941" s="678"/>
      <c r="AH941" s="677">
        <v>1</v>
      </c>
      <c r="AI941" s="677"/>
      <c r="AJ941" s="677"/>
      <c r="AK941" s="677"/>
      <c r="AL941" s="674">
        <v>100</v>
      </c>
      <c r="AM941" s="675"/>
      <c r="AN941" s="675"/>
      <c r="AO941" s="676"/>
      <c r="AP941" s="269" t="s">
        <v>543</v>
      </c>
      <c r="AQ941" s="269"/>
      <c r="AR941" s="269"/>
      <c r="AS941" s="269"/>
      <c r="AT941" s="269"/>
      <c r="AU941" s="269"/>
      <c r="AV941" s="269"/>
      <c r="AW941" s="269"/>
      <c r="AX941" s="269"/>
    </row>
    <row r="942" spans="1:50" ht="30" customHeight="1" x14ac:dyDescent="0.15">
      <c r="A942" s="664">
        <v>6</v>
      </c>
      <c r="B942" s="664">
        <v>1</v>
      </c>
      <c r="C942" s="665" t="s">
        <v>491</v>
      </c>
      <c r="D942" s="665"/>
      <c r="E942" s="665"/>
      <c r="F942" s="665"/>
      <c r="G942" s="665"/>
      <c r="H942" s="665"/>
      <c r="I942" s="665"/>
      <c r="J942" s="666">
        <v>4000020120006</v>
      </c>
      <c r="K942" s="666"/>
      <c r="L942" s="666"/>
      <c r="M942" s="666"/>
      <c r="N942" s="666"/>
      <c r="O942" s="666"/>
      <c r="P942" s="667" t="s">
        <v>535</v>
      </c>
      <c r="Q942" s="667"/>
      <c r="R942" s="667"/>
      <c r="S942" s="667"/>
      <c r="T942" s="667"/>
      <c r="U942" s="667"/>
      <c r="V942" s="667"/>
      <c r="W942" s="667"/>
      <c r="X942" s="667"/>
      <c r="Y942" s="668">
        <v>0.9</v>
      </c>
      <c r="Z942" s="669"/>
      <c r="AA942" s="669"/>
      <c r="AB942" s="670"/>
      <c r="AC942" s="678" t="s">
        <v>384</v>
      </c>
      <c r="AD942" s="678"/>
      <c r="AE942" s="678"/>
      <c r="AF942" s="678"/>
      <c r="AG942" s="678"/>
      <c r="AH942" s="677">
        <v>1</v>
      </c>
      <c r="AI942" s="677"/>
      <c r="AJ942" s="677"/>
      <c r="AK942" s="677"/>
      <c r="AL942" s="674">
        <v>100</v>
      </c>
      <c r="AM942" s="675"/>
      <c r="AN942" s="675"/>
      <c r="AO942" s="676"/>
      <c r="AP942" s="269" t="s">
        <v>534</v>
      </c>
      <c r="AQ942" s="269"/>
      <c r="AR942" s="269"/>
      <c r="AS942" s="269"/>
      <c r="AT942" s="269"/>
      <c r="AU942" s="269"/>
      <c r="AV942" s="269"/>
      <c r="AW942" s="269"/>
      <c r="AX942" s="269"/>
    </row>
    <row r="943" spans="1:50" ht="30" customHeight="1" x14ac:dyDescent="0.15">
      <c r="A943" s="664">
        <v>7</v>
      </c>
      <c r="B943" s="664">
        <v>1</v>
      </c>
      <c r="C943" s="665" t="s">
        <v>141</v>
      </c>
      <c r="D943" s="665"/>
      <c r="E943" s="665"/>
      <c r="F943" s="665"/>
      <c r="G943" s="665"/>
      <c r="H943" s="665"/>
      <c r="I943" s="665"/>
      <c r="J943" s="666">
        <v>7000020100005</v>
      </c>
      <c r="K943" s="666"/>
      <c r="L943" s="666"/>
      <c r="M943" s="666"/>
      <c r="N943" s="666"/>
      <c r="O943" s="666"/>
      <c r="P943" s="667" t="s">
        <v>535</v>
      </c>
      <c r="Q943" s="667"/>
      <c r="R943" s="667"/>
      <c r="S943" s="667"/>
      <c r="T943" s="667"/>
      <c r="U943" s="667"/>
      <c r="V943" s="667"/>
      <c r="W943" s="667"/>
      <c r="X943" s="667"/>
      <c r="Y943" s="668">
        <v>0.7</v>
      </c>
      <c r="Z943" s="669"/>
      <c r="AA943" s="669"/>
      <c r="AB943" s="670"/>
      <c r="AC943" s="678" t="s">
        <v>384</v>
      </c>
      <c r="AD943" s="678"/>
      <c r="AE943" s="678"/>
      <c r="AF943" s="678"/>
      <c r="AG943" s="678"/>
      <c r="AH943" s="677">
        <v>1</v>
      </c>
      <c r="AI943" s="677"/>
      <c r="AJ943" s="677"/>
      <c r="AK943" s="677"/>
      <c r="AL943" s="674">
        <v>100</v>
      </c>
      <c r="AM943" s="675"/>
      <c r="AN943" s="675"/>
      <c r="AO943" s="676"/>
      <c r="AP943" s="269" t="s">
        <v>534</v>
      </c>
      <c r="AQ943" s="269"/>
      <c r="AR943" s="269"/>
      <c r="AS943" s="269"/>
      <c r="AT943" s="269"/>
      <c r="AU943" s="269"/>
      <c r="AV943" s="269"/>
      <c r="AW943" s="269"/>
      <c r="AX943" s="269"/>
    </row>
    <row r="944" spans="1:50" ht="30" customHeight="1" x14ac:dyDescent="0.15">
      <c r="A944" s="664">
        <v>8</v>
      </c>
      <c r="B944" s="664">
        <v>1</v>
      </c>
      <c r="C944" s="665" t="s">
        <v>350</v>
      </c>
      <c r="D944" s="665"/>
      <c r="E944" s="665"/>
      <c r="F944" s="665"/>
      <c r="G944" s="665"/>
      <c r="H944" s="665"/>
      <c r="I944" s="665"/>
      <c r="J944" s="666">
        <v>3000020231002</v>
      </c>
      <c r="K944" s="666"/>
      <c r="L944" s="666"/>
      <c r="M944" s="666"/>
      <c r="N944" s="666"/>
      <c r="O944" s="666"/>
      <c r="P944" s="667" t="s">
        <v>535</v>
      </c>
      <c r="Q944" s="667"/>
      <c r="R944" s="667"/>
      <c r="S944" s="667"/>
      <c r="T944" s="667"/>
      <c r="U944" s="667"/>
      <c r="V944" s="667"/>
      <c r="W944" s="667"/>
      <c r="X944" s="667"/>
      <c r="Y944" s="668">
        <v>0.6</v>
      </c>
      <c r="Z944" s="669"/>
      <c r="AA944" s="669"/>
      <c r="AB944" s="670"/>
      <c r="AC944" s="678" t="s">
        <v>384</v>
      </c>
      <c r="AD944" s="678"/>
      <c r="AE944" s="678"/>
      <c r="AF944" s="678"/>
      <c r="AG944" s="678"/>
      <c r="AH944" s="677">
        <v>1</v>
      </c>
      <c r="AI944" s="677"/>
      <c r="AJ944" s="677"/>
      <c r="AK944" s="677"/>
      <c r="AL944" s="674">
        <v>100</v>
      </c>
      <c r="AM944" s="675"/>
      <c r="AN944" s="675"/>
      <c r="AO944" s="676"/>
      <c r="AP944" s="269" t="s">
        <v>534</v>
      </c>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07" t="s">
        <v>72</v>
      </c>
      <c r="K969" s="603"/>
      <c r="L969" s="603"/>
      <c r="M969" s="603"/>
      <c r="N969" s="603"/>
      <c r="O969" s="603"/>
      <c r="P969" s="662" t="s">
        <v>17</v>
      </c>
      <c r="Q969" s="662"/>
      <c r="R969" s="662"/>
      <c r="S969" s="662"/>
      <c r="T969" s="662"/>
      <c r="U969" s="662"/>
      <c r="V969" s="662"/>
      <c r="W969" s="662"/>
      <c r="X969" s="662"/>
      <c r="Y969" s="663" t="s">
        <v>331</v>
      </c>
      <c r="Z969" s="663"/>
      <c r="AA969" s="663"/>
      <c r="AB969" s="663"/>
      <c r="AC969" s="407" t="s">
        <v>280</v>
      </c>
      <c r="AD969" s="407"/>
      <c r="AE969" s="407"/>
      <c r="AF969" s="407"/>
      <c r="AG969" s="407"/>
      <c r="AH969" s="663" t="s">
        <v>378</v>
      </c>
      <c r="AI969" s="662"/>
      <c r="AJ969" s="662"/>
      <c r="AK969" s="662"/>
      <c r="AL969" s="662" t="s">
        <v>16</v>
      </c>
      <c r="AM969" s="662"/>
      <c r="AN969" s="662"/>
      <c r="AO969" s="238"/>
      <c r="AP969" s="407" t="s">
        <v>334</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07" t="s">
        <v>72</v>
      </c>
      <c r="K1002" s="603"/>
      <c r="L1002" s="603"/>
      <c r="M1002" s="603"/>
      <c r="N1002" s="603"/>
      <c r="O1002" s="603"/>
      <c r="P1002" s="662" t="s">
        <v>17</v>
      </c>
      <c r="Q1002" s="662"/>
      <c r="R1002" s="662"/>
      <c r="S1002" s="662"/>
      <c r="T1002" s="662"/>
      <c r="U1002" s="662"/>
      <c r="V1002" s="662"/>
      <c r="W1002" s="662"/>
      <c r="X1002" s="662"/>
      <c r="Y1002" s="663" t="s">
        <v>331</v>
      </c>
      <c r="Z1002" s="663"/>
      <c r="AA1002" s="663"/>
      <c r="AB1002" s="663"/>
      <c r="AC1002" s="407" t="s">
        <v>280</v>
      </c>
      <c r="AD1002" s="407"/>
      <c r="AE1002" s="407"/>
      <c r="AF1002" s="407"/>
      <c r="AG1002" s="407"/>
      <c r="AH1002" s="663" t="s">
        <v>378</v>
      </c>
      <c r="AI1002" s="662"/>
      <c r="AJ1002" s="662"/>
      <c r="AK1002" s="662"/>
      <c r="AL1002" s="662" t="s">
        <v>16</v>
      </c>
      <c r="AM1002" s="662"/>
      <c r="AN1002" s="662"/>
      <c r="AO1002" s="238"/>
      <c r="AP1002" s="407" t="s">
        <v>334</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07" t="s">
        <v>72</v>
      </c>
      <c r="K1035" s="603"/>
      <c r="L1035" s="603"/>
      <c r="M1035" s="603"/>
      <c r="N1035" s="603"/>
      <c r="O1035" s="603"/>
      <c r="P1035" s="662" t="s">
        <v>17</v>
      </c>
      <c r="Q1035" s="662"/>
      <c r="R1035" s="662"/>
      <c r="S1035" s="662"/>
      <c r="T1035" s="662"/>
      <c r="U1035" s="662"/>
      <c r="V1035" s="662"/>
      <c r="W1035" s="662"/>
      <c r="X1035" s="662"/>
      <c r="Y1035" s="663" t="s">
        <v>331</v>
      </c>
      <c r="Z1035" s="663"/>
      <c r="AA1035" s="663"/>
      <c r="AB1035" s="663"/>
      <c r="AC1035" s="407" t="s">
        <v>280</v>
      </c>
      <c r="AD1035" s="407"/>
      <c r="AE1035" s="407"/>
      <c r="AF1035" s="407"/>
      <c r="AG1035" s="407"/>
      <c r="AH1035" s="663" t="s">
        <v>378</v>
      </c>
      <c r="AI1035" s="662"/>
      <c r="AJ1035" s="662"/>
      <c r="AK1035" s="662"/>
      <c r="AL1035" s="662" t="s">
        <v>16</v>
      </c>
      <c r="AM1035" s="662"/>
      <c r="AN1035" s="662"/>
      <c r="AO1035" s="238"/>
      <c r="AP1035" s="407" t="s">
        <v>334</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07" t="s">
        <v>72</v>
      </c>
      <c r="K1068" s="603"/>
      <c r="L1068" s="603"/>
      <c r="M1068" s="603"/>
      <c r="N1068" s="603"/>
      <c r="O1068" s="603"/>
      <c r="P1068" s="662" t="s">
        <v>17</v>
      </c>
      <c r="Q1068" s="662"/>
      <c r="R1068" s="662"/>
      <c r="S1068" s="662"/>
      <c r="T1068" s="662"/>
      <c r="U1068" s="662"/>
      <c r="V1068" s="662"/>
      <c r="W1068" s="662"/>
      <c r="X1068" s="662"/>
      <c r="Y1068" s="663" t="s">
        <v>331</v>
      </c>
      <c r="Z1068" s="663"/>
      <c r="AA1068" s="663"/>
      <c r="AB1068" s="663"/>
      <c r="AC1068" s="407" t="s">
        <v>280</v>
      </c>
      <c r="AD1068" s="407"/>
      <c r="AE1068" s="407"/>
      <c r="AF1068" s="407"/>
      <c r="AG1068" s="407"/>
      <c r="AH1068" s="663" t="s">
        <v>378</v>
      </c>
      <c r="AI1068" s="662"/>
      <c r="AJ1068" s="662"/>
      <c r="AK1068" s="662"/>
      <c r="AL1068" s="662" t="s">
        <v>16</v>
      </c>
      <c r="AM1068" s="662"/>
      <c r="AN1068" s="662"/>
      <c r="AO1068" s="238"/>
      <c r="AP1068" s="407" t="s">
        <v>334</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365</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291</v>
      </c>
      <c r="F1102" s="407"/>
      <c r="G1102" s="407"/>
      <c r="H1102" s="407"/>
      <c r="I1102" s="407"/>
      <c r="J1102" s="407" t="s">
        <v>72</v>
      </c>
      <c r="K1102" s="407"/>
      <c r="L1102" s="407"/>
      <c r="M1102" s="407"/>
      <c r="N1102" s="407"/>
      <c r="O1102" s="407"/>
      <c r="P1102" s="663" t="s">
        <v>17</v>
      </c>
      <c r="Q1102" s="663"/>
      <c r="R1102" s="663"/>
      <c r="S1102" s="663"/>
      <c r="T1102" s="663"/>
      <c r="U1102" s="663"/>
      <c r="V1102" s="663"/>
      <c r="W1102" s="663"/>
      <c r="X1102" s="663"/>
      <c r="Y1102" s="407" t="s">
        <v>289</v>
      </c>
      <c r="Z1102" s="407"/>
      <c r="AA1102" s="407"/>
      <c r="AB1102" s="407"/>
      <c r="AC1102" s="407" t="s">
        <v>290</v>
      </c>
      <c r="AD1102" s="407"/>
      <c r="AE1102" s="407"/>
      <c r="AF1102" s="407"/>
      <c r="AG1102" s="407"/>
      <c r="AH1102" s="663" t="s">
        <v>312</v>
      </c>
      <c r="AI1102" s="663"/>
      <c r="AJ1102" s="663"/>
      <c r="AK1102" s="663"/>
      <c r="AL1102" s="663" t="s">
        <v>16</v>
      </c>
      <c r="AM1102" s="663"/>
      <c r="AN1102" s="663"/>
      <c r="AO1102" s="687"/>
      <c r="AP1102" s="407" t="s">
        <v>360</v>
      </c>
      <c r="AQ1102" s="407"/>
      <c r="AR1102" s="407"/>
      <c r="AS1102" s="407"/>
      <c r="AT1102" s="407"/>
      <c r="AU1102" s="407"/>
      <c r="AV1102" s="407"/>
      <c r="AW1102" s="407"/>
      <c r="AX1102" s="407"/>
    </row>
    <row r="1103" spans="1:50" ht="30" hidden="1" customHeight="1" x14ac:dyDescent="0.15">
      <c r="A1103" s="664">
        <v>1</v>
      </c>
      <c r="B1103" s="664">
        <v>1</v>
      </c>
      <c r="C1103" s="688"/>
      <c r="D1103" s="688"/>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8"/>
      <c r="D1104" s="688"/>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8"/>
      <c r="D1105" s="688"/>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8"/>
      <c r="D1106" s="688"/>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8"/>
      <c r="D1107" s="688"/>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8"/>
      <c r="D1108" s="688"/>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8"/>
      <c r="D1109" s="688"/>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8"/>
      <c r="D1110" s="688"/>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8"/>
      <c r="D1111" s="688"/>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8"/>
      <c r="D1112" s="688"/>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8"/>
      <c r="D1113" s="688"/>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8"/>
      <c r="D1114" s="688"/>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8"/>
      <c r="D1115" s="688"/>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8"/>
      <c r="D1116" s="688"/>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8"/>
      <c r="D1117" s="688"/>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8"/>
      <c r="D1118" s="688"/>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8"/>
      <c r="D1119" s="688"/>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8"/>
      <c r="D1120" s="688"/>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8"/>
      <c r="D1121" s="688"/>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8"/>
      <c r="D1122" s="688"/>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8"/>
      <c r="D1123" s="688"/>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8"/>
      <c r="D1124" s="688"/>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8"/>
      <c r="D1125" s="688"/>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8"/>
      <c r="D1126" s="688"/>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8"/>
      <c r="D1127" s="688"/>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8"/>
      <c r="D1128" s="688"/>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8"/>
      <c r="D1129" s="688"/>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8"/>
      <c r="D1130" s="688"/>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8"/>
      <c r="D1131" s="688"/>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8"/>
      <c r="D1132" s="688"/>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85" priority="14003">
      <formula>IF(RIGHT(TEXT(P14,"0.#"),1)=".",FALSE,TRUE)</formula>
    </cfRule>
    <cfRule type="expression" dxfId="2084" priority="14004">
      <formula>IF(RIGHT(TEXT(P14,"0.#"),1)=".",TRUE,FALSE)</formula>
    </cfRule>
  </conditionalFormatting>
  <conditionalFormatting sqref="AE32">
    <cfRule type="expression" dxfId="2083" priority="13993">
      <formula>IF(RIGHT(TEXT(AE32,"0.#"),1)=".",FALSE,TRUE)</formula>
    </cfRule>
    <cfRule type="expression" dxfId="2082" priority="13994">
      <formula>IF(RIGHT(TEXT(AE32,"0.#"),1)=".",TRUE,FALSE)</formula>
    </cfRule>
  </conditionalFormatting>
  <conditionalFormatting sqref="P18:AX18">
    <cfRule type="expression" dxfId="2081" priority="13879">
      <formula>IF(RIGHT(TEXT(P18,"0.#"),1)=".",FALSE,TRUE)</formula>
    </cfRule>
    <cfRule type="expression" dxfId="2080" priority="13880">
      <formula>IF(RIGHT(TEXT(P18,"0.#"),1)=".",TRUE,FALSE)</formula>
    </cfRule>
  </conditionalFormatting>
  <conditionalFormatting sqref="Y783">
    <cfRule type="expression" dxfId="2079" priority="13875">
      <formula>IF(RIGHT(TEXT(Y783,"0.#"),1)=".",FALSE,TRUE)</formula>
    </cfRule>
    <cfRule type="expression" dxfId="2078" priority="13876">
      <formula>IF(RIGHT(TEXT(Y783,"0.#"),1)=".",TRUE,FALSE)</formula>
    </cfRule>
  </conditionalFormatting>
  <conditionalFormatting sqref="Y792">
    <cfRule type="expression" dxfId="2077" priority="13871">
      <formula>IF(RIGHT(TEXT(Y792,"0.#"),1)=".",FALSE,TRUE)</formula>
    </cfRule>
    <cfRule type="expression" dxfId="2076" priority="13872">
      <formula>IF(RIGHT(TEXT(Y792,"0.#"),1)=".",TRUE,FALSE)</formula>
    </cfRule>
  </conditionalFormatting>
  <conditionalFormatting sqref="Y823:Y830 Y821 Y810:Y817 Y808 Y797:Y804 Y795">
    <cfRule type="expression" dxfId="2075" priority="13653">
      <formula>IF(RIGHT(TEXT(Y795,"0.#"),1)=".",FALSE,TRUE)</formula>
    </cfRule>
    <cfRule type="expression" dxfId="2074" priority="13654">
      <formula>IF(RIGHT(TEXT(Y795,"0.#"),1)=".",TRUE,FALSE)</formula>
    </cfRule>
  </conditionalFormatting>
  <conditionalFormatting sqref="P13:AX13 AR15:AX15 P15:AQ17">
    <cfRule type="expression" dxfId="2073" priority="13701">
      <formula>IF(RIGHT(TEXT(P13,"0.#"),1)=".",FALSE,TRUE)</formula>
    </cfRule>
    <cfRule type="expression" dxfId="2072" priority="13702">
      <formula>IF(RIGHT(TEXT(P13,"0.#"),1)=".",TRUE,FALSE)</formula>
    </cfRule>
  </conditionalFormatting>
  <conditionalFormatting sqref="P19:AJ19">
    <cfRule type="expression" dxfId="2071" priority="13699">
      <formula>IF(RIGHT(TEXT(P19,"0.#"),1)=".",FALSE,TRUE)</formula>
    </cfRule>
    <cfRule type="expression" dxfId="2070" priority="13700">
      <formula>IF(RIGHT(TEXT(P19,"0.#"),1)=".",TRUE,FALSE)</formula>
    </cfRule>
  </conditionalFormatting>
  <conditionalFormatting sqref="AE101 AQ101">
    <cfRule type="expression" dxfId="2069" priority="13691">
      <formula>IF(RIGHT(TEXT(AE101,"0.#"),1)=".",FALSE,TRUE)</formula>
    </cfRule>
    <cfRule type="expression" dxfId="2068" priority="13692">
      <formula>IF(RIGHT(TEXT(AE101,"0.#"),1)=".",TRUE,FALSE)</formula>
    </cfRule>
  </conditionalFormatting>
  <conditionalFormatting sqref="Y784:Y791 Y782">
    <cfRule type="expression" dxfId="2067" priority="13677">
      <formula>IF(RIGHT(TEXT(Y782,"0.#"),1)=".",FALSE,TRUE)</formula>
    </cfRule>
    <cfRule type="expression" dxfId="2066" priority="13678">
      <formula>IF(RIGHT(TEXT(Y782,"0.#"),1)=".",TRUE,FALSE)</formula>
    </cfRule>
  </conditionalFormatting>
  <conditionalFormatting sqref="AU783">
    <cfRule type="expression" dxfId="2065" priority="13675">
      <formula>IF(RIGHT(TEXT(AU783,"0.#"),1)=".",FALSE,TRUE)</formula>
    </cfRule>
    <cfRule type="expression" dxfId="2064" priority="13676">
      <formula>IF(RIGHT(TEXT(AU783,"0.#"),1)=".",TRUE,FALSE)</formula>
    </cfRule>
  </conditionalFormatting>
  <conditionalFormatting sqref="AU792">
    <cfRule type="expression" dxfId="2063" priority="13673">
      <formula>IF(RIGHT(TEXT(AU792,"0.#"),1)=".",FALSE,TRUE)</formula>
    </cfRule>
    <cfRule type="expression" dxfId="2062" priority="13674">
      <formula>IF(RIGHT(TEXT(AU792,"0.#"),1)=".",TRUE,FALSE)</formula>
    </cfRule>
  </conditionalFormatting>
  <conditionalFormatting sqref="AU784:AU791 AU782">
    <cfRule type="expression" dxfId="2061" priority="13671">
      <formula>IF(RIGHT(TEXT(AU782,"0.#"),1)=".",FALSE,TRUE)</formula>
    </cfRule>
    <cfRule type="expression" dxfId="2060" priority="13672">
      <formula>IF(RIGHT(TEXT(AU782,"0.#"),1)=".",TRUE,FALSE)</formula>
    </cfRule>
  </conditionalFormatting>
  <conditionalFormatting sqref="Y822 Y809 Y796">
    <cfRule type="expression" dxfId="2059" priority="13657">
      <formula>IF(RIGHT(TEXT(Y796,"0.#"),1)=".",FALSE,TRUE)</formula>
    </cfRule>
    <cfRule type="expression" dxfId="2058" priority="13658">
      <formula>IF(RIGHT(TEXT(Y796,"0.#"),1)=".",TRUE,FALSE)</formula>
    </cfRule>
  </conditionalFormatting>
  <conditionalFormatting sqref="Y831 Y818 Y805">
    <cfRule type="expression" dxfId="2057" priority="13655">
      <formula>IF(RIGHT(TEXT(Y805,"0.#"),1)=".",FALSE,TRUE)</formula>
    </cfRule>
    <cfRule type="expression" dxfId="2056" priority="13656">
      <formula>IF(RIGHT(TEXT(Y805,"0.#"),1)=".",TRUE,FALSE)</formula>
    </cfRule>
  </conditionalFormatting>
  <conditionalFormatting sqref="AU822 AU809 AU796">
    <cfRule type="expression" dxfId="2055" priority="13651">
      <formula>IF(RIGHT(TEXT(AU796,"0.#"),1)=".",FALSE,TRUE)</formula>
    </cfRule>
    <cfRule type="expression" dxfId="2054" priority="13652">
      <formula>IF(RIGHT(TEXT(AU796,"0.#"),1)=".",TRUE,FALSE)</formula>
    </cfRule>
  </conditionalFormatting>
  <conditionalFormatting sqref="AU831 AU818 AU805">
    <cfRule type="expression" dxfId="2053" priority="13649">
      <formula>IF(RIGHT(TEXT(AU805,"0.#"),1)=".",FALSE,TRUE)</formula>
    </cfRule>
    <cfRule type="expression" dxfId="2052" priority="13650">
      <formula>IF(RIGHT(TEXT(AU805,"0.#"),1)=".",TRUE,FALSE)</formula>
    </cfRule>
  </conditionalFormatting>
  <conditionalFormatting sqref="AU823:AU830 AU821 AU810:AU817 AU808 AU797:AU804 AU795">
    <cfRule type="expression" dxfId="2051" priority="13647">
      <formula>IF(RIGHT(TEXT(AU795,"0.#"),1)=".",FALSE,TRUE)</formula>
    </cfRule>
    <cfRule type="expression" dxfId="2050" priority="13648">
      <formula>IF(RIGHT(TEXT(AU795,"0.#"),1)=".",TRUE,FALSE)</formula>
    </cfRule>
  </conditionalFormatting>
  <conditionalFormatting sqref="AM87">
    <cfRule type="expression" dxfId="2049" priority="13301">
      <formula>IF(RIGHT(TEXT(AM87,"0.#"),1)=".",FALSE,TRUE)</formula>
    </cfRule>
    <cfRule type="expression" dxfId="2048" priority="13302">
      <formula>IF(RIGHT(TEXT(AM87,"0.#"),1)=".",TRUE,FALSE)</formula>
    </cfRule>
  </conditionalFormatting>
  <conditionalFormatting sqref="AE55">
    <cfRule type="expression" dxfId="2047" priority="13369">
      <formula>IF(RIGHT(TEXT(AE55,"0.#"),1)=".",FALSE,TRUE)</formula>
    </cfRule>
    <cfRule type="expression" dxfId="2046" priority="13370">
      <formula>IF(RIGHT(TEXT(AE55,"0.#"),1)=".",TRUE,FALSE)</formula>
    </cfRule>
  </conditionalFormatting>
  <conditionalFormatting sqref="AI55">
    <cfRule type="expression" dxfId="2045" priority="13367">
      <formula>IF(RIGHT(TEXT(AI55,"0.#"),1)=".",FALSE,TRUE)</formula>
    </cfRule>
    <cfRule type="expression" dxfId="2044" priority="13368">
      <formula>IF(RIGHT(TEXT(AI55,"0.#"),1)=".",TRUE,FALSE)</formula>
    </cfRule>
  </conditionalFormatting>
  <conditionalFormatting sqref="AE33">
    <cfRule type="expression" dxfId="2043" priority="13461">
      <formula>IF(RIGHT(TEXT(AE33,"0.#"),1)=".",FALSE,TRUE)</formula>
    </cfRule>
    <cfRule type="expression" dxfId="2042" priority="13462">
      <formula>IF(RIGHT(TEXT(AE33,"0.#"),1)=".",TRUE,FALSE)</formula>
    </cfRule>
  </conditionalFormatting>
  <conditionalFormatting sqref="AE34">
    <cfRule type="expression" dxfId="2041" priority="13459">
      <formula>IF(RIGHT(TEXT(AE34,"0.#"),1)=".",FALSE,TRUE)</formula>
    </cfRule>
    <cfRule type="expression" dxfId="2040" priority="13460">
      <formula>IF(RIGHT(TEXT(AE34,"0.#"),1)=".",TRUE,FALSE)</formula>
    </cfRule>
  </conditionalFormatting>
  <conditionalFormatting sqref="AQ32:AQ34 AI32:AI34 AM32:AM34">
    <cfRule type="expression" dxfId="2039" priority="13441">
      <formula>IF(RIGHT(TEXT(AI32,"0.#"),1)=".",FALSE,TRUE)</formula>
    </cfRule>
    <cfRule type="expression" dxfId="2038" priority="13442">
      <formula>IF(RIGHT(TEXT(AI32,"0.#"),1)=".",TRUE,FALSE)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6" sqref="L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23</v>
      </c>
      <c r="G1" s="59" t="s">
        <v>121</v>
      </c>
      <c r="K1" s="64" t="s">
        <v>158</v>
      </c>
      <c r="L1" s="52" t="s">
        <v>121</v>
      </c>
      <c r="O1" s="49"/>
      <c r="P1" s="59" t="s">
        <v>15</v>
      </c>
      <c r="Q1" s="59" t="s">
        <v>121</v>
      </c>
      <c r="T1" s="49"/>
      <c r="U1" s="65" t="s">
        <v>248</v>
      </c>
      <c r="W1" s="65" t="s">
        <v>247</v>
      </c>
      <c r="Y1" s="65" t="s">
        <v>29</v>
      </c>
      <c r="Z1" s="67"/>
      <c r="AA1" s="65" t="s">
        <v>133</v>
      </c>
      <c r="AB1" s="69"/>
      <c r="AC1" s="65" t="s">
        <v>62</v>
      </c>
      <c r="AD1" s="50"/>
      <c r="AE1" s="65" t="s">
        <v>97</v>
      </c>
      <c r="AF1" s="67"/>
      <c r="AG1" s="71" t="s">
        <v>290</v>
      </c>
      <c r="AI1" s="71" t="s">
        <v>305</v>
      </c>
      <c r="AK1" s="71" t="s">
        <v>313</v>
      </c>
      <c r="AM1" s="74"/>
      <c r="AN1" s="74"/>
      <c r="AP1" s="50" t="s">
        <v>373</v>
      </c>
    </row>
    <row r="2" spans="1:42" ht="13.5" customHeight="1" x14ac:dyDescent="0.15">
      <c r="A2" s="53" t="s">
        <v>137</v>
      </c>
      <c r="B2" s="56"/>
      <c r="C2" s="49" t="str">
        <f t="shared" ref="C2:C24" si="0">IF(B2="","",A2)</f>
        <v/>
      </c>
      <c r="D2" s="49" t="str">
        <f>IF(C2="","",IF(D1&lt;&gt;"",CONCATENATE(D1,"、",C2),C2))</f>
        <v/>
      </c>
      <c r="F2" s="60" t="s">
        <v>119</v>
      </c>
      <c r="G2" s="62" t="s">
        <v>485</v>
      </c>
      <c r="H2" s="49" t="str">
        <f t="shared" ref="H2:H37" si="1">IF(G2="","",F2)</f>
        <v>一般会計</v>
      </c>
      <c r="I2" s="49" t="str">
        <f>IF(H2="","",IF(I1&lt;&gt;"",CONCATENATE(I1,"、",H2),H2))</f>
        <v>一般会計</v>
      </c>
      <c r="K2" s="53" t="s">
        <v>159</v>
      </c>
      <c r="L2" s="56"/>
      <c r="M2" s="49" t="str">
        <f t="shared" ref="M2:M11" si="2">IF(L2="","",K2)</f>
        <v/>
      </c>
      <c r="N2" s="49" t="str">
        <f>IF(M2="","",IF(N1&lt;&gt;"",CONCATENATE(N1,"、",M2),M2))</f>
        <v/>
      </c>
      <c r="O2" s="49"/>
      <c r="P2" s="60" t="s">
        <v>124</v>
      </c>
      <c r="Q2" s="62" t="s">
        <v>485</v>
      </c>
      <c r="R2" s="49" t="str">
        <f t="shared" ref="R2:R8" si="3">IF(Q2="","",P2)</f>
        <v>直接実施</v>
      </c>
      <c r="S2" s="49" t="str">
        <f>IF(R2="","",IF(S1&lt;&gt;"",CONCATENATE(S1,"、",R2),R2))</f>
        <v>直接実施</v>
      </c>
      <c r="T2" s="49"/>
      <c r="U2" s="66" t="s">
        <v>242</v>
      </c>
      <c r="W2" s="66" t="s">
        <v>172</v>
      </c>
      <c r="Y2" s="66" t="s">
        <v>115</v>
      </c>
      <c r="Z2" s="67"/>
      <c r="AA2" s="66" t="s">
        <v>333</v>
      </c>
      <c r="AB2" s="69"/>
      <c r="AC2" s="70" t="s">
        <v>205</v>
      </c>
      <c r="AD2" s="50"/>
      <c r="AE2" s="66" t="s">
        <v>150</v>
      </c>
      <c r="AF2" s="67"/>
      <c r="AG2" s="72" t="s">
        <v>20</v>
      </c>
      <c r="AI2" s="71" t="s">
        <v>401</v>
      </c>
      <c r="AK2" s="71" t="s">
        <v>314</v>
      </c>
      <c r="AM2" s="74"/>
      <c r="AN2" s="74"/>
      <c r="AP2" s="72" t="s">
        <v>20</v>
      </c>
    </row>
    <row r="3" spans="1:42" ht="13.5" customHeight="1" x14ac:dyDescent="0.15">
      <c r="A3" s="53" t="s">
        <v>138</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125</v>
      </c>
      <c r="Q3" s="62" t="s">
        <v>485</v>
      </c>
      <c r="R3" s="49" t="str">
        <f t="shared" si="3"/>
        <v>委託・請負</v>
      </c>
      <c r="S3" s="49" t="str">
        <f t="shared" ref="S3:S8" si="7">IF(R3="",S2,IF(S2&lt;&gt;"",CONCATENATE(S2,"、",R3),R3))</f>
        <v>直接実施、委託・請負</v>
      </c>
      <c r="T3" s="49"/>
      <c r="U3" s="66" t="s">
        <v>403</v>
      </c>
      <c r="W3" s="66" t="s">
        <v>217</v>
      </c>
      <c r="Y3" s="66" t="s">
        <v>117</v>
      </c>
      <c r="Z3" s="67"/>
      <c r="AA3" s="66" t="s">
        <v>465</v>
      </c>
      <c r="AB3" s="69"/>
      <c r="AC3" s="70" t="s">
        <v>196</v>
      </c>
      <c r="AD3" s="50"/>
      <c r="AE3" s="66" t="s">
        <v>250</v>
      </c>
      <c r="AF3" s="67"/>
      <c r="AG3" s="72" t="s">
        <v>335</v>
      </c>
      <c r="AI3" s="71" t="s">
        <v>114</v>
      </c>
      <c r="AK3" s="71" t="str">
        <f t="shared" ref="AK3:AK27" si="8">CHAR(CODE(AK2)+1)</f>
        <v>B</v>
      </c>
      <c r="AM3" s="74"/>
      <c r="AN3" s="74"/>
      <c r="AP3" s="72" t="s">
        <v>335</v>
      </c>
    </row>
    <row r="4" spans="1:42" ht="13.5" customHeight="1" x14ac:dyDescent="0.15">
      <c r="A4" s="53" t="s">
        <v>140</v>
      </c>
      <c r="B4" s="56"/>
      <c r="C4" s="49" t="str">
        <f t="shared" si="0"/>
        <v/>
      </c>
      <c r="D4" s="49" t="str">
        <f t="shared" si="4"/>
        <v/>
      </c>
      <c r="F4" s="61" t="s">
        <v>176</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直接実施、委託・請負</v>
      </c>
      <c r="T4" s="49"/>
      <c r="U4" s="66" t="s">
        <v>162</v>
      </c>
      <c r="W4" s="66" t="s">
        <v>219</v>
      </c>
      <c r="Y4" s="66" t="s">
        <v>10</v>
      </c>
      <c r="Z4" s="67"/>
      <c r="AA4" s="66" t="s">
        <v>105</v>
      </c>
      <c r="AB4" s="69"/>
      <c r="AC4" s="66" t="s">
        <v>178</v>
      </c>
      <c r="AD4" s="50"/>
      <c r="AE4" s="66" t="s">
        <v>209</v>
      </c>
      <c r="AF4" s="67"/>
      <c r="AG4" s="72" t="s">
        <v>186</v>
      </c>
      <c r="AI4" s="71" t="s">
        <v>307</v>
      </c>
      <c r="AK4" s="71" t="str">
        <f t="shared" si="8"/>
        <v>C</v>
      </c>
      <c r="AM4" s="74"/>
      <c r="AN4" s="74"/>
      <c r="AP4" s="72" t="s">
        <v>186</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直接実施、委託・請負</v>
      </c>
      <c r="T5" s="49"/>
      <c r="W5" s="66" t="s">
        <v>359</v>
      </c>
      <c r="Y5" s="66" t="s">
        <v>316</v>
      </c>
      <c r="Z5" s="67"/>
      <c r="AA5" s="66" t="s">
        <v>230</v>
      </c>
      <c r="AB5" s="69"/>
      <c r="AC5" s="66" t="s">
        <v>33</v>
      </c>
      <c r="AD5" s="69"/>
      <c r="AE5" s="66" t="s">
        <v>379</v>
      </c>
      <c r="AF5" s="67"/>
      <c r="AG5" s="72" t="s">
        <v>322</v>
      </c>
      <c r="AI5" s="71" t="s">
        <v>353</v>
      </c>
      <c r="AK5" s="71" t="str">
        <f t="shared" si="8"/>
        <v>D</v>
      </c>
      <c r="AP5" s="72" t="s">
        <v>322</v>
      </c>
    </row>
    <row r="6" spans="1:42" ht="13.5" customHeight="1" x14ac:dyDescent="0.15">
      <c r="A6" s="53" t="s">
        <v>144</v>
      </c>
      <c r="B6" s="56"/>
      <c r="C6" s="49" t="str">
        <f t="shared" si="0"/>
        <v/>
      </c>
      <c r="D6" s="49" t="str">
        <f t="shared" si="4"/>
        <v/>
      </c>
      <c r="F6" s="61" t="s">
        <v>177</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直接実施、委託・請負</v>
      </c>
      <c r="T6" s="49"/>
      <c r="U6" s="66" t="s">
        <v>387</v>
      </c>
      <c r="W6" s="66" t="s">
        <v>220</v>
      </c>
      <c r="Y6" s="66" t="s">
        <v>411</v>
      </c>
      <c r="Z6" s="67"/>
      <c r="AA6" s="66" t="s">
        <v>283</v>
      </c>
      <c r="AB6" s="69"/>
      <c r="AC6" s="66" t="s">
        <v>206</v>
      </c>
      <c r="AD6" s="69"/>
      <c r="AE6" s="66" t="s">
        <v>385</v>
      </c>
      <c r="AF6" s="67"/>
      <c r="AG6" s="72" t="s">
        <v>383</v>
      </c>
      <c r="AI6" s="71" t="s">
        <v>404</v>
      </c>
      <c r="AK6" s="71" t="str">
        <f t="shared" si="8"/>
        <v>E</v>
      </c>
      <c r="AP6" s="72" t="s">
        <v>383</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直接実施、委託・請負</v>
      </c>
      <c r="T7" s="49"/>
      <c r="U7" s="66" t="s">
        <v>242</v>
      </c>
      <c r="W7" s="66" t="s">
        <v>221</v>
      </c>
      <c r="Y7" s="66" t="s">
        <v>382</v>
      </c>
      <c r="Z7" s="67"/>
      <c r="AA7" s="66" t="s">
        <v>340</v>
      </c>
      <c r="AB7" s="69"/>
      <c r="AC7" s="69"/>
      <c r="AD7" s="69"/>
      <c r="AE7" s="66" t="s">
        <v>206</v>
      </c>
      <c r="AF7" s="67"/>
      <c r="AG7" s="72" t="s">
        <v>363</v>
      </c>
      <c r="AH7" s="75"/>
      <c r="AI7" s="72" t="s">
        <v>262</v>
      </c>
      <c r="AK7" s="71" t="str">
        <f t="shared" si="8"/>
        <v>F</v>
      </c>
      <c r="AP7" s="72" t="s">
        <v>363</v>
      </c>
    </row>
    <row r="8" spans="1:42" ht="13.5" customHeight="1" x14ac:dyDescent="0.15">
      <c r="A8" s="53" t="s">
        <v>60</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131</v>
      </c>
      <c r="Q8" s="62"/>
      <c r="R8" s="49" t="str">
        <f t="shared" si="3"/>
        <v/>
      </c>
      <c r="S8" s="49" t="str">
        <f t="shared" si="7"/>
        <v>直接実施、委託・請負</v>
      </c>
      <c r="T8" s="49"/>
      <c r="U8" s="66" t="s">
        <v>351</v>
      </c>
      <c r="W8" s="66" t="s">
        <v>223</v>
      </c>
      <c r="Y8" s="66" t="s">
        <v>412</v>
      </c>
      <c r="Z8" s="67"/>
      <c r="AA8" s="66" t="s">
        <v>466</v>
      </c>
      <c r="AB8" s="69"/>
      <c r="AC8" s="69"/>
      <c r="AD8" s="69"/>
      <c r="AE8" s="69"/>
      <c r="AF8" s="67"/>
      <c r="AG8" s="72" t="s">
        <v>225</v>
      </c>
      <c r="AI8" s="71" t="s">
        <v>349</v>
      </c>
      <c r="AK8" s="71" t="str">
        <f t="shared" si="8"/>
        <v>G</v>
      </c>
      <c r="AP8" s="72" t="s">
        <v>225</v>
      </c>
    </row>
    <row r="9" spans="1:42" ht="13.5" customHeight="1" x14ac:dyDescent="0.15">
      <c r="A9" s="53" t="s">
        <v>145</v>
      </c>
      <c r="B9" s="56"/>
      <c r="C9" s="49" t="str">
        <f t="shared" si="0"/>
        <v/>
      </c>
      <c r="D9" s="49" t="str">
        <f t="shared" si="4"/>
        <v/>
      </c>
      <c r="F9" s="61" t="s">
        <v>337</v>
      </c>
      <c r="G9" s="62"/>
      <c r="H9" s="49" t="str">
        <f t="shared" si="1"/>
        <v/>
      </c>
      <c r="I9" s="49" t="str">
        <f t="shared" si="5"/>
        <v>一般会計</v>
      </c>
      <c r="K9" s="53" t="s">
        <v>171</v>
      </c>
      <c r="L9" s="56"/>
      <c r="M9" s="49" t="str">
        <f t="shared" si="2"/>
        <v/>
      </c>
      <c r="N9" s="49" t="str">
        <f t="shared" si="6"/>
        <v/>
      </c>
      <c r="O9" s="49"/>
      <c r="P9" s="49"/>
      <c r="Q9" s="63"/>
      <c r="T9" s="49"/>
      <c r="U9" s="66" t="s">
        <v>395</v>
      </c>
      <c r="W9" s="66" t="s">
        <v>224</v>
      </c>
      <c r="Y9" s="66" t="s">
        <v>330</v>
      </c>
      <c r="Z9" s="67"/>
      <c r="AA9" s="66" t="s">
        <v>467</v>
      </c>
      <c r="AB9" s="69"/>
      <c r="AC9" s="69"/>
      <c r="AD9" s="69"/>
      <c r="AE9" s="69"/>
      <c r="AF9" s="67"/>
      <c r="AG9" s="72" t="s">
        <v>384</v>
      </c>
      <c r="AI9" s="73"/>
      <c r="AK9" s="71" t="str">
        <f t="shared" si="8"/>
        <v>H</v>
      </c>
      <c r="AP9" s="72" t="s">
        <v>384</v>
      </c>
    </row>
    <row r="10" spans="1:42" ht="13.5" customHeight="1" x14ac:dyDescent="0.15">
      <c r="A10" s="53" t="s">
        <v>243</v>
      </c>
      <c r="B10" s="56" t="s">
        <v>485</v>
      </c>
      <c r="C10" s="49" t="str">
        <f t="shared" si="0"/>
        <v>国土強靱化施策</v>
      </c>
      <c r="D10" s="49" t="str">
        <f t="shared" si="4"/>
        <v>国土強靱化施策</v>
      </c>
      <c r="F10" s="61" t="s">
        <v>180</v>
      </c>
      <c r="G10" s="62"/>
      <c r="H10" s="49" t="str">
        <f t="shared" si="1"/>
        <v/>
      </c>
      <c r="I10" s="49" t="str">
        <f t="shared" si="5"/>
        <v>一般会計</v>
      </c>
      <c r="K10" s="53" t="s">
        <v>361</v>
      </c>
      <c r="L10" s="56"/>
      <c r="M10" s="49" t="str">
        <f t="shared" si="2"/>
        <v/>
      </c>
      <c r="N10" s="49" t="str">
        <f t="shared" si="6"/>
        <v/>
      </c>
      <c r="O10" s="49"/>
      <c r="P10" s="49" t="str">
        <f>S8</f>
        <v>直接実施、委託・請負</v>
      </c>
      <c r="Q10" s="63"/>
      <c r="T10" s="49"/>
      <c r="W10" s="66" t="s">
        <v>226</v>
      </c>
      <c r="Y10" s="66" t="s">
        <v>413</v>
      </c>
      <c r="Z10" s="67"/>
      <c r="AA10" s="66" t="s">
        <v>468</v>
      </c>
      <c r="AB10" s="69"/>
      <c r="AC10" s="69"/>
      <c r="AD10" s="69"/>
      <c r="AE10" s="69"/>
      <c r="AF10" s="67"/>
      <c r="AG10" s="72" t="s">
        <v>376</v>
      </c>
      <c r="AK10" s="71" t="str">
        <f t="shared" si="8"/>
        <v>I</v>
      </c>
      <c r="AP10" s="71" t="s">
        <v>131</v>
      </c>
    </row>
    <row r="11" spans="1:42" ht="13.5" customHeight="1" x14ac:dyDescent="0.15">
      <c r="A11" s="53" t="s">
        <v>146</v>
      </c>
      <c r="B11" s="56"/>
      <c r="C11" s="49" t="str">
        <f t="shared" si="0"/>
        <v/>
      </c>
      <c r="D11" s="49" t="str">
        <f t="shared" si="4"/>
        <v>国土強靱化施策</v>
      </c>
      <c r="F11" s="61" t="s">
        <v>181</v>
      </c>
      <c r="G11" s="62"/>
      <c r="H11" s="49" t="str">
        <f t="shared" si="1"/>
        <v/>
      </c>
      <c r="I11" s="49" t="str">
        <f t="shared" si="5"/>
        <v>一般会計</v>
      </c>
      <c r="K11" s="53" t="s">
        <v>173</v>
      </c>
      <c r="L11" s="56" t="s">
        <v>485</v>
      </c>
      <c r="M11" s="49" t="str">
        <f t="shared" si="2"/>
        <v>その他の事項経費</v>
      </c>
      <c r="N11" s="49" t="str">
        <f t="shared" si="6"/>
        <v>その他の事項経費</v>
      </c>
      <c r="O11" s="49"/>
      <c r="P11" s="49"/>
      <c r="Q11" s="63"/>
      <c r="T11" s="49"/>
      <c r="W11" s="66" t="s">
        <v>229</v>
      </c>
      <c r="Y11" s="66" t="s">
        <v>110</v>
      </c>
      <c r="Z11" s="67"/>
      <c r="AA11" s="66" t="s">
        <v>469</v>
      </c>
      <c r="AB11" s="69"/>
      <c r="AC11" s="69"/>
      <c r="AD11" s="69"/>
      <c r="AE11" s="69"/>
      <c r="AF11" s="67"/>
      <c r="AG11" s="71" t="s">
        <v>377</v>
      </c>
      <c r="AK11" s="71" t="str">
        <f t="shared" si="8"/>
        <v>J</v>
      </c>
    </row>
    <row r="12" spans="1:42" ht="13.5" customHeight="1" x14ac:dyDescent="0.15">
      <c r="A12" s="53" t="s">
        <v>151</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135</v>
      </c>
      <c r="Y12" s="66" t="s">
        <v>416</v>
      </c>
      <c r="Z12" s="67"/>
      <c r="AA12" s="66" t="s">
        <v>470</v>
      </c>
      <c r="AB12" s="69"/>
      <c r="AC12" s="69"/>
      <c r="AD12" s="69"/>
      <c r="AE12" s="69"/>
      <c r="AF12" s="67"/>
      <c r="AG12" s="71" t="s">
        <v>324</v>
      </c>
      <c r="AK12" s="71" t="str">
        <f t="shared" si="8"/>
        <v>K</v>
      </c>
    </row>
    <row r="13" spans="1:42" ht="13.5" customHeight="1" x14ac:dyDescent="0.15">
      <c r="A13" s="53" t="s">
        <v>154</v>
      </c>
      <c r="B13" s="56"/>
      <c r="C13" s="49" t="str">
        <f t="shared" si="0"/>
        <v/>
      </c>
      <c r="D13" s="49" t="str">
        <f t="shared" si="4"/>
        <v>国土強靱化施策</v>
      </c>
      <c r="F13" s="61" t="s">
        <v>182</v>
      </c>
      <c r="G13" s="62"/>
      <c r="H13" s="49" t="str">
        <f t="shared" si="1"/>
        <v/>
      </c>
      <c r="I13" s="49" t="str">
        <f t="shared" si="5"/>
        <v>一般会計</v>
      </c>
      <c r="K13" s="49" t="str">
        <f>N11</f>
        <v>その他の事項経費</v>
      </c>
      <c r="L13" s="49"/>
      <c r="O13" s="49"/>
      <c r="P13" s="49"/>
      <c r="Q13" s="63"/>
      <c r="T13" s="49"/>
      <c r="W13" s="66" t="s">
        <v>231</v>
      </c>
      <c r="Y13" s="66" t="s">
        <v>417</v>
      </c>
      <c r="Z13" s="67"/>
      <c r="AA13" s="66" t="s">
        <v>429</v>
      </c>
      <c r="AB13" s="69"/>
      <c r="AC13" s="69"/>
      <c r="AD13" s="69"/>
      <c r="AE13" s="69"/>
      <c r="AF13" s="67"/>
      <c r="AG13" s="71" t="s">
        <v>131</v>
      </c>
      <c r="AK13" s="71" t="str">
        <f t="shared" si="8"/>
        <v>L</v>
      </c>
    </row>
    <row r="14" spans="1:42" ht="13.5" customHeight="1" x14ac:dyDescent="0.15">
      <c r="A14" s="53" t="s">
        <v>9</v>
      </c>
      <c r="B14" s="56"/>
      <c r="C14" s="49" t="str">
        <f t="shared" si="0"/>
        <v/>
      </c>
      <c r="D14" s="49" t="str">
        <f t="shared" si="4"/>
        <v>国土強靱化施策</v>
      </c>
      <c r="F14" s="61" t="s">
        <v>184</v>
      </c>
      <c r="G14" s="62"/>
      <c r="H14" s="49" t="str">
        <f t="shared" si="1"/>
        <v/>
      </c>
      <c r="I14" s="49" t="str">
        <f t="shared" si="5"/>
        <v>一般会計</v>
      </c>
      <c r="K14" s="49"/>
      <c r="L14" s="49"/>
      <c r="O14" s="49"/>
      <c r="P14" s="49"/>
      <c r="Q14" s="63"/>
      <c r="T14" s="49"/>
      <c r="W14" s="66" t="s">
        <v>232</v>
      </c>
      <c r="Y14" s="66" t="s">
        <v>418</v>
      </c>
      <c r="Z14" s="67"/>
      <c r="AA14" s="66" t="s">
        <v>462</v>
      </c>
      <c r="AB14" s="69"/>
      <c r="AC14" s="69"/>
      <c r="AD14" s="69"/>
      <c r="AE14" s="69"/>
      <c r="AF14" s="67"/>
      <c r="AG14" s="73"/>
      <c r="AK14" s="71" t="str">
        <f t="shared" si="8"/>
        <v>M</v>
      </c>
    </row>
    <row r="15" spans="1:42" ht="13.5" customHeight="1" x14ac:dyDescent="0.15">
      <c r="A15" s="53" t="s">
        <v>155</v>
      </c>
      <c r="B15" s="56"/>
      <c r="C15" s="49" t="str">
        <f t="shared" si="0"/>
        <v/>
      </c>
      <c r="D15" s="49" t="str">
        <f t="shared" si="4"/>
        <v>国土強靱化施策</v>
      </c>
      <c r="F15" s="61" t="s">
        <v>185</v>
      </c>
      <c r="G15" s="62"/>
      <c r="H15" s="49" t="str">
        <f t="shared" si="1"/>
        <v/>
      </c>
      <c r="I15" s="49" t="str">
        <f t="shared" si="5"/>
        <v>一般会計</v>
      </c>
      <c r="K15" s="49"/>
      <c r="L15" s="49"/>
      <c r="O15" s="49"/>
      <c r="P15" s="49"/>
      <c r="Q15" s="63"/>
      <c r="T15" s="49"/>
      <c r="W15" s="66" t="s">
        <v>233</v>
      </c>
      <c r="Y15" s="66" t="s">
        <v>188</v>
      </c>
      <c r="Z15" s="67"/>
      <c r="AA15" s="66" t="s">
        <v>471</v>
      </c>
      <c r="AB15" s="69"/>
      <c r="AC15" s="69"/>
      <c r="AD15" s="69"/>
      <c r="AE15" s="69"/>
      <c r="AF15" s="67"/>
      <c r="AG15" s="74"/>
      <c r="AK15" s="71" t="str">
        <f t="shared" si="8"/>
        <v>N</v>
      </c>
    </row>
    <row r="16" spans="1:42" ht="13.5" customHeight="1" x14ac:dyDescent="0.15">
      <c r="A16" s="53" t="s">
        <v>156</v>
      </c>
      <c r="B16" s="56"/>
      <c r="C16" s="49" t="str">
        <f t="shared" si="0"/>
        <v/>
      </c>
      <c r="D16" s="49" t="str">
        <f t="shared" si="4"/>
        <v>国土強靱化施策</v>
      </c>
      <c r="F16" s="61" t="s">
        <v>189</v>
      </c>
      <c r="G16" s="62"/>
      <c r="H16" s="49" t="str">
        <f t="shared" si="1"/>
        <v/>
      </c>
      <c r="I16" s="49" t="str">
        <f t="shared" si="5"/>
        <v>一般会計</v>
      </c>
      <c r="K16" s="49"/>
      <c r="L16" s="49"/>
      <c r="O16" s="49"/>
      <c r="P16" s="49"/>
      <c r="Q16" s="63"/>
      <c r="T16" s="49"/>
      <c r="W16" s="66" t="s">
        <v>234</v>
      </c>
      <c r="Y16" s="66" t="s">
        <v>91</v>
      </c>
      <c r="Z16" s="67"/>
      <c r="AA16" s="66" t="s">
        <v>472</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190</v>
      </c>
      <c r="G17" s="62"/>
      <c r="H17" s="49" t="str">
        <f t="shared" si="1"/>
        <v/>
      </c>
      <c r="I17" s="49" t="str">
        <f t="shared" si="5"/>
        <v>一般会計</v>
      </c>
      <c r="K17" s="49"/>
      <c r="L17" s="49"/>
      <c r="O17" s="49"/>
      <c r="P17" s="49"/>
      <c r="Q17" s="63"/>
      <c r="T17" s="49"/>
      <c r="W17" s="66" t="s">
        <v>236</v>
      </c>
      <c r="Y17" s="66" t="s">
        <v>419</v>
      </c>
      <c r="Z17" s="67"/>
      <c r="AA17" s="66" t="s">
        <v>260</v>
      </c>
      <c r="AB17" s="69"/>
      <c r="AC17" s="69"/>
      <c r="AD17" s="69"/>
      <c r="AE17" s="69"/>
      <c r="AF17" s="67"/>
      <c r="AG17" s="74"/>
      <c r="AK17" s="71" t="str">
        <f t="shared" si="8"/>
        <v>P</v>
      </c>
    </row>
    <row r="18" spans="1:37" ht="13.5" customHeight="1" x14ac:dyDescent="0.15">
      <c r="A18" s="53" t="s">
        <v>157</v>
      </c>
      <c r="B18" s="56"/>
      <c r="C18" s="49" t="str">
        <f t="shared" si="0"/>
        <v/>
      </c>
      <c r="D18" s="49" t="str">
        <f t="shared" si="4"/>
        <v>国土強靱化施策</v>
      </c>
      <c r="F18" s="61" t="s">
        <v>191</v>
      </c>
      <c r="G18" s="62"/>
      <c r="H18" s="49" t="str">
        <f t="shared" si="1"/>
        <v/>
      </c>
      <c r="I18" s="49" t="str">
        <f t="shared" si="5"/>
        <v>一般会計</v>
      </c>
      <c r="K18" s="49"/>
      <c r="L18" s="49"/>
      <c r="O18" s="49"/>
      <c r="P18" s="49"/>
      <c r="Q18" s="63"/>
      <c r="T18" s="49"/>
      <c r="W18" s="66" t="s">
        <v>28</v>
      </c>
      <c r="Y18" s="66" t="s">
        <v>393</v>
      </c>
      <c r="Z18" s="67"/>
      <c r="AA18" s="66" t="s">
        <v>473</v>
      </c>
      <c r="AB18" s="69"/>
      <c r="AC18" s="69"/>
      <c r="AD18" s="69"/>
      <c r="AE18" s="69"/>
      <c r="AF18" s="67"/>
      <c r="AK18" s="71" t="str">
        <f t="shared" si="8"/>
        <v>Q</v>
      </c>
    </row>
    <row r="19" spans="1:37" ht="13.5" customHeight="1" x14ac:dyDescent="0.15">
      <c r="A19" s="53" t="s">
        <v>139</v>
      </c>
      <c r="B19" s="56"/>
      <c r="C19" s="49" t="str">
        <f t="shared" si="0"/>
        <v/>
      </c>
      <c r="D19" s="49" t="str">
        <f t="shared" si="4"/>
        <v>国土強靱化施策</v>
      </c>
      <c r="F19" s="61" t="s">
        <v>194</v>
      </c>
      <c r="G19" s="62"/>
      <c r="H19" s="49" t="str">
        <f t="shared" si="1"/>
        <v/>
      </c>
      <c r="I19" s="49" t="str">
        <f t="shared" si="5"/>
        <v>一般会計</v>
      </c>
      <c r="K19" s="49"/>
      <c r="L19" s="49"/>
      <c r="O19" s="49"/>
      <c r="P19" s="49"/>
      <c r="Q19" s="63"/>
      <c r="T19" s="49"/>
      <c r="W19" s="66" t="s">
        <v>237</v>
      </c>
      <c r="Y19" s="66" t="s">
        <v>304</v>
      </c>
      <c r="Z19" s="67"/>
      <c r="AA19" s="66" t="s">
        <v>474</v>
      </c>
      <c r="AB19" s="69"/>
      <c r="AC19" s="69"/>
      <c r="AD19" s="69"/>
      <c r="AE19" s="69"/>
      <c r="AF19" s="67"/>
      <c r="AK19" s="71" t="str">
        <f t="shared" si="8"/>
        <v>R</v>
      </c>
    </row>
    <row r="20" spans="1:37" ht="13.5" customHeight="1" x14ac:dyDescent="0.15">
      <c r="A20" s="53" t="s">
        <v>275</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239</v>
      </c>
      <c r="Y20" s="66" t="s">
        <v>238</v>
      </c>
      <c r="Z20" s="67"/>
      <c r="AA20" s="66" t="s">
        <v>475</v>
      </c>
      <c r="AB20" s="69"/>
      <c r="AC20" s="69"/>
      <c r="AD20" s="69"/>
      <c r="AE20" s="69"/>
      <c r="AF20" s="67"/>
      <c r="AK20" s="71" t="str">
        <f t="shared" si="8"/>
        <v>S</v>
      </c>
    </row>
    <row r="21" spans="1:37" ht="13.5" customHeight="1" x14ac:dyDescent="0.15">
      <c r="A21" s="53" t="s">
        <v>344</v>
      </c>
      <c r="B21" s="56"/>
      <c r="C21" s="49" t="str">
        <f t="shared" si="0"/>
        <v/>
      </c>
      <c r="D21" s="49" t="str">
        <f t="shared" si="4"/>
        <v>国土強靱化施策</v>
      </c>
      <c r="F21" s="61" t="s">
        <v>195</v>
      </c>
      <c r="G21" s="62"/>
      <c r="H21" s="49" t="str">
        <f t="shared" si="1"/>
        <v/>
      </c>
      <c r="I21" s="49" t="str">
        <f t="shared" si="5"/>
        <v>一般会計</v>
      </c>
      <c r="K21" s="49"/>
      <c r="L21" s="49"/>
      <c r="O21" s="49"/>
      <c r="P21" s="49"/>
      <c r="Q21" s="63"/>
      <c r="T21" s="49"/>
      <c r="W21" s="66" t="s">
        <v>84</v>
      </c>
      <c r="Y21" s="66" t="s">
        <v>295</v>
      </c>
      <c r="Z21" s="67"/>
      <c r="AA21" s="66" t="s">
        <v>476</v>
      </c>
      <c r="AB21" s="69"/>
      <c r="AC21" s="69"/>
      <c r="AD21" s="69"/>
      <c r="AE21" s="69"/>
      <c r="AF21" s="67"/>
      <c r="AK21" s="71" t="str">
        <f t="shared" si="8"/>
        <v>T</v>
      </c>
    </row>
    <row r="22" spans="1:37" ht="13.5" customHeight="1" x14ac:dyDescent="0.15">
      <c r="A22" s="53" t="s">
        <v>346</v>
      </c>
      <c r="B22" s="56"/>
      <c r="C22" s="49" t="str">
        <f t="shared" si="0"/>
        <v/>
      </c>
      <c r="D22" s="49" t="str">
        <f t="shared" si="4"/>
        <v>国土強靱化施策</v>
      </c>
      <c r="F22" s="61" t="s">
        <v>120</v>
      </c>
      <c r="G22" s="62"/>
      <c r="H22" s="49" t="str">
        <f t="shared" si="1"/>
        <v/>
      </c>
      <c r="I22" s="49" t="str">
        <f t="shared" si="5"/>
        <v>一般会計</v>
      </c>
      <c r="K22" s="49"/>
      <c r="L22" s="49"/>
      <c r="O22" s="49"/>
      <c r="P22" s="49"/>
      <c r="Q22" s="63"/>
      <c r="T22" s="49"/>
      <c r="W22" s="66" t="s">
        <v>241</v>
      </c>
      <c r="Y22" s="66" t="s">
        <v>420</v>
      </c>
      <c r="Z22" s="67"/>
      <c r="AA22" s="66" t="s">
        <v>77</v>
      </c>
      <c r="AB22" s="69"/>
      <c r="AC22" s="69"/>
      <c r="AD22" s="69"/>
      <c r="AE22" s="69"/>
      <c r="AF22" s="67"/>
      <c r="AK22" s="71" t="str">
        <f t="shared" si="8"/>
        <v>U</v>
      </c>
    </row>
    <row r="23" spans="1:37" ht="13.5" customHeight="1" x14ac:dyDescent="0.15">
      <c r="A23" s="53" t="s">
        <v>348</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421</v>
      </c>
      <c r="Z23" s="67"/>
      <c r="AA23" s="66" t="s">
        <v>477</v>
      </c>
      <c r="AB23" s="69"/>
      <c r="AC23" s="69"/>
      <c r="AD23" s="69"/>
      <c r="AE23" s="69"/>
      <c r="AF23" s="67"/>
      <c r="AK23" s="71" t="str">
        <f t="shared" si="8"/>
        <v>V</v>
      </c>
    </row>
    <row r="24" spans="1:37" ht="13.5" customHeight="1" x14ac:dyDescent="0.15">
      <c r="A24" s="53" t="s">
        <v>399</v>
      </c>
      <c r="B24" s="56"/>
      <c r="C24" s="49" t="str">
        <f t="shared" si="0"/>
        <v/>
      </c>
      <c r="D24" s="49" t="str">
        <f t="shared" si="4"/>
        <v>国土強靱化施策</v>
      </c>
      <c r="F24" s="61" t="s">
        <v>244</v>
      </c>
      <c r="G24" s="62"/>
      <c r="H24" s="49" t="str">
        <f t="shared" si="1"/>
        <v/>
      </c>
      <c r="I24" s="49" t="str">
        <f t="shared" si="5"/>
        <v>一般会計</v>
      </c>
      <c r="K24" s="49"/>
      <c r="L24" s="49"/>
      <c r="O24" s="49"/>
      <c r="P24" s="49"/>
      <c r="Q24" s="63"/>
      <c r="T24" s="49"/>
      <c r="Y24" s="66" t="s">
        <v>422</v>
      </c>
      <c r="Z24" s="67"/>
      <c r="AA24" s="66" t="s">
        <v>478</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423</v>
      </c>
      <c r="Z25" s="67"/>
      <c r="AA25" s="66" t="s">
        <v>479</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424</v>
      </c>
      <c r="Z26" s="67"/>
      <c r="AA26" s="66" t="s">
        <v>480</v>
      </c>
      <c r="AB26" s="69"/>
      <c r="AC26" s="69"/>
      <c r="AD26" s="69"/>
      <c r="AE26" s="69"/>
      <c r="AF26" s="67"/>
      <c r="AK26" s="71" t="str">
        <f t="shared" si="8"/>
        <v>Y</v>
      </c>
    </row>
    <row r="27" spans="1:37" ht="13.5" customHeight="1" x14ac:dyDescent="0.15">
      <c r="A27" s="49" t="str">
        <f>IF(D24="","-",D24)</f>
        <v>国土強靱化施策</v>
      </c>
      <c r="B27" s="49"/>
      <c r="F27" s="61" t="s">
        <v>199</v>
      </c>
      <c r="G27" s="62"/>
      <c r="H27" s="49" t="str">
        <f t="shared" si="1"/>
        <v/>
      </c>
      <c r="I27" s="49" t="str">
        <f t="shared" si="5"/>
        <v>一般会計</v>
      </c>
      <c r="K27" s="49"/>
      <c r="L27" s="49"/>
      <c r="O27" s="49"/>
      <c r="P27" s="49"/>
      <c r="Q27" s="63"/>
      <c r="T27" s="49"/>
      <c r="Y27" s="66" t="s">
        <v>425</v>
      </c>
      <c r="Z27" s="67"/>
      <c r="AA27" s="66" t="s">
        <v>251</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414</v>
      </c>
      <c r="Z28" s="67"/>
      <c r="AA28" s="66" t="s">
        <v>481</v>
      </c>
      <c r="AB28" s="69"/>
      <c r="AC28" s="69"/>
      <c r="AD28" s="69"/>
      <c r="AE28" s="69"/>
      <c r="AF28" s="67"/>
      <c r="AK28" s="71" t="s">
        <v>269</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296</v>
      </c>
      <c r="Z29" s="67"/>
      <c r="AA29" s="66" t="s">
        <v>482</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355</v>
      </c>
      <c r="Z30" s="67"/>
      <c r="AA30" s="66" t="s">
        <v>483</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48</v>
      </c>
      <c r="Z31" s="67"/>
      <c r="AA31" s="66" t="s">
        <v>441</v>
      </c>
      <c r="AB31" s="69"/>
      <c r="AC31" s="69"/>
      <c r="AD31" s="69"/>
      <c r="AE31" s="69"/>
      <c r="AF31" s="67"/>
      <c r="AK31" s="71" t="str">
        <f t="shared" si="9"/>
        <v>d</v>
      </c>
    </row>
    <row r="32" spans="1:37" ht="13.5" customHeight="1" x14ac:dyDescent="0.15">
      <c r="A32" s="49"/>
      <c r="B32" s="49"/>
      <c r="F32" s="61" t="s">
        <v>339</v>
      </c>
      <c r="G32" s="62"/>
      <c r="H32" s="49" t="str">
        <f t="shared" si="1"/>
        <v/>
      </c>
      <c r="I32" s="49" t="str">
        <f t="shared" si="5"/>
        <v>一般会計</v>
      </c>
      <c r="K32" s="49"/>
      <c r="L32" s="49"/>
      <c r="O32" s="49"/>
      <c r="P32" s="49"/>
      <c r="Q32" s="63"/>
      <c r="T32" s="49"/>
      <c r="Y32" s="66" t="s">
        <v>264</v>
      </c>
      <c r="Z32" s="67"/>
      <c r="AA32" s="66" t="s">
        <v>25</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342</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343</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323</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211</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101</v>
      </c>
    </row>
    <row r="71" spans="1:32" x14ac:dyDescent="0.15">
      <c r="Y71" s="66" t="s">
        <v>449</v>
      </c>
    </row>
    <row r="72" spans="1:32" x14ac:dyDescent="0.15">
      <c r="Y72" s="66" t="s">
        <v>450</v>
      </c>
    </row>
    <row r="73" spans="1:32" x14ac:dyDescent="0.15">
      <c r="Y73" s="66" t="s">
        <v>430</v>
      </c>
    </row>
    <row r="74" spans="1:32" x14ac:dyDescent="0.15">
      <c r="Y74" s="66" t="s">
        <v>321</v>
      </c>
    </row>
    <row r="75" spans="1:32" x14ac:dyDescent="0.15">
      <c r="Y75" s="66" t="s">
        <v>370</v>
      </c>
    </row>
    <row r="76" spans="1:32" x14ac:dyDescent="0.15">
      <c r="Y76" s="66" t="s">
        <v>451</v>
      </c>
    </row>
    <row r="77" spans="1:32" x14ac:dyDescent="0.15">
      <c r="Y77" s="66" t="s">
        <v>452</v>
      </c>
    </row>
    <row r="78" spans="1:32" x14ac:dyDescent="0.15">
      <c r="Y78" s="66" t="s">
        <v>438</v>
      </c>
    </row>
    <row r="79" spans="1:32" x14ac:dyDescent="0.15">
      <c r="Y79" s="66" t="s">
        <v>454</v>
      </c>
    </row>
    <row r="80" spans="1:32" x14ac:dyDescent="0.15">
      <c r="Y80" s="66" t="s">
        <v>455</v>
      </c>
    </row>
    <row r="81" spans="25:25" x14ac:dyDescent="0.15">
      <c r="Y81" s="66" t="s">
        <v>87</v>
      </c>
    </row>
    <row r="82" spans="25:25" x14ac:dyDescent="0.15">
      <c r="Y82" s="66" t="s">
        <v>336</v>
      </c>
    </row>
    <row r="83" spans="25:25" x14ac:dyDescent="0.15">
      <c r="Y83" s="66" t="s">
        <v>163</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311</v>
      </c>
    </row>
    <row r="90" spans="25:25" x14ac:dyDescent="0.15">
      <c r="Y90" s="66" t="s">
        <v>461</v>
      </c>
    </row>
    <row r="91" spans="25:25" x14ac:dyDescent="0.15">
      <c r="Y91" s="66" t="s">
        <v>212</v>
      </c>
    </row>
    <row r="92" spans="25:25" x14ac:dyDescent="0.15">
      <c r="Y92" s="66" t="s">
        <v>433</v>
      </c>
    </row>
    <row r="93" spans="25:25" x14ac:dyDescent="0.15">
      <c r="Y93" s="66" t="s">
        <v>327</v>
      </c>
    </row>
    <row r="94" spans="25:25" x14ac:dyDescent="0.15">
      <c r="Y94" s="66" t="s">
        <v>132</v>
      </c>
    </row>
    <row r="95" spans="25:25" x14ac:dyDescent="0.15">
      <c r="Y95" s="66" t="s">
        <v>347</v>
      </c>
    </row>
    <row r="96" spans="25:25" x14ac:dyDescent="0.15">
      <c r="Y96" s="66" t="s">
        <v>63</v>
      </c>
    </row>
    <row r="97" spans="25:25" x14ac:dyDescent="0.15">
      <c r="Y97" s="66" t="s">
        <v>463</v>
      </c>
    </row>
    <row r="98" spans="25:25" x14ac:dyDescent="0.15">
      <c r="Y98" s="66" t="s">
        <v>464</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2020-06-19T01:40:44Z</cp:lastPrinted>
  <dcterms:created xsi:type="dcterms:W3CDTF">2012-03-13T00:50:25Z</dcterms:created>
  <dcterms:modified xsi:type="dcterms:W3CDTF">2020-07-16T10:15:56Z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2020-05-28T03:55:48Z</vt:filetime>
  </property>
</Properties>
</file>