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10230" yWindow="-15" windowWidth="10275" windowHeight="7545"/>
  </bookViews>
  <sheets>
    <sheet name="行政事業レビューシート" sheetId="3" r:id="rId1"/>
    <sheet name="入力規則等" sheetId="4" r:id="rId2"/>
  </sheets>
  <definedNames>
    <definedName name="_xlnm.Print_Area" localSheetId="0">行政事業レビューシート!$A$1:$AX$962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U34" i="3"/>
  <c r="AM34"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<sst xmlns="http://schemas.openxmlformats.org/spreadsheetml/2006/main" count="2324" uniqueCount="560">
  <si>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</si>
  <si>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</si>
  <si>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</si>
  <si>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</si>
  <si>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高松市</t>
    <rPh sb="0" eb="3">
      <t>タカマツシ</t>
    </rPh>
    <phoneticPr fontId="4"/>
  </si>
  <si>
    <t>補正予算</t>
    <rPh sb="0" eb="2">
      <t>ホセイ</t>
    </rPh>
    <rPh sb="2" eb="4">
      <t>ヨサン</t>
    </rPh>
    <phoneticPr fontId="4"/>
  </si>
  <si>
    <t>（株）みの谷</t>
    <rPh sb="1" eb="2">
      <t>カブ</t>
    </rPh>
    <rPh sb="5" eb="6">
      <t>タニ</t>
    </rPh>
    <phoneticPr fontId="28"/>
  </si>
  <si>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</si>
  <si>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</si>
  <si>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</si>
  <si>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</si>
  <si>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</si>
  <si>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</si>
  <si>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</si>
  <si>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</si>
  <si>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</si>
  <si>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</si>
  <si>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</si>
  <si>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</si>
  <si>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</si>
  <si>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</si>
  <si>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</si>
  <si>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</si>
  <si>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</si>
  <si>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</si>
  <si>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</si>
  <si>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景観計画又は歴史的風致維持向上計画に基づいた居住等機能の立地誘導に資するまちづくりの活動数</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</si>
  <si>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</si>
  <si>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</si>
  <si>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</si>
  <si>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</si>
  <si>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</si>
  <si>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</si>
  <si>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</si>
  <si>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</si>
  <si>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</si>
  <si>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</si>
  <si>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</si>
  <si>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</si>
  <si>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</si>
  <si>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</si>
  <si>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</si>
  <si>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21　景観に優れた国土・観光地づくりを推進する</t>
  </si>
  <si>
    <t>事業名</t>
    <rPh sb="0" eb="2">
      <t>ジギョウ</t>
    </rPh>
    <rPh sb="2" eb="3">
      <t>メイ</t>
    </rPh>
    <phoneticPr fontId="4"/>
  </si>
  <si>
    <t>％</t>
  </si>
  <si>
    <t>個人D</t>
    <rPh sb="0" eb="2">
      <t>コジン</t>
    </rPh>
    <phoneticPr fontId="28"/>
  </si>
  <si>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</si>
  <si>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</si>
  <si>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</si>
  <si>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</si>
  <si>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</si>
  <si>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</si>
  <si>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</si>
  <si>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</si>
  <si>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</si>
  <si>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</si>
  <si>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</si>
  <si>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</si>
  <si>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</si>
  <si>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</si>
  <si>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</si>
  <si>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198/16</t>
  </si>
  <si>
    <t>個人B</t>
    <rPh sb="0" eb="2">
      <t>コジン</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</si>
  <si>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</si>
  <si>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</si>
  <si>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</si>
  <si>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</si>
  <si>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</si>
  <si>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</si>
  <si>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</si>
  <si>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</si>
  <si>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</si>
  <si>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</si>
  <si>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</si>
  <si>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</si>
  <si>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</si>
  <si>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</si>
  <si>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凸版印刷株式会社</t>
  </si>
  <si>
    <t>支出先上位１０者リスト</t>
  </si>
  <si>
    <t>法　人　番　号</t>
    <rPh sb="0" eb="1">
      <t>ホウ</t>
    </rPh>
    <rPh sb="2" eb="3">
      <t>ヒト</t>
    </rPh>
    <rPh sb="4" eb="5">
      <t>バン</t>
    </rPh>
    <rPh sb="6" eb="7">
      <t>ゴウ</t>
    </rPh>
    <phoneticPr fontId="4"/>
  </si>
  <si>
    <t>過年度までの実績を踏まえ、目標値の見直しを行い、令和元年度までに景観計画又は歴史的風致維持向上計画に基づいた居住等機能の立地誘導に資するまちづくりの活動数を56まで引き上げる。</t>
    <rPh sb="0" eb="3">
      <t>カネンド</t>
    </rPh>
    <rPh sb="6" eb="8">
      <t>ジッセキ</t>
    </rPh>
    <rPh sb="9" eb="10">
      <t>フ</t>
    </rPh>
    <rPh sb="13" eb="15">
      <t>モクヒョウ</t>
    </rPh>
    <rPh sb="15" eb="16">
      <t>チ</t>
    </rPh>
    <rPh sb="17" eb="19">
      <t>ミナオ</t>
    </rPh>
    <rPh sb="21" eb="22">
      <t>オコナ</t>
    </rPh>
    <rPh sb="24" eb="26">
      <t>レイワ</t>
    </rPh>
    <rPh sb="26" eb="27">
      <t>ガン</t>
    </rPh>
    <phoneticPr fontId="4"/>
  </si>
  <si>
    <t>Ｂ.民間企業等</t>
    <rPh sb="2" eb="4">
      <t>ミンカン</t>
    </rPh>
    <rPh sb="4" eb="6">
      <t>キギョウ</t>
    </rPh>
    <rPh sb="6" eb="7">
      <t>トウ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</si>
  <si>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</si>
  <si>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</si>
  <si>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</si>
  <si>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</si>
  <si>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</si>
  <si>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</si>
  <si>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</si>
  <si>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</si>
  <si>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</si>
  <si>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</si>
  <si>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</si>
  <si>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</si>
  <si>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</si>
  <si>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</si>
  <si>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</si>
  <si>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</si>
  <si>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</si>
  <si>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高山市</t>
    <rPh sb="0" eb="2">
      <t>タカヤマ</t>
    </rPh>
    <rPh sb="2" eb="3">
      <t>シ</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</si>
  <si>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</si>
  <si>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</si>
  <si>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</si>
  <si>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</si>
  <si>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</si>
  <si>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</si>
  <si>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</si>
  <si>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箇所数</t>
    <rPh sb="0" eb="2">
      <t>カショ</t>
    </rPh>
    <rPh sb="2" eb="3">
      <t>スウ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</si>
  <si>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</si>
  <si>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</si>
  <si>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</si>
  <si>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</si>
  <si>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</si>
  <si>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</si>
  <si>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</si>
  <si>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</si>
  <si>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各地方公共団体の観光入込客数に関する実績調査（国土交通省都市局調べ）</t>
  </si>
  <si>
    <t>当初見込み</t>
  </si>
  <si>
    <t>観光立国</t>
  </si>
  <si>
    <t>景観まちづくり刷新支援事業</t>
    <rPh sb="0" eb="2">
      <t>ケイカン</t>
    </rPh>
    <rPh sb="7" eb="9">
      <t>サッシン</t>
    </rPh>
    <rPh sb="9" eb="11">
      <t>シエン</t>
    </rPh>
    <rPh sb="11" eb="13">
      <t>ジギョウ</t>
    </rPh>
    <phoneticPr fontId="4"/>
  </si>
  <si>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</si>
  <si>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</si>
  <si>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</si>
  <si>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</si>
  <si>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</si>
  <si>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</si>
  <si>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</si>
  <si>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</si>
  <si>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</si>
  <si>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</si>
  <si>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</si>
  <si>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</si>
  <si>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</si>
  <si>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国土のグランドデザイン2050(H26.7.4)、集約促進景観・歴史的風致形成推進事業制度・交付要綱(H31.4.1,H29.4.1)</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</si>
  <si>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</si>
  <si>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</si>
  <si>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</si>
  <si>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</si>
  <si>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</si>
  <si>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</si>
  <si>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</si>
  <si>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</si>
  <si>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百万円
　/箇所数</t>
    <rPh sb="1" eb="3">
      <t>ヒャクマン</t>
    </rPh>
    <rPh sb="3" eb="4">
      <t>エン</t>
    </rPh>
    <rPh sb="7" eb="9">
      <t>カショ</t>
    </rPh>
    <rPh sb="9" eb="10">
      <t>スウ</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</si>
  <si>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</si>
  <si>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</si>
  <si>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</si>
  <si>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</si>
  <si>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</si>
  <si>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</si>
  <si>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</si>
  <si>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</si>
  <si>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</si>
  <si>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</si>
  <si>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C.民間企業等</t>
    <rPh sb="2" eb="4">
      <t>ミンカン</t>
    </rPh>
    <rPh sb="4" eb="6">
      <t>キギョウ</t>
    </rPh>
    <rPh sb="6" eb="7">
      <t>トウ</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</si>
  <si>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</si>
  <si>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</si>
  <si>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</si>
  <si>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</si>
  <si>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</si>
  <si>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</si>
  <si>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</si>
  <si>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</si>
  <si>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</si>
  <si>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</si>
  <si>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</si>
  <si>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</si>
  <si>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</si>
  <si>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</si>
  <si>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</si>
  <si>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</si>
  <si>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</si>
  <si>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</si>
  <si>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</si>
  <si>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</si>
  <si>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</si>
  <si>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</si>
  <si>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</si>
  <si>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</si>
  <si>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</si>
  <si>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</si>
  <si>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</si>
  <si>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</si>
  <si>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</si>
  <si>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</si>
  <si>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</si>
  <si>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</si>
  <si>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</si>
  <si>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</si>
  <si>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</si>
  <si>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</si>
  <si>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</si>
  <si>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</si>
  <si>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</si>
  <si>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</si>
  <si>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金亀商事（株）</t>
    <rPh sb="0" eb="1">
      <t>カネ</t>
    </rPh>
    <rPh sb="1" eb="2">
      <t>カメ</t>
    </rPh>
    <rPh sb="2" eb="4">
      <t>ショウジ</t>
    </rPh>
    <rPh sb="5" eb="6">
      <t>カブ</t>
    </rPh>
    <phoneticPr fontId="28"/>
  </si>
  <si>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</si>
  <si>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</si>
  <si>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</si>
  <si>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</si>
  <si>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</si>
  <si>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</si>
  <si>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</si>
  <si>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</si>
  <si>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</si>
  <si>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</si>
  <si>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</si>
  <si>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</si>
  <si>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</si>
  <si>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福山市</t>
    <rPh sb="0" eb="3">
      <t>フクヤマシ</t>
    </rPh>
    <phoneticPr fontId="28"/>
  </si>
  <si>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</si>
  <si>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</si>
  <si>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</si>
  <si>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</si>
  <si>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</si>
  <si>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</si>
  <si>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</si>
  <si>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</si>
  <si>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</si>
  <si>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</si>
  <si>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</si>
  <si>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</si>
  <si>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</si>
  <si>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百合本建築設計</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</si>
  <si>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</si>
  <si>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</si>
  <si>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</si>
  <si>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</si>
  <si>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</si>
  <si>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</si>
  <si>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</si>
  <si>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</si>
  <si>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</si>
  <si>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</si>
  <si>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</si>
  <si>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</si>
  <si>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</si>
  <si>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</si>
  <si>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</si>
  <si>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執行実績額（百万円）
／補助事業実施箇所数　　　　　　　　　　　</t>
    <rPh sb="12" eb="14">
      <t>ホジョ</t>
    </rPh>
    <rPh sb="14" eb="16">
      <t>ジギョウ</t>
    </rPh>
    <rPh sb="16" eb="18">
      <t>ジッシ</t>
    </rPh>
    <rPh sb="18" eb="20">
      <t>カショ</t>
    </rPh>
    <rPh sb="20" eb="21">
      <t>スウ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</si>
  <si>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</si>
  <si>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</si>
  <si>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</si>
  <si>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</si>
  <si>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函館駅前広場イルミネーション業務受託コンソーシアム</t>
    <rPh sb="0" eb="2">
      <t>ハコダテ</t>
    </rPh>
    <rPh sb="2" eb="4">
      <t>エキマエ</t>
    </rPh>
    <rPh sb="4" eb="6">
      <t>ヒロバ</t>
    </rPh>
    <rPh sb="14" eb="16">
      <t>ギョウム</t>
    </rPh>
    <rPh sb="16" eb="18">
      <t>ジュタク</t>
    </rPh>
    <phoneticPr fontId="28"/>
  </si>
  <si>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</si>
  <si>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</si>
  <si>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</si>
  <si>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</si>
  <si>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</si>
  <si>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</si>
  <si>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</si>
  <si>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</si>
  <si>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</si>
  <si>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</si>
  <si>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</si>
  <si>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</si>
  <si>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</si>
  <si>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</si>
  <si>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</si>
  <si>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</si>
  <si>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</si>
  <si>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B.瀬戸電設工業株式会社</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</si>
  <si>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</si>
  <si>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</si>
  <si>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</si>
  <si>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</si>
  <si>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青森県</t>
    <rPh sb="0" eb="3">
      <t>アオモリケン</t>
    </rPh>
    <phoneticPr fontId="4"/>
  </si>
  <si>
    <t>新</t>
    <rPh sb="0" eb="1">
      <t>シン</t>
    </rPh>
    <phoneticPr fontId="4"/>
  </si>
  <si>
    <t>6　国際競争力、観光交流、広域・地域間連携等の確保・強化</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</si>
  <si>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</si>
  <si>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</si>
  <si>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</si>
  <si>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</si>
  <si>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</si>
  <si>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</si>
  <si>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</si>
  <si>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</si>
  <si>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</si>
  <si>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</si>
  <si>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</si>
  <si>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</si>
  <si>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</si>
  <si>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</si>
  <si>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</si>
  <si>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</si>
  <si>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</si>
  <si>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</si>
  <si>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</si>
  <si>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</si>
  <si>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</si>
  <si>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</si>
  <si>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</si>
  <si>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</si>
  <si>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</si>
  <si>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</si>
  <si>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</si>
  <si>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</si>
  <si>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</si>
  <si>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</si>
  <si>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</si>
  <si>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</si>
  <si>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</si>
  <si>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</si>
  <si>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</si>
  <si>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</si>
  <si>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</si>
  <si>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各地方公共団体における本事業活用実績に関する現況調査（国土交通省都市局調べ）</t>
  </si>
  <si>
    <t>歴史的価値の高い建造物の外観が修景され、まちの魅力の向上に資する建造物として活用されている。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</si>
  <si>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</si>
  <si>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</si>
  <si>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</si>
  <si>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申請内容を精査し、真に必要な内容についてのみ補助することとしており、単位あたりのコストは妥当である。</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</si>
  <si>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</si>
  <si>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</si>
  <si>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</si>
  <si>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</si>
  <si>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</si>
  <si>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</si>
  <si>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</si>
  <si>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</si>
  <si>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</si>
  <si>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</si>
  <si>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</si>
  <si>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</si>
  <si>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</si>
  <si>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</si>
  <si>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</si>
  <si>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</si>
  <si>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</si>
  <si>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</si>
  <si>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</si>
  <si>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</si>
  <si>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</si>
  <si>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</si>
  <si>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</si>
  <si>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</si>
  <si>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</si>
  <si>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</si>
  <si>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</si>
  <si>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</si>
  <si>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0248</t>
  </si>
  <si>
    <t>自動車安全特別会計自動車事故対策勘定</t>
  </si>
  <si>
    <t>令和6年度</t>
    <rPh sb="0" eb="2">
      <t>レイワ</t>
    </rPh>
    <rPh sb="3" eb="4">
      <t>ネン</t>
    </rPh>
    <rPh sb="4" eb="5">
      <t>ド</t>
    </rPh>
    <phoneticPr fontId="4"/>
  </si>
  <si>
    <t>自動車安全特別会計空港整備勘定</t>
  </si>
  <si>
    <t>景観計画又は歴史的風致維持向上計画に基づいた居住等機能の立地誘導に資するまちづくりの活動数は、成果目標を達成している。</t>
    <rPh sb="47" eb="49">
      <t>セイカ</t>
    </rPh>
    <rPh sb="49" eb="51">
      <t>モクヒョウ</t>
    </rPh>
    <rPh sb="52" eb="54">
      <t>タッセイ</t>
    </rPh>
    <phoneticPr fontId="4"/>
  </si>
  <si>
    <t>東日本大震災復興特別会計</t>
  </si>
  <si>
    <t>知的財産</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</si>
  <si>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</si>
  <si>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</si>
  <si>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</si>
  <si>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</si>
  <si>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新26-034</t>
    <rPh sb="0" eb="1">
      <t>シン</t>
    </rPh>
    <phoneticPr fontId="4"/>
  </si>
  <si>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</si>
  <si>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</si>
  <si>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</si>
  <si>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</si>
  <si>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</si>
  <si>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</si>
  <si>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</si>
  <si>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建築物の外観修景</t>
    <rPh sb="0" eb="3">
      <t>ケンチクブツ</t>
    </rPh>
    <rPh sb="4" eb="6">
      <t>ガイカン</t>
    </rPh>
    <rPh sb="6" eb="8">
      <t>シュウケイ</t>
    </rPh>
    <phoneticPr fontId="28"/>
  </si>
  <si>
    <t>D.</t>
  </si>
  <si>
    <t>E.</t>
  </si>
  <si>
    <t>活動数</t>
  </si>
  <si>
    <t>景観まちづくりのための広報活動</t>
    <rPh sb="0" eb="2">
      <t>ケイカン</t>
    </rPh>
    <rPh sb="11" eb="13">
      <t>コウホウ</t>
    </rPh>
    <rPh sb="13" eb="15">
      <t>カツドウ</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</si>
  <si>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</si>
  <si>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</si>
  <si>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</si>
  <si>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</si>
  <si>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</si>
  <si>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長崎市</t>
    <rPh sb="0" eb="3">
      <t>ナガサキシ</t>
    </rPh>
    <phoneticPr fontId="4"/>
  </si>
  <si>
    <t>随意契約
（公募）</t>
    <rPh sb="2" eb="4">
      <t>ケイヤク</t>
    </rPh>
    <rPh sb="6" eb="8">
      <t>コウボ</t>
    </rPh>
    <phoneticPr fontId="4"/>
  </si>
  <si>
    <t>目標</t>
    <rPh sb="0" eb="2">
      <t>モクヒョウ</t>
    </rPh>
    <phoneticPr fontId="4"/>
  </si>
  <si>
    <t>金沢市</t>
    <rPh sb="0" eb="2">
      <t>カナザワ</t>
    </rPh>
    <rPh sb="2" eb="3">
      <t>シ</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</si>
  <si>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</si>
  <si>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</si>
  <si>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</si>
  <si>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</si>
  <si>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</si>
  <si>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（株）スーパーホテル</t>
    <rPh sb="1" eb="2">
      <t>カブ</t>
    </rPh>
    <phoneticPr fontId="28"/>
  </si>
  <si>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</si>
  <si>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</si>
  <si>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</si>
  <si>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</si>
  <si>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</si>
  <si>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</si>
  <si>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</si>
  <si>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</si>
  <si>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</si>
  <si>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</si>
  <si>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</si>
  <si>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</si>
  <si>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</si>
  <si>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</si>
  <si>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</si>
  <si>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</si>
  <si>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</si>
  <si>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百万円</t>
    <rPh sb="0" eb="1">
      <t>ヒャク</t>
    </rPh>
    <rPh sb="1" eb="2">
      <t>マン</t>
    </rPh>
    <rPh sb="2" eb="3">
      <t>エン</t>
    </rPh>
    <phoneticPr fontId="4"/>
  </si>
  <si>
    <t>（株）大垣共立銀行</t>
    <rPh sb="1" eb="2">
      <t>カブ</t>
    </rPh>
    <rPh sb="3" eb="5">
      <t>オオガキ</t>
    </rPh>
    <rPh sb="5" eb="7">
      <t>キョウリツ</t>
    </rPh>
    <rPh sb="7" eb="9">
      <t>ギンコウ</t>
    </rPh>
    <phoneticPr fontId="28"/>
  </si>
  <si>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</si>
  <si>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</si>
  <si>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</si>
  <si>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</si>
  <si>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</si>
  <si>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</si>
  <si>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</si>
  <si>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</si>
  <si>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</si>
  <si>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</si>
  <si>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</si>
  <si>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</si>
  <si>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</si>
  <si>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</si>
  <si>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</si>
  <si>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</si>
  <si>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</si>
  <si>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</si>
  <si>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</si>
  <si>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</si>
  <si>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</si>
  <si>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</si>
  <si>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</si>
  <si>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</si>
  <si>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</si>
  <si>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</si>
  <si>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</si>
  <si>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</si>
  <si>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</si>
  <si>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</si>
  <si>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</si>
  <si>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</si>
  <si>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</si>
  <si>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</si>
  <si>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津和野町</t>
  </si>
  <si>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</si>
  <si>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</si>
  <si>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</si>
  <si>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補助事業実施箇所数</t>
    <rPh sb="8" eb="9">
      <t>スウ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</si>
  <si>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</si>
  <si>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</si>
  <si>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</si>
  <si>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集約促進景観・歴史的風致形成推進事業</t>
  </si>
  <si>
    <t>C.個人G</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</si>
  <si>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</si>
  <si>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</si>
  <si>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</si>
  <si>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</si>
  <si>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251</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</si>
  <si>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</si>
  <si>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</si>
  <si>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</si>
  <si>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</si>
  <si>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</si>
  <si>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</si>
  <si>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</si>
  <si>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</si>
  <si>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</si>
  <si>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</si>
  <si>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</si>
  <si>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</si>
  <si>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</si>
  <si>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</si>
  <si>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</si>
  <si>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</si>
  <si>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</si>
  <si>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</si>
  <si>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</si>
  <si>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</si>
  <si>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</si>
  <si>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</si>
  <si>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</si>
  <si>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</si>
  <si>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</si>
  <si>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</si>
  <si>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</si>
  <si>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</si>
  <si>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</si>
  <si>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</si>
  <si>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春日部市</t>
    <rPh sb="0" eb="4">
      <t>カスカベシ</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</si>
  <si>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</si>
  <si>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</si>
  <si>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</si>
  <si>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</si>
  <si>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屋外広告物の除却</t>
    <rPh sb="0" eb="5">
      <t>オクガイコウコクブツ</t>
    </rPh>
    <rPh sb="6" eb="8">
      <t>ジョキャク</t>
    </rPh>
    <phoneticPr fontId="4"/>
  </si>
  <si>
    <t>平成2年度</t>
    <rPh sb="0" eb="2">
      <t>ヘイセイ</t>
    </rPh>
    <rPh sb="3" eb="4">
      <t>ネン</t>
    </rPh>
    <rPh sb="4" eb="5">
      <t>ド</t>
    </rPh>
    <phoneticPr fontId="4"/>
  </si>
  <si>
    <t>平成6年度</t>
    <rPh sb="0" eb="2">
      <t>ヘイセイ</t>
    </rPh>
    <rPh sb="3" eb="4">
      <t>ネン</t>
    </rPh>
    <rPh sb="4" eb="5">
      <t>ド</t>
    </rPh>
    <phoneticPr fontId="4"/>
  </si>
  <si>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1">
      <t>ホジョ</t>
    </rPh>
    <rPh sb="21" eb="22">
      <t>キン</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</si>
  <si>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</si>
  <si>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</si>
  <si>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</si>
  <si>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</si>
  <si>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</si>
  <si>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</si>
  <si>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</si>
  <si>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</si>
  <si>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64/4</t>
  </si>
  <si>
    <t>平成20年度</t>
    <rPh sb="0" eb="2">
      <t>ヘイセイ</t>
    </rPh>
    <rPh sb="4" eb="5">
      <t>ネン</t>
    </rPh>
    <rPh sb="5" eb="6">
      <t>ド</t>
    </rPh>
    <phoneticPr fontId="4"/>
  </si>
  <si>
    <t>アウトカムの成果実績「景観まちづくり刷新支援事業を活用した地方自治体における観光入込客数の増加割合」の令和元年度実績値については、現在集計中のため空欄としている。</t>
    <rPh sb="6" eb="8">
      <t>セイカ</t>
    </rPh>
    <rPh sb="8" eb="10">
      <t>ジッセキ</t>
    </rPh>
    <rPh sb="11" eb="13">
      <t>ケイカン</t>
    </rPh>
    <rPh sb="18" eb="20">
      <t>サッシン</t>
    </rPh>
    <rPh sb="20" eb="22">
      <t>シエン</t>
    </rPh>
    <rPh sb="22" eb="24">
      <t>ジギョウ</t>
    </rPh>
    <rPh sb="25" eb="27">
      <t>カツヨウ</t>
    </rPh>
    <rPh sb="29" eb="31">
      <t>チホウ</t>
    </rPh>
    <rPh sb="31" eb="34">
      <t>ジチタイ</t>
    </rPh>
    <rPh sb="38" eb="40">
      <t>カンコウ</t>
    </rPh>
    <rPh sb="40" eb="42">
      <t>イリコミ</t>
    </rPh>
    <rPh sb="42" eb="44">
      <t>キャクスウ</t>
    </rPh>
    <rPh sb="45" eb="47">
      <t>ゾウカ</t>
    </rPh>
    <rPh sb="47" eb="49">
      <t>ワリアイ</t>
    </rPh>
    <rPh sb="51" eb="53">
      <t>レイワ</t>
    </rPh>
    <rPh sb="53" eb="55">
      <t>ガンネン</t>
    </rPh>
    <rPh sb="55" eb="56">
      <t>ド</t>
    </rPh>
    <rPh sb="56" eb="59">
      <t>ジッセキチ</t>
    </rPh>
    <rPh sb="65" eb="67">
      <t>ゲンザイ</t>
    </rPh>
    <rPh sb="67" eb="70">
      <t>シュウケイチュウ</t>
    </rPh>
    <rPh sb="73" eb="75">
      <t>クウラン</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</si>
  <si>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</si>
  <si>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</si>
  <si>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</si>
  <si>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</si>
  <si>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</si>
  <si>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</si>
  <si>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急激な人口減少社会においても、地域の活性化を図るためには一定規模の人口を確保するための施策が求められており、国民や社会のニーズを的確に反映している。</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</si>
  <si>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</si>
  <si>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</si>
  <si>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</si>
  <si>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</si>
  <si>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協和建設工業株式会社</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</si>
  <si>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</si>
  <si>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</si>
  <si>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</si>
  <si>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</si>
  <si>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</si>
  <si>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</si>
  <si>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</si>
  <si>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</si>
  <si>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</si>
  <si>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</si>
  <si>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集約型都市への転換と併せて地域の魅力を向上させる施策であり優先度は高い。</t>
  </si>
  <si>
    <t>公園緑地・景観課</t>
  </si>
  <si>
    <t>地域における歴史的風致の維持及び向上に関する法律、景観法、都市再生特別措置法</t>
  </si>
  <si>
    <t>景観まちづくり刷新支援事業を活用した地方自治体における観光入込客数の増加割合（平成27年度比増加観光入込客数）/（平成27年度観光入込客数）}×100％</t>
  </si>
  <si>
    <t>景観まちづくり刷新支援事業を活用した地方自治体における令和2年度の観光入込客数を、平成27年度比10％増加させる。</t>
    <rPh sb="27" eb="29">
      <t>レイワ</t>
    </rPh>
    <phoneticPr fontId="4"/>
  </si>
  <si>
    <t>104/12</t>
  </si>
  <si>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rPh sb="138" eb="140">
      <t>シエン</t>
    </rPh>
    <phoneticPr fontId="4"/>
  </si>
  <si>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4"/>
  </si>
  <si>
    <t>有</t>
  </si>
  <si>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4"/>
  </si>
  <si>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4"/>
  </si>
  <si>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rPh sb="0" eb="2">
      <t>ケイカン</t>
    </rPh>
    <rPh sb="7" eb="9">
      <t>サッシン</t>
    </rPh>
    <rPh sb="9" eb="11">
      <t>シエン</t>
    </rPh>
    <rPh sb="62" eb="63">
      <t>トウ</t>
    </rPh>
    <rPh sb="94" eb="95">
      <t>ホン</t>
    </rPh>
    <phoneticPr fontId="4"/>
  </si>
  <si>
    <t>258</t>
  </si>
  <si>
    <t>0247</t>
  </si>
  <si>
    <t>令和2年度へ繰越となった箇所があったものの、令和元年度の活動実績は当初見込みの16箇所全てとなっており、目標を達成している。</t>
    <rPh sb="0" eb="2">
      <t>レイワ</t>
    </rPh>
    <rPh sb="22" eb="24">
      <t>レイワ</t>
    </rPh>
    <rPh sb="24" eb="25">
      <t>ガン</t>
    </rPh>
    <rPh sb="43" eb="44">
      <t>スベ</t>
    </rPh>
    <rPh sb="52" eb="54">
      <t>モクヒョウ</t>
    </rPh>
    <rPh sb="55" eb="57">
      <t>タッセイ</t>
    </rPh>
    <phoneticPr fontId="4"/>
  </si>
  <si>
    <t>年度内に事業完了するよう努めたものの、関係機関との協議に不測の日数を要したこと等の理由による繰越のため、妥当である。なお、規模の大きな事業で繰越が発生したため繰越額が大きくなっている。</t>
    <rPh sb="46" eb="48">
      <t>クリコシ</t>
    </rPh>
    <rPh sb="52" eb="54">
      <t>ダトウ</t>
    </rPh>
    <rPh sb="61" eb="63">
      <t>キボ</t>
    </rPh>
    <rPh sb="64" eb="65">
      <t>オオ</t>
    </rPh>
    <rPh sb="67" eb="69">
      <t>ジギョウ</t>
    </rPh>
    <rPh sb="70" eb="72">
      <t>クリコシ</t>
    </rPh>
    <rPh sb="73" eb="75">
      <t>ハッセイ</t>
    </rPh>
    <rPh sb="83" eb="84">
      <t>オオ</t>
    </rPh>
    <phoneticPr fontId="4"/>
  </si>
  <si>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達成した。
・景観まちづくり刷新モデル地区を有する地方公共団体においても本事業が活用されており、的確に景観まちづくり刷新支援事業と連携が行われている。</t>
    <rPh sb="129" eb="132">
      <t>モクヒョウチ</t>
    </rPh>
    <rPh sb="133" eb="135">
      <t>タッセイ</t>
    </rPh>
    <rPh sb="140" eb="142">
      <t>ケイカン</t>
    </rPh>
    <rPh sb="147" eb="149">
      <t>サッシン</t>
    </rPh>
    <rPh sb="169" eb="170">
      <t>ホン</t>
    </rPh>
    <rPh sb="170" eb="172">
      <t>ジギョウ</t>
    </rPh>
    <rPh sb="173" eb="175">
      <t>カツヨウ</t>
    </rPh>
    <rPh sb="193" eb="195">
      <t>シエン</t>
    </rPh>
    <rPh sb="201" eb="202">
      <t>オコナ</t>
    </rPh>
    <phoneticPr fontId="4"/>
  </si>
  <si>
    <t>景観重要建造物、歴史的風致形成建造物の利活用</t>
  </si>
  <si>
    <t>函館市</t>
    <rPh sb="0" eb="3">
      <t>ハコダテシ</t>
    </rPh>
    <phoneticPr fontId="28"/>
  </si>
  <si>
    <t>小田原市</t>
    <rPh sb="0" eb="4">
      <t>オダワラシ</t>
    </rPh>
    <phoneticPr fontId="4"/>
  </si>
  <si>
    <t>瀬戸電設工業株式会社</t>
    <rPh sb="0" eb="2">
      <t>セト</t>
    </rPh>
    <rPh sb="2" eb="4">
      <t>デンセツ</t>
    </rPh>
    <rPh sb="4" eb="6">
      <t>コウギョウ</t>
    </rPh>
    <rPh sb="6" eb="10">
      <t>カブシキガイシャ</t>
    </rPh>
    <phoneticPr fontId="28"/>
  </si>
  <si>
    <t>株式会社石原造園土木</t>
    <rPh sb="4" eb="6">
      <t>イシハラ</t>
    </rPh>
    <rPh sb="6" eb="8">
      <t>ゾウエン</t>
    </rPh>
    <rPh sb="8" eb="10">
      <t>ドボク</t>
    </rPh>
    <phoneticPr fontId="28"/>
  </si>
  <si>
    <t>鏑木建設株式会社</t>
    <rPh sb="0" eb="4">
      <t>カブラギケンセツ</t>
    </rPh>
    <rPh sb="4" eb="8">
      <t>カブシキガイシャ</t>
    </rPh>
    <phoneticPr fontId="28"/>
  </si>
  <si>
    <t>株式会社石井幹子デザイン事務所</t>
  </si>
  <si>
    <t>建築物の外観修景</t>
    <rPh sb="0" eb="3">
      <t>ケンチクブツ</t>
    </rPh>
    <rPh sb="4" eb="6">
      <t>ガイカン</t>
    </rPh>
    <rPh sb="6" eb="8">
      <t>シュウケイ</t>
    </rPh>
    <phoneticPr fontId="4"/>
  </si>
  <si>
    <t>景観を楽しむための社会実験</t>
    <rPh sb="0" eb="2">
      <t>ケイカン</t>
    </rPh>
    <rPh sb="3" eb="4">
      <t>タノ</t>
    </rPh>
    <rPh sb="9" eb="11">
      <t>シャカイ</t>
    </rPh>
    <rPh sb="11" eb="13">
      <t>ジッケン</t>
    </rPh>
    <phoneticPr fontId="4"/>
  </si>
  <si>
    <t>景観形成に向けたデザイン又はガイドライン等の検討</t>
    <rPh sb="0" eb="2">
      <t>ケイカン</t>
    </rPh>
    <rPh sb="2" eb="4">
      <t>ケイセイ</t>
    </rPh>
    <rPh sb="5" eb="6">
      <t>ム</t>
    </rPh>
    <rPh sb="12" eb="13">
      <t>マタ</t>
    </rPh>
    <rPh sb="20" eb="21">
      <t>トウ</t>
    </rPh>
    <rPh sb="22" eb="24">
      <t>ケントウ</t>
    </rPh>
    <phoneticPr fontId="4"/>
  </si>
  <si>
    <t>個人G</t>
    <rPh sb="0" eb="2">
      <t>コジン</t>
    </rPh>
    <phoneticPr fontId="4"/>
  </si>
  <si>
    <t>個人C</t>
    <rPh sb="0" eb="2">
      <t>コジン</t>
    </rPh>
    <phoneticPr fontId="28"/>
  </si>
  <si>
    <t>（株）丹生川観光</t>
    <rPh sb="1" eb="2">
      <t>カブ</t>
    </rPh>
    <rPh sb="3" eb="6">
      <t>ニュウカワ</t>
    </rPh>
    <rPh sb="6" eb="8">
      <t>カンコウ</t>
    </rPh>
    <phoneticPr fontId="28"/>
  </si>
  <si>
    <t>一般社団法人ひと・まち・鎌倉ネットワーク</t>
    <rPh sb="0" eb="2">
      <t>イッパン</t>
    </rPh>
    <rPh sb="2" eb="4">
      <t>シャダン</t>
    </rPh>
    <rPh sb="4" eb="6">
      <t>ホウジン</t>
    </rPh>
    <rPh sb="12" eb="14">
      <t>カマクラ</t>
    </rPh>
    <phoneticPr fontId="28"/>
  </si>
  <si>
    <t>歴史的風致形成建造物の利活用</t>
    <rPh sb="0" eb="3">
      <t>レキシテキ</t>
    </rPh>
    <rPh sb="3" eb="5">
      <t>フウチ</t>
    </rPh>
    <rPh sb="5" eb="7">
      <t>ケイセイ</t>
    </rPh>
    <rPh sb="7" eb="10">
      <t>ケンゾウブツ</t>
    </rPh>
    <rPh sb="11" eb="14">
      <t>リカツヨウ</t>
    </rPh>
    <phoneticPr fontId="4"/>
  </si>
  <si>
    <t>160/16</t>
  </si>
  <si>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</si>
  <si>
    <t>・本事業は令和元年度終了事業であるが、やむを得ず事業を繰り越した地方公共団体に対し、再度、適切な工程管理等の徹底を図るように周知し、早期の事業完了に努める。</t>
    <rPh sb="22" eb="23">
      <t>エ</t>
    </rPh>
    <rPh sb="24" eb="26">
      <t>ジギョウ</t>
    </rPh>
    <rPh sb="27" eb="28">
      <t>ク</t>
    </rPh>
    <rPh sb="29" eb="30">
      <t>コ</t>
    </rPh>
    <rPh sb="32" eb="38">
      <t>チホウコウキョウダンタイ</t>
    </rPh>
    <rPh sb="39" eb="40">
      <t>タイ</t>
    </rPh>
    <rPh sb="42" eb="44">
      <t>サイド</t>
    </rPh>
    <rPh sb="45" eb="47">
      <t>テキセツ</t>
    </rPh>
    <rPh sb="48" eb="50">
      <t>コウテイ</t>
    </rPh>
    <rPh sb="50" eb="52">
      <t>カンリ</t>
    </rPh>
    <rPh sb="52" eb="53">
      <t>トウ</t>
    </rPh>
    <rPh sb="54" eb="56">
      <t>テッテイ</t>
    </rPh>
    <rPh sb="57" eb="58">
      <t>ハカ</t>
    </rPh>
    <rPh sb="62" eb="64">
      <t>シュウチ</t>
    </rPh>
    <rPh sb="66" eb="68">
      <t>ソウキ</t>
    </rPh>
    <rPh sb="69" eb="71">
      <t>ジギョウ</t>
    </rPh>
    <rPh sb="71" eb="73">
      <t>カンリョウ</t>
    </rPh>
    <rPh sb="74" eb="75">
      <t>ツト</t>
    </rPh>
    <phoneticPr fontId="4"/>
  </si>
  <si>
    <t>A.福山市</t>
  </si>
  <si>
    <t>大畑建設株式会社</t>
  </si>
  <si>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</si>
  <si>
    <t>玉野総合コンサルタント株式会社</t>
  </si>
  <si>
    <t>A.地方公共団体</t>
    <rPh sb="2" eb="4">
      <t>チホウ</t>
    </rPh>
    <rPh sb="4" eb="6">
      <t>コウキョウ</t>
    </rPh>
    <rPh sb="6" eb="8">
      <t>ダンタイ</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</si>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</sst>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153670</xdr:colOff>
      <xdr:row>743</xdr:row>
      <xdr:rowOff>0</xdr:rowOff>
    </xdr:from>
    <xdr:to>
      <xdr:col>32</xdr:col>
      <xdr:colOff>133985</xdr:colOff>
      <xdr:row>744</xdr:row>
      <xdr:rowOff>326390</xdr:rowOff>
    </xdr:to>
    <xdr:sp macro="" textlink="">
      <xdr:nvSpPr>
        <xdr:cNvPr id="2" name="正方形/長方形 1"/>
        <xdr:cNvSpPr/>
      </xdr:nvSpPr>
      <xdr:spPr>
        <a:xfrm>
          <a:off x="4554220" y="43383200"/>
          <a:ext cx="1980565" cy="68643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160</a:t>
          </a:r>
          <a:r>
            <a:rPr kumimoji="1" lang="ja-JP" altLang="en-US" sz="1100"/>
            <a:t>百万円</a:t>
          </a:r>
          <a:endParaRPr kumimoji="1" lang="en-US" altLang="ja-JP" sz="1100"/>
        </a:p>
      </xdr:txBody>
    </xdr:sp>
    <xdr:clientData/>
  </xdr:twoCellAnchor>
  <xdr:twoCellAnchor>
    <xdr:from>
      <xdr:col>27</xdr:col>
      <xdr:colOff>102870</xdr:colOff>
      <xdr:row>748</xdr:row>
      <xdr:rowOff>207645</xdr:rowOff>
    </xdr:from>
    <xdr:to>
      <xdr:col>27</xdr:col>
      <xdr:colOff>109855</xdr:colOff>
      <xdr:row>750</xdr:row>
      <xdr:rowOff>53340</xdr:rowOff>
    </xdr:to>
    <xdr:cxnSp macro="">
      <xdr:nvCxnSpPr>
        <xdr:cNvPr id="3" name="直線矢印コネクタ 2"/>
        <xdr:cNvCxnSpPr/>
      </xdr:nvCxnSpPr>
      <xdr:spPr>
        <a:xfrm>
          <a:off x="5503545" y="45375830"/>
          <a:ext cx="6985" cy="5657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xdr:colOff>
      <xdr:row>745</xdr:row>
      <xdr:rowOff>156845</xdr:rowOff>
    </xdr:from>
    <xdr:to>
      <xdr:col>40</xdr:col>
      <xdr:colOff>113030</xdr:colOff>
      <xdr:row>747</xdr:row>
      <xdr:rowOff>313690</xdr:rowOff>
    </xdr:to>
    <xdr:sp macro="" textlink="">
      <xdr:nvSpPr>
        <xdr:cNvPr id="4" name="大かっこ 3"/>
        <xdr:cNvSpPr/>
      </xdr:nvSpPr>
      <xdr:spPr>
        <a:xfrm>
          <a:off x="3006725" y="44252515"/>
          <a:ext cx="5107305" cy="876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22</xdr:col>
      <xdr:colOff>149225</xdr:colOff>
      <xdr:row>751</xdr:row>
      <xdr:rowOff>145415</xdr:rowOff>
    </xdr:from>
    <xdr:to>
      <xdr:col>32</xdr:col>
      <xdr:colOff>140335</xdr:colOff>
      <xdr:row>753</xdr:row>
      <xdr:rowOff>114935</xdr:rowOff>
    </xdr:to>
    <xdr:sp macro="" textlink="">
      <xdr:nvSpPr>
        <xdr:cNvPr id="5" name="正方形/長方形 4"/>
        <xdr:cNvSpPr/>
      </xdr:nvSpPr>
      <xdr:spPr>
        <a:xfrm>
          <a:off x="4549775" y="46393735"/>
          <a:ext cx="1991360" cy="6896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a:t>
          </a:r>
          <a:r>
            <a:rPr kumimoji="1" lang="ja-JP" altLang="en-US" sz="1100"/>
            <a:t>県</a:t>
          </a:r>
          <a:r>
            <a:rPr kumimoji="1" lang="en-US" altLang="ja-JP" sz="1100"/>
            <a:t>,15</a:t>
          </a:r>
          <a:r>
            <a:rPr kumimoji="1" lang="ja-JP" altLang="en-US" sz="1100"/>
            <a:t>市町）</a:t>
          </a:r>
          <a:endParaRPr kumimoji="1" lang="en-US" altLang="ja-JP" sz="1100"/>
        </a:p>
        <a:p>
          <a:pPr algn="ctr"/>
          <a:r>
            <a:rPr kumimoji="1" lang="en-US" altLang="ja-JP" sz="1100"/>
            <a:t>160</a:t>
          </a:r>
          <a:r>
            <a:rPr kumimoji="1" lang="ja-JP" altLang="en-US" sz="1100"/>
            <a:t>百万円</a:t>
          </a:r>
          <a:endParaRPr kumimoji="1" lang="en-US" altLang="ja-JP" sz="1100"/>
        </a:p>
      </xdr:txBody>
    </xdr:sp>
    <xdr:clientData/>
  </xdr:twoCellAnchor>
  <xdr:twoCellAnchor>
    <xdr:from>
      <xdr:col>15</xdr:col>
      <xdr:colOff>182245</xdr:colOff>
      <xdr:row>758</xdr:row>
      <xdr:rowOff>327025</xdr:rowOff>
    </xdr:from>
    <xdr:to>
      <xdr:col>25</xdr:col>
      <xdr:colOff>138430</xdr:colOff>
      <xdr:row>759</xdr:row>
      <xdr:rowOff>358140</xdr:rowOff>
    </xdr:to>
    <xdr:sp macro="" textlink="">
      <xdr:nvSpPr>
        <xdr:cNvPr id="6" name="正方形/長方形 5"/>
        <xdr:cNvSpPr/>
      </xdr:nvSpPr>
      <xdr:spPr>
        <a:xfrm>
          <a:off x="3182620" y="49394745"/>
          <a:ext cx="1956435" cy="6978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32</a:t>
          </a:r>
          <a:r>
            <a:rPr kumimoji="1" lang="ja-JP" altLang="en-US" sz="1100"/>
            <a:t>団体）</a:t>
          </a:r>
          <a:endParaRPr kumimoji="1" lang="en-US" altLang="ja-JP" sz="1100"/>
        </a:p>
        <a:p>
          <a:pPr algn="ctr"/>
          <a:r>
            <a:rPr kumimoji="1" lang="en-US" altLang="ja-JP" sz="1100" baseline="0"/>
            <a:t> 145</a:t>
          </a:r>
          <a:r>
            <a:rPr kumimoji="1" lang="ja-JP" altLang="en-US" sz="1100"/>
            <a:t>百万円</a:t>
          </a:r>
          <a:endParaRPr kumimoji="1" lang="en-US" altLang="ja-JP" sz="1100"/>
        </a:p>
      </xdr:txBody>
    </xdr:sp>
    <xdr:clientData/>
  </xdr:twoCellAnchor>
  <xdr:twoCellAnchor>
    <xdr:from>
      <xdr:col>24</xdr:col>
      <xdr:colOff>180340</xdr:colOff>
      <xdr:row>750</xdr:row>
      <xdr:rowOff>166370</xdr:rowOff>
    </xdr:from>
    <xdr:to>
      <xdr:col>30</xdr:col>
      <xdr:colOff>75565</xdr:colOff>
      <xdr:row>751</xdr:row>
      <xdr:rowOff>88900</xdr:rowOff>
    </xdr:to>
    <xdr:sp macro="" textlink="">
      <xdr:nvSpPr>
        <xdr:cNvPr id="7" name="テキスト ボックス 6"/>
        <xdr:cNvSpPr txBox="1"/>
      </xdr:nvSpPr>
      <xdr:spPr>
        <a:xfrm>
          <a:off x="4980940" y="46054645"/>
          <a:ext cx="1095375" cy="2825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31</xdr:col>
      <xdr:colOff>133350</xdr:colOff>
      <xdr:row>758</xdr:row>
      <xdr:rowOff>0</xdr:rowOff>
    </xdr:from>
    <xdr:to>
      <xdr:col>37</xdr:col>
      <xdr:colOff>28575</xdr:colOff>
      <xdr:row>758</xdr:row>
      <xdr:rowOff>290195</xdr:rowOff>
    </xdr:to>
    <xdr:sp macro="" textlink="">
      <xdr:nvSpPr>
        <xdr:cNvPr id="8" name="テキスト ボックス 7"/>
        <xdr:cNvSpPr txBox="1"/>
      </xdr:nvSpPr>
      <xdr:spPr>
        <a:xfrm>
          <a:off x="6334125" y="49067720"/>
          <a:ext cx="1095375" cy="2901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29</xdr:col>
      <xdr:colOff>76200</xdr:colOff>
      <xdr:row>759</xdr:row>
      <xdr:rowOff>530860</xdr:rowOff>
    </xdr:from>
    <xdr:to>
      <xdr:col>40</xdr:col>
      <xdr:colOff>635</xdr:colOff>
      <xdr:row>761</xdr:row>
      <xdr:rowOff>219710</xdr:rowOff>
    </xdr:to>
    <xdr:sp macro="" textlink="">
      <xdr:nvSpPr>
        <xdr:cNvPr id="9" name="大かっこ 8"/>
        <xdr:cNvSpPr/>
      </xdr:nvSpPr>
      <xdr:spPr>
        <a:xfrm>
          <a:off x="5876925" y="50265330"/>
          <a:ext cx="2124710" cy="727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15</xdr:col>
      <xdr:colOff>85090</xdr:colOff>
      <xdr:row>759</xdr:row>
      <xdr:rowOff>533400</xdr:rowOff>
    </xdr:from>
    <xdr:to>
      <xdr:col>26</xdr:col>
      <xdr:colOff>9525</xdr:colOff>
      <xdr:row>761</xdr:row>
      <xdr:rowOff>196215</xdr:rowOff>
    </xdr:to>
    <xdr:sp macro="" textlink="">
      <xdr:nvSpPr>
        <xdr:cNvPr id="10" name="大かっこ 9"/>
        <xdr:cNvSpPr/>
      </xdr:nvSpPr>
      <xdr:spPr>
        <a:xfrm>
          <a:off x="3085465" y="50267870"/>
          <a:ext cx="2124710" cy="701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r>
            <a:rPr kumimoji="1" lang="ja-JP" altLang="en-US" sz="1100">
              <a:solidFill>
                <a:schemeClr val="tx1"/>
              </a:solidFill>
              <a:effectLst/>
              <a:latin typeface="+mn-lt"/>
              <a:ea typeface="+mn-ea"/>
              <a:cs typeface="+mn-cs"/>
            </a:rPr>
            <a:t>利活用及び建築物の外観修景</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15</xdr:col>
      <xdr:colOff>45720</xdr:colOff>
      <xdr:row>757</xdr:row>
      <xdr:rowOff>656590</xdr:rowOff>
    </xdr:from>
    <xdr:to>
      <xdr:col>26</xdr:col>
      <xdr:colOff>46990</xdr:colOff>
      <xdr:row>758</xdr:row>
      <xdr:rowOff>282575</xdr:rowOff>
    </xdr:to>
    <xdr:sp macro="" textlink="">
      <xdr:nvSpPr>
        <xdr:cNvPr id="11" name="テキスト ボックス 10"/>
        <xdr:cNvSpPr txBox="1"/>
      </xdr:nvSpPr>
      <xdr:spPr>
        <a:xfrm>
          <a:off x="3046095" y="49057560"/>
          <a:ext cx="2201545" cy="2927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29</xdr:col>
      <xdr:colOff>138430</xdr:colOff>
      <xdr:row>758</xdr:row>
      <xdr:rowOff>345440</xdr:rowOff>
    </xdr:from>
    <xdr:to>
      <xdr:col>39</xdr:col>
      <xdr:colOff>94615</xdr:colOff>
      <xdr:row>759</xdr:row>
      <xdr:rowOff>355600</xdr:rowOff>
    </xdr:to>
    <xdr:sp macro="" textlink="">
      <xdr:nvSpPr>
        <xdr:cNvPr id="12" name="正方形/長方形 11"/>
        <xdr:cNvSpPr/>
      </xdr:nvSpPr>
      <xdr:spPr>
        <a:xfrm>
          <a:off x="5939155" y="49413160"/>
          <a:ext cx="1956435" cy="67691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13</a:t>
          </a:r>
          <a:r>
            <a:rPr kumimoji="1" lang="ja-JP" altLang="en-US" sz="1100"/>
            <a:t>団体）</a:t>
          </a:r>
          <a:endParaRPr kumimoji="1" lang="en-US" altLang="ja-JP" sz="1100"/>
        </a:p>
        <a:p>
          <a:pPr algn="ctr"/>
          <a:r>
            <a:rPr kumimoji="1" lang="ja-JP" altLang="en-US" sz="1100"/>
            <a:t>　</a:t>
          </a:r>
          <a:r>
            <a:rPr kumimoji="1" lang="en-US" altLang="ja-JP" sz="1100"/>
            <a:t>15</a:t>
          </a:r>
          <a:r>
            <a:rPr kumimoji="1" lang="ja-JP" altLang="en-US" sz="1100"/>
            <a:t>百万円</a:t>
          </a:r>
          <a:endParaRPr kumimoji="1" lang="en-US" altLang="ja-JP" sz="1100"/>
        </a:p>
      </xdr:txBody>
    </xdr:sp>
    <xdr:clientData/>
  </xdr:twoCellAnchor>
  <xdr:twoCellAnchor>
    <xdr:from>
      <xdr:col>21</xdr:col>
      <xdr:colOff>27940</xdr:colOff>
      <xdr:row>756</xdr:row>
      <xdr:rowOff>283845</xdr:rowOff>
    </xdr:from>
    <xdr:to>
      <xdr:col>21</xdr:col>
      <xdr:colOff>34925</xdr:colOff>
      <xdr:row>757</xdr:row>
      <xdr:rowOff>483870</xdr:rowOff>
    </xdr:to>
    <xdr:cxnSp macro="">
      <xdr:nvCxnSpPr>
        <xdr:cNvPr id="13" name="直線矢印コネクタ 12"/>
        <xdr:cNvCxnSpPr/>
      </xdr:nvCxnSpPr>
      <xdr:spPr>
        <a:xfrm>
          <a:off x="4228465" y="48324770"/>
          <a:ext cx="6985" cy="5600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96520</xdr:colOff>
      <xdr:row>756</xdr:row>
      <xdr:rowOff>266700</xdr:rowOff>
    </xdr:from>
    <xdr:to>
      <xdr:col>34</xdr:col>
      <xdr:colOff>103505</xdr:colOff>
      <xdr:row>757</xdr:row>
      <xdr:rowOff>467995</xdr:rowOff>
    </xdr:to>
    <xdr:cxnSp macro="">
      <xdr:nvCxnSpPr>
        <xdr:cNvPr id="14" name="直線矢印コネクタ 13"/>
        <xdr:cNvCxnSpPr/>
      </xdr:nvCxnSpPr>
      <xdr:spPr>
        <a:xfrm>
          <a:off x="6897370" y="48307625"/>
          <a:ext cx="6985" cy="5613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754</xdr:row>
      <xdr:rowOff>18415</xdr:rowOff>
    </xdr:from>
    <xdr:to>
      <xdr:col>42</xdr:col>
      <xdr:colOff>99060</xdr:colOff>
      <xdr:row>756</xdr:row>
      <xdr:rowOff>288290</xdr:rowOff>
    </xdr:to>
    <xdr:sp macro="" textlink="">
      <xdr:nvSpPr>
        <xdr:cNvPr id="15" name="大かっこ 14"/>
        <xdr:cNvSpPr/>
      </xdr:nvSpPr>
      <xdr:spPr>
        <a:xfrm>
          <a:off x="2600325" y="47339250"/>
          <a:ext cx="5899785" cy="989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7</v>
      </c>
      <c r="AK2" s="881"/>
      <c r="AL2" s="881"/>
      <c r="AM2" s="881"/>
      <c r="AN2" s="881"/>
      <c r="AO2" s="882"/>
      <c r="AP2" s="882"/>
      <c r="AQ2" s="882"/>
      <c r="AR2" s="40" t="str">
        <f>IF(OR(AO2="　",AO2=""),"","-")</f>
        <v/>
      </c>
      <c r="AS2" s="883">
        <v>274</v>
      </c>
      <c r="AT2" s="883"/>
      <c r="AU2" s="883"/>
      <c r="AV2" s="1" t="str">
        <f>IF(AW2="","","-")</f>
        <v/>
      </c>
      <c r="AW2" s="884"/>
      <c r="AX2" s="884"/>
    </row>
    <row r="3" spans="1:50" ht="21" customHeight="1" x14ac:dyDescent="0.15">
      <c r="A3" s="885" t="s">
        <v>159</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86</v>
      </c>
      <c r="AJ3" s="887" t="s">
        <v>258</v>
      </c>
      <c r="AK3" s="887"/>
      <c r="AL3" s="887"/>
      <c r="AM3" s="887"/>
      <c r="AN3" s="887"/>
      <c r="AO3" s="887"/>
      <c r="AP3" s="887"/>
      <c r="AQ3" s="887"/>
      <c r="AR3" s="887"/>
      <c r="AS3" s="887"/>
      <c r="AT3" s="887"/>
      <c r="AU3" s="887"/>
      <c r="AV3" s="887"/>
      <c r="AW3" s="887"/>
      <c r="AX3" s="43" t="s">
        <v>8</v>
      </c>
    </row>
    <row r="4" spans="1:50" ht="24.75" customHeight="1" x14ac:dyDescent="0.15">
      <c r="A4" s="888" t="s">
        <v>43</v>
      </c>
      <c r="B4" s="889"/>
      <c r="C4" s="889"/>
      <c r="D4" s="889"/>
      <c r="E4" s="889"/>
      <c r="F4" s="889"/>
      <c r="G4" s="890" t="s">
        <v>440</v>
      </c>
      <c r="H4" s="891"/>
      <c r="I4" s="891"/>
      <c r="J4" s="891"/>
      <c r="K4" s="891"/>
      <c r="L4" s="891"/>
      <c r="M4" s="891"/>
      <c r="N4" s="891"/>
      <c r="O4" s="891"/>
      <c r="P4" s="891"/>
      <c r="Q4" s="891"/>
      <c r="R4" s="891"/>
      <c r="S4" s="891"/>
      <c r="T4" s="891"/>
      <c r="U4" s="891"/>
      <c r="V4" s="891"/>
      <c r="W4" s="891"/>
      <c r="X4" s="891"/>
      <c r="Y4" s="892" t="s">
        <v>13</v>
      </c>
      <c r="Z4" s="893"/>
      <c r="AA4" s="893"/>
      <c r="AB4" s="893"/>
      <c r="AC4" s="893"/>
      <c r="AD4" s="894"/>
      <c r="AE4" s="895" t="s">
        <v>412</v>
      </c>
      <c r="AF4" s="891"/>
      <c r="AG4" s="891"/>
      <c r="AH4" s="891"/>
      <c r="AI4" s="891"/>
      <c r="AJ4" s="891"/>
      <c r="AK4" s="891"/>
      <c r="AL4" s="891"/>
      <c r="AM4" s="891"/>
      <c r="AN4" s="891"/>
      <c r="AO4" s="891"/>
      <c r="AP4" s="896"/>
      <c r="AQ4" s="897" t="s">
        <v>22</v>
      </c>
      <c r="AR4" s="893"/>
      <c r="AS4" s="893"/>
      <c r="AT4" s="893"/>
      <c r="AU4" s="893"/>
      <c r="AV4" s="893"/>
      <c r="AW4" s="893"/>
      <c r="AX4" s="898"/>
    </row>
    <row r="5" spans="1:50" ht="30" customHeight="1" x14ac:dyDescent="0.15">
      <c r="A5" s="899" t="s">
        <v>125</v>
      </c>
      <c r="B5" s="900"/>
      <c r="C5" s="900"/>
      <c r="D5" s="900"/>
      <c r="E5" s="900"/>
      <c r="F5" s="901"/>
      <c r="G5" s="902" t="s">
        <v>227</v>
      </c>
      <c r="H5" s="903"/>
      <c r="I5" s="903"/>
      <c r="J5" s="903"/>
      <c r="K5" s="903"/>
      <c r="L5" s="903"/>
      <c r="M5" s="904" t="s">
        <v>122</v>
      </c>
      <c r="N5" s="905"/>
      <c r="O5" s="905"/>
      <c r="P5" s="905"/>
      <c r="Q5" s="905"/>
      <c r="R5" s="906"/>
      <c r="S5" s="907" t="s">
        <v>331</v>
      </c>
      <c r="T5" s="903"/>
      <c r="U5" s="903"/>
      <c r="V5" s="903"/>
      <c r="W5" s="903"/>
      <c r="X5" s="908"/>
      <c r="Y5" s="909" t="s">
        <v>24</v>
      </c>
      <c r="Z5" s="726"/>
      <c r="AA5" s="726"/>
      <c r="AB5" s="726"/>
      <c r="AC5" s="726"/>
      <c r="AD5" s="727"/>
      <c r="AE5" s="910" t="s">
        <v>520</v>
      </c>
      <c r="AF5" s="910"/>
      <c r="AG5" s="910"/>
      <c r="AH5" s="910"/>
      <c r="AI5" s="910"/>
      <c r="AJ5" s="910"/>
      <c r="AK5" s="910"/>
      <c r="AL5" s="910"/>
      <c r="AM5" s="910"/>
      <c r="AN5" s="910"/>
      <c r="AO5" s="910"/>
      <c r="AP5" s="911"/>
      <c r="AQ5" s="912" t="s">
        <v>559</v>
      </c>
      <c r="AR5" s="913"/>
      <c r="AS5" s="913"/>
      <c r="AT5" s="913"/>
      <c r="AU5" s="913"/>
      <c r="AV5" s="913"/>
      <c r="AW5" s="913"/>
      <c r="AX5" s="914"/>
    </row>
    <row r="6" spans="1:50" ht="39" customHeight="1" x14ac:dyDescent="0.15">
      <c r="A6" s="844" t="s">
        <v>27</v>
      </c>
      <c r="B6" s="845"/>
      <c r="C6" s="845"/>
      <c r="D6" s="845"/>
      <c r="E6" s="845"/>
      <c r="F6" s="845"/>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1</v>
      </c>
      <c r="B7" s="850"/>
      <c r="C7" s="850"/>
      <c r="D7" s="850"/>
      <c r="E7" s="850"/>
      <c r="F7" s="851"/>
      <c r="G7" s="852" t="s">
        <v>521</v>
      </c>
      <c r="H7" s="763"/>
      <c r="I7" s="763"/>
      <c r="J7" s="763"/>
      <c r="K7" s="763"/>
      <c r="L7" s="763"/>
      <c r="M7" s="763"/>
      <c r="N7" s="763"/>
      <c r="O7" s="763"/>
      <c r="P7" s="763"/>
      <c r="Q7" s="763"/>
      <c r="R7" s="763"/>
      <c r="S7" s="763"/>
      <c r="T7" s="763"/>
      <c r="U7" s="763"/>
      <c r="V7" s="763"/>
      <c r="W7" s="763"/>
      <c r="X7" s="764"/>
      <c r="Y7" s="853" t="s">
        <v>236</v>
      </c>
      <c r="Z7" s="256"/>
      <c r="AA7" s="256"/>
      <c r="AB7" s="256"/>
      <c r="AC7" s="256"/>
      <c r="AD7" s="854"/>
      <c r="AE7" s="855" t="s">
        <v>133</v>
      </c>
      <c r="AF7" s="856"/>
      <c r="AG7" s="856"/>
      <c r="AH7" s="856"/>
      <c r="AI7" s="856"/>
      <c r="AJ7" s="856"/>
      <c r="AK7" s="856"/>
      <c r="AL7" s="856"/>
      <c r="AM7" s="856"/>
      <c r="AN7" s="856"/>
      <c r="AO7" s="856"/>
      <c r="AP7" s="856"/>
      <c r="AQ7" s="856"/>
      <c r="AR7" s="856"/>
      <c r="AS7" s="856"/>
      <c r="AT7" s="856"/>
      <c r="AU7" s="856"/>
      <c r="AV7" s="856"/>
      <c r="AW7" s="856"/>
      <c r="AX7" s="857"/>
    </row>
    <row r="8" spans="1:50" ht="46.5" customHeight="1" x14ac:dyDescent="0.15">
      <c r="A8" s="849" t="s">
        <v>313</v>
      </c>
      <c r="B8" s="850"/>
      <c r="C8" s="850"/>
      <c r="D8" s="850"/>
      <c r="E8" s="850"/>
      <c r="F8" s="851"/>
      <c r="G8" s="858" t="str">
        <f>入力規則等!A27</f>
        <v>観光立国、地方創生</v>
      </c>
      <c r="H8" s="859"/>
      <c r="I8" s="859"/>
      <c r="J8" s="859"/>
      <c r="K8" s="859"/>
      <c r="L8" s="859"/>
      <c r="M8" s="859"/>
      <c r="N8" s="859"/>
      <c r="O8" s="859"/>
      <c r="P8" s="859"/>
      <c r="Q8" s="859"/>
      <c r="R8" s="859"/>
      <c r="S8" s="859"/>
      <c r="T8" s="859"/>
      <c r="U8" s="859"/>
      <c r="V8" s="859"/>
      <c r="W8" s="859"/>
      <c r="X8" s="860"/>
      <c r="Y8" s="861" t="s">
        <v>316</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60" customHeight="1" x14ac:dyDescent="0.15">
      <c r="A9" s="116" t="s">
        <v>72</v>
      </c>
      <c r="B9" s="117"/>
      <c r="C9" s="117"/>
      <c r="D9" s="117"/>
      <c r="E9" s="117"/>
      <c r="F9" s="117"/>
      <c r="G9" s="866" t="s">
        <v>556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0" customHeight="1" x14ac:dyDescent="0.15">
      <c r="A10" s="869" t="s">
        <v>83</v>
      </c>
      <c r="B10" s="870"/>
      <c r="C10" s="870"/>
      <c r="D10" s="870"/>
      <c r="E10" s="870"/>
      <c r="F10" s="870"/>
      <c r="G10" s="871" t="s">
        <v>552</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21</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75</v>
      </c>
      <c r="B12" s="114"/>
      <c r="C12" s="114"/>
      <c r="D12" s="114"/>
      <c r="E12" s="114"/>
      <c r="F12" s="115"/>
      <c r="G12" s="878"/>
      <c r="H12" s="879"/>
      <c r="I12" s="879"/>
      <c r="J12" s="879"/>
      <c r="K12" s="879"/>
      <c r="L12" s="879"/>
      <c r="M12" s="879"/>
      <c r="N12" s="879"/>
      <c r="O12" s="879"/>
      <c r="P12" s="266" t="s">
        <v>164</v>
      </c>
      <c r="Q12" s="267"/>
      <c r="R12" s="267"/>
      <c r="S12" s="267"/>
      <c r="T12" s="267"/>
      <c r="U12" s="267"/>
      <c r="V12" s="268"/>
      <c r="W12" s="266" t="s">
        <v>406</v>
      </c>
      <c r="X12" s="267"/>
      <c r="Y12" s="267"/>
      <c r="Z12" s="267"/>
      <c r="AA12" s="267"/>
      <c r="AB12" s="267"/>
      <c r="AC12" s="268"/>
      <c r="AD12" s="266" t="s">
        <v>70</v>
      </c>
      <c r="AE12" s="267"/>
      <c r="AF12" s="267"/>
      <c r="AG12" s="267"/>
      <c r="AH12" s="267"/>
      <c r="AI12" s="267"/>
      <c r="AJ12" s="268"/>
      <c r="AK12" s="266" t="s">
        <v>347</v>
      </c>
      <c r="AL12" s="267"/>
      <c r="AM12" s="267"/>
      <c r="AN12" s="267"/>
      <c r="AO12" s="267"/>
      <c r="AP12" s="267"/>
      <c r="AQ12" s="268"/>
      <c r="AR12" s="266" t="s">
        <v>424</v>
      </c>
      <c r="AS12" s="267"/>
      <c r="AT12" s="267"/>
      <c r="AU12" s="267"/>
      <c r="AV12" s="267"/>
      <c r="AW12" s="267"/>
      <c r="AX12" s="880"/>
    </row>
    <row r="13" spans="1:50" ht="21" customHeight="1" x14ac:dyDescent="0.15">
      <c r="A13" s="76"/>
      <c r="B13" s="77"/>
      <c r="C13" s="77"/>
      <c r="D13" s="77"/>
      <c r="E13" s="77"/>
      <c r="F13" s="78"/>
      <c r="G13" s="425" t="s">
        <v>2</v>
      </c>
      <c r="H13" s="426"/>
      <c r="I13" s="837" t="s">
        <v>15</v>
      </c>
      <c r="J13" s="838"/>
      <c r="K13" s="838"/>
      <c r="L13" s="838"/>
      <c r="M13" s="838"/>
      <c r="N13" s="838"/>
      <c r="O13" s="839"/>
      <c r="P13" s="812">
        <v>200</v>
      </c>
      <c r="Q13" s="813"/>
      <c r="R13" s="813"/>
      <c r="S13" s="813"/>
      <c r="T13" s="813"/>
      <c r="U13" s="813"/>
      <c r="V13" s="814"/>
      <c r="W13" s="812">
        <v>190</v>
      </c>
      <c r="X13" s="813"/>
      <c r="Y13" s="813"/>
      <c r="Z13" s="813"/>
      <c r="AA13" s="813"/>
      <c r="AB13" s="813"/>
      <c r="AC13" s="814"/>
      <c r="AD13" s="812">
        <v>102</v>
      </c>
      <c r="AE13" s="813"/>
      <c r="AF13" s="813"/>
      <c r="AG13" s="813"/>
      <c r="AH13" s="813"/>
      <c r="AI13" s="813"/>
      <c r="AJ13" s="814"/>
      <c r="AK13" s="812" t="s">
        <v>419</v>
      </c>
      <c r="AL13" s="813"/>
      <c r="AM13" s="813"/>
      <c r="AN13" s="813"/>
      <c r="AO13" s="813"/>
      <c r="AP13" s="813"/>
      <c r="AQ13" s="814"/>
      <c r="AR13" s="806" t="s">
        <v>419</v>
      </c>
      <c r="AS13" s="807"/>
      <c r="AT13" s="807"/>
      <c r="AU13" s="807"/>
      <c r="AV13" s="807"/>
      <c r="AW13" s="807"/>
      <c r="AX13" s="840"/>
    </row>
    <row r="14" spans="1:50" ht="21" customHeight="1" x14ac:dyDescent="0.15">
      <c r="A14" s="76"/>
      <c r="B14" s="77"/>
      <c r="C14" s="77"/>
      <c r="D14" s="77"/>
      <c r="E14" s="77"/>
      <c r="F14" s="78"/>
      <c r="G14" s="427"/>
      <c r="H14" s="428"/>
      <c r="I14" s="823" t="s">
        <v>5</v>
      </c>
      <c r="J14" s="829"/>
      <c r="K14" s="829"/>
      <c r="L14" s="829"/>
      <c r="M14" s="829"/>
      <c r="N14" s="829"/>
      <c r="O14" s="830"/>
      <c r="P14" s="812" t="s">
        <v>419</v>
      </c>
      <c r="Q14" s="813"/>
      <c r="R14" s="813"/>
      <c r="S14" s="813"/>
      <c r="T14" s="813"/>
      <c r="U14" s="813"/>
      <c r="V14" s="814"/>
      <c r="W14" s="812" t="s">
        <v>419</v>
      </c>
      <c r="X14" s="813"/>
      <c r="Y14" s="813"/>
      <c r="Z14" s="813"/>
      <c r="AA14" s="813"/>
      <c r="AB14" s="813"/>
      <c r="AC14" s="814"/>
      <c r="AD14" s="812" t="s">
        <v>419</v>
      </c>
      <c r="AE14" s="813"/>
      <c r="AF14" s="813"/>
      <c r="AG14" s="813"/>
      <c r="AH14" s="813"/>
      <c r="AI14" s="813"/>
      <c r="AJ14" s="814"/>
      <c r="AK14" s="812" t="s">
        <v>419</v>
      </c>
      <c r="AL14" s="813"/>
      <c r="AM14" s="813"/>
      <c r="AN14" s="813"/>
      <c r="AO14" s="813"/>
      <c r="AP14" s="813"/>
      <c r="AQ14" s="814"/>
      <c r="AR14" s="841"/>
      <c r="AS14" s="841"/>
      <c r="AT14" s="841"/>
      <c r="AU14" s="841"/>
      <c r="AV14" s="841"/>
      <c r="AW14" s="841"/>
      <c r="AX14" s="842"/>
    </row>
    <row r="15" spans="1:50" ht="21" customHeight="1" x14ac:dyDescent="0.15">
      <c r="A15" s="76"/>
      <c r="B15" s="77"/>
      <c r="C15" s="77"/>
      <c r="D15" s="77"/>
      <c r="E15" s="77"/>
      <c r="F15" s="78"/>
      <c r="G15" s="427"/>
      <c r="H15" s="428"/>
      <c r="I15" s="823" t="s">
        <v>103</v>
      </c>
      <c r="J15" s="824"/>
      <c r="K15" s="824"/>
      <c r="L15" s="824"/>
      <c r="M15" s="824"/>
      <c r="N15" s="824"/>
      <c r="O15" s="825"/>
      <c r="P15" s="812">
        <v>66</v>
      </c>
      <c r="Q15" s="813"/>
      <c r="R15" s="813"/>
      <c r="S15" s="813"/>
      <c r="T15" s="813"/>
      <c r="U15" s="813"/>
      <c r="V15" s="814"/>
      <c r="W15" s="812">
        <v>46</v>
      </c>
      <c r="X15" s="813"/>
      <c r="Y15" s="813"/>
      <c r="Z15" s="813"/>
      <c r="AA15" s="813"/>
      <c r="AB15" s="813"/>
      <c r="AC15" s="814"/>
      <c r="AD15" s="812">
        <v>130</v>
      </c>
      <c r="AE15" s="813"/>
      <c r="AF15" s="813"/>
      <c r="AG15" s="813"/>
      <c r="AH15" s="813"/>
      <c r="AI15" s="813"/>
      <c r="AJ15" s="814"/>
      <c r="AK15" s="812">
        <v>64</v>
      </c>
      <c r="AL15" s="813"/>
      <c r="AM15" s="813"/>
      <c r="AN15" s="813"/>
      <c r="AO15" s="813"/>
      <c r="AP15" s="813"/>
      <c r="AQ15" s="814"/>
      <c r="AR15" s="812" t="s">
        <v>419</v>
      </c>
      <c r="AS15" s="813"/>
      <c r="AT15" s="813"/>
      <c r="AU15" s="813"/>
      <c r="AV15" s="813"/>
      <c r="AW15" s="813"/>
      <c r="AX15" s="843"/>
    </row>
    <row r="16" spans="1:50" ht="21" customHeight="1" x14ac:dyDescent="0.15">
      <c r="A16" s="76"/>
      <c r="B16" s="77"/>
      <c r="C16" s="77"/>
      <c r="D16" s="77"/>
      <c r="E16" s="77"/>
      <c r="F16" s="78"/>
      <c r="G16" s="427"/>
      <c r="H16" s="428"/>
      <c r="I16" s="823" t="s">
        <v>55</v>
      </c>
      <c r="J16" s="824"/>
      <c r="K16" s="824"/>
      <c r="L16" s="824"/>
      <c r="M16" s="824"/>
      <c r="N16" s="824"/>
      <c r="O16" s="825"/>
      <c r="P16" s="812">
        <v>-46</v>
      </c>
      <c r="Q16" s="813"/>
      <c r="R16" s="813"/>
      <c r="S16" s="813"/>
      <c r="T16" s="813"/>
      <c r="U16" s="813"/>
      <c r="V16" s="814"/>
      <c r="W16" s="812">
        <v>-130</v>
      </c>
      <c r="X16" s="813"/>
      <c r="Y16" s="813"/>
      <c r="Z16" s="813"/>
      <c r="AA16" s="813"/>
      <c r="AB16" s="813"/>
      <c r="AC16" s="814"/>
      <c r="AD16" s="812">
        <v>-64</v>
      </c>
      <c r="AE16" s="813"/>
      <c r="AF16" s="813"/>
      <c r="AG16" s="813"/>
      <c r="AH16" s="813"/>
      <c r="AI16" s="813"/>
      <c r="AJ16" s="814"/>
      <c r="AK16" s="812" t="s">
        <v>419</v>
      </c>
      <c r="AL16" s="813"/>
      <c r="AM16" s="813"/>
      <c r="AN16" s="813"/>
      <c r="AO16" s="813"/>
      <c r="AP16" s="813"/>
      <c r="AQ16" s="814"/>
      <c r="AR16" s="826"/>
      <c r="AS16" s="827"/>
      <c r="AT16" s="827"/>
      <c r="AU16" s="827"/>
      <c r="AV16" s="827"/>
      <c r="AW16" s="827"/>
      <c r="AX16" s="828"/>
    </row>
    <row r="17" spans="1:50" ht="24.75" customHeight="1" x14ac:dyDescent="0.15">
      <c r="A17" s="76"/>
      <c r="B17" s="77"/>
      <c r="C17" s="77"/>
      <c r="D17" s="77"/>
      <c r="E17" s="77"/>
      <c r="F17" s="78"/>
      <c r="G17" s="427"/>
      <c r="H17" s="428"/>
      <c r="I17" s="823" t="s">
        <v>114</v>
      </c>
      <c r="J17" s="829"/>
      <c r="K17" s="829"/>
      <c r="L17" s="829"/>
      <c r="M17" s="829"/>
      <c r="N17" s="829"/>
      <c r="O17" s="830"/>
      <c r="P17" s="812" t="s">
        <v>419</v>
      </c>
      <c r="Q17" s="813"/>
      <c r="R17" s="813"/>
      <c r="S17" s="813"/>
      <c r="T17" s="813"/>
      <c r="U17" s="813"/>
      <c r="V17" s="814"/>
      <c r="W17" s="812" t="s">
        <v>419</v>
      </c>
      <c r="X17" s="813"/>
      <c r="Y17" s="813"/>
      <c r="Z17" s="813"/>
      <c r="AA17" s="813"/>
      <c r="AB17" s="813"/>
      <c r="AC17" s="814"/>
      <c r="AD17" s="812" t="s">
        <v>419</v>
      </c>
      <c r="AE17" s="813"/>
      <c r="AF17" s="813"/>
      <c r="AG17" s="813"/>
      <c r="AH17" s="813"/>
      <c r="AI17" s="813"/>
      <c r="AJ17" s="814"/>
      <c r="AK17" s="812" t="s">
        <v>419</v>
      </c>
      <c r="AL17" s="813"/>
      <c r="AM17" s="813"/>
      <c r="AN17" s="813"/>
      <c r="AO17" s="813"/>
      <c r="AP17" s="813"/>
      <c r="AQ17" s="814"/>
      <c r="AR17" s="831"/>
      <c r="AS17" s="831"/>
      <c r="AT17" s="831"/>
      <c r="AU17" s="831"/>
      <c r="AV17" s="831"/>
      <c r="AW17" s="831"/>
      <c r="AX17" s="832"/>
    </row>
    <row r="18" spans="1:50" ht="24.75" customHeight="1" x14ac:dyDescent="0.15">
      <c r="A18" s="76"/>
      <c r="B18" s="77"/>
      <c r="C18" s="77"/>
      <c r="D18" s="77"/>
      <c r="E18" s="77"/>
      <c r="F18" s="78"/>
      <c r="G18" s="429"/>
      <c r="H18" s="430"/>
      <c r="I18" s="833" t="s">
        <v>67</v>
      </c>
      <c r="J18" s="834"/>
      <c r="K18" s="834"/>
      <c r="L18" s="834"/>
      <c r="M18" s="834"/>
      <c r="N18" s="834"/>
      <c r="O18" s="835"/>
      <c r="P18" s="790">
        <f>SUM(P13:V17)</f>
        <v>220</v>
      </c>
      <c r="Q18" s="791"/>
      <c r="R18" s="791"/>
      <c r="S18" s="791"/>
      <c r="T18" s="791"/>
      <c r="U18" s="791"/>
      <c r="V18" s="792"/>
      <c r="W18" s="790">
        <f>SUM(W13:AC17)</f>
        <v>106</v>
      </c>
      <c r="X18" s="791"/>
      <c r="Y18" s="791"/>
      <c r="Z18" s="791"/>
      <c r="AA18" s="791"/>
      <c r="AB18" s="791"/>
      <c r="AC18" s="792"/>
      <c r="AD18" s="790">
        <f>SUM(AD13:AJ17)</f>
        <v>168</v>
      </c>
      <c r="AE18" s="791"/>
      <c r="AF18" s="791"/>
      <c r="AG18" s="791"/>
      <c r="AH18" s="791"/>
      <c r="AI18" s="791"/>
      <c r="AJ18" s="792"/>
      <c r="AK18" s="790">
        <f>SUM(AK13:AQ17)</f>
        <v>64</v>
      </c>
      <c r="AL18" s="791"/>
      <c r="AM18" s="791"/>
      <c r="AN18" s="791"/>
      <c r="AO18" s="791"/>
      <c r="AP18" s="791"/>
      <c r="AQ18" s="792"/>
      <c r="AR18" s="790">
        <f>SUM(AR13:AX17)</f>
        <v>0</v>
      </c>
      <c r="AS18" s="791"/>
      <c r="AT18" s="791"/>
      <c r="AU18" s="791"/>
      <c r="AV18" s="791"/>
      <c r="AW18" s="791"/>
      <c r="AX18" s="836"/>
    </row>
    <row r="19" spans="1:50" ht="24.75" customHeight="1" x14ac:dyDescent="0.15">
      <c r="A19" s="76"/>
      <c r="B19" s="77"/>
      <c r="C19" s="77"/>
      <c r="D19" s="77"/>
      <c r="E19" s="77"/>
      <c r="F19" s="78"/>
      <c r="G19" s="815" t="s">
        <v>33</v>
      </c>
      <c r="H19" s="816"/>
      <c r="I19" s="816"/>
      <c r="J19" s="816"/>
      <c r="K19" s="816"/>
      <c r="L19" s="816"/>
      <c r="M19" s="816"/>
      <c r="N19" s="816"/>
      <c r="O19" s="816"/>
      <c r="P19" s="812">
        <v>198</v>
      </c>
      <c r="Q19" s="813"/>
      <c r="R19" s="813"/>
      <c r="S19" s="813"/>
      <c r="T19" s="813"/>
      <c r="U19" s="813"/>
      <c r="V19" s="814"/>
      <c r="W19" s="812">
        <v>104</v>
      </c>
      <c r="X19" s="813"/>
      <c r="Y19" s="813"/>
      <c r="Z19" s="813"/>
      <c r="AA19" s="813"/>
      <c r="AB19" s="813"/>
      <c r="AC19" s="814"/>
      <c r="AD19" s="812">
        <v>160</v>
      </c>
      <c r="AE19" s="813"/>
      <c r="AF19" s="813"/>
      <c r="AG19" s="813"/>
      <c r="AH19" s="813"/>
      <c r="AI19" s="813"/>
      <c r="AJ19" s="814"/>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35</v>
      </c>
      <c r="H20" s="816"/>
      <c r="I20" s="816"/>
      <c r="J20" s="816"/>
      <c r="K20" s="816"/>
      <c r="L20" s="816"/>
      <c r="M20" s="816"/>
      <c r="N20" s="816"/>
      <c r="O20" s="816"/>
      <c r="P20" s="819">
        <f>IF(P18=0,"-",SUM(P19)/P18)</f>
        <v>0.9</v>
      </c>
      <c r="Q20" s="819"/>
      <c r="R20" s="819"/>
      <c r="S20" s="819"/>
      <c r="T20" s="819"/>
      <c r="U20" s="819"/>
      <c r="V20" s="819"/>
      <c r="W20" s="819">
        <f>IF(W18=0,"-",SUM(W19)/W18)</f>
        <v>0.98113207547169801</v>
      </c>
      <c r="X20" s="819"/>
      <c r="Y20" s="819"/>
      <c r="Z20" s="819"/>
      <c r="AA20" s="819"/>
      <c r="AB20" s="819"/>
      <c r="AC20" s="819"/>
      <c r="AD20" s="819">
        <f>IF(AD18=0,"-",SUM(AD19)/AD18)</f>
        <v>0.95238095238095233</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380</v>
      </c>
      <c r="H21" s="822"/>
      <c r="I21" s="822"/>
      <c r="J21" s="822"/>
      <c r="K21" s="822"/>
      <c r="L21" s="822"/>
      <c r="M21" s="822"/>
      <c r="N21" s="822"/>
      <c r="O21" s="822"/>
      <c r="P21" s="819">
        <f>IF(P19=0,"-",SUM(P19)/SUM(P13,P14))</f>
        <v>0.99</v>
      </c>
      <c r="Q21" s="819"/>
      <c r="R21" s="819"/>
      <c r="S21" s="819"/>
      <c r="T21" s="819"/>
      <c r="U21" s="819"/>
      <c r="V21" s="819"/>
      <c r="W21" s="819">
        <f>IF(W19=0,"-",SUM(W19)/SUM(W13,W14))</f>
        <v>0.54736842105263162</v>
      </c>
      <c r="X21" s="819"/>
      <c r="Y21" s="819"/>
      <c r="Z21" s="819"/>
      <c r="AA21" s="819"/>
      <c r="AB21" s="819"/>
      <c r="AC21" s="819"/>
      <c r="AD21" s="819">
        <f>IF(AD19=0,"-",SUM(AD19)/SUM(AD13,AD14))</f>
        <v>1.5686274509803921</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427</v>
      </c>
      <c r="B22" s="120"/>
      <c r="C22" s="120"/>
      <c r="D22" s="120"/>
      <c r="E22" s="120"/>
      <c r="F22" s="121"/>
      <c r="G22" s="801" t="s">
        <v>220</v>
      </c>
      <c r="H22" s="188"/>
      <c r="I22" s="188"/>
      <c r="J22" s="188"/>
      <c r="K22" s="188"/>
      <c r="L22" s="188"/>
      <c r="M22" s="188"/>
      <c r="N22" s="188"/>
      <c r="O22" s="189"/>
      <c r="P22" s="187" t="s">
        <v>403</v>
      </c>
      <c r="Q22" s="188"/>
      <c r="R22" s="188"/>
      <c r="S22" s="188"/>
      <c r="T22" s="188"/>
      <c r="U22" s="188"/>
      <c r="V22" s="189"/>
      <c r="W22" s="187" t="s">
        <v>428</v>
      </c>
      <c r="X22" s="188"/>
      <c r="Y22" s="188"/>
      <c r="Z22" s="188"/>
      <c r="AA22" s="188"/>
      <c r="AB22" s="188"/>
      <c r="AC22" s="189"/>
      <c r="AD22" s="187" t="s">
        <v>161</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812"/>
      <c r="Q24" s="813"/>
      <c r="R24" s="813"/>
      <c r="S24" s="813"/>
      <c r="T24" s="813"/>
      <c r="U24" s="813"/>
      <c r="V24" s="814"/>
      <c r="W24" s="812"/>
      <c r="X24" s="813"/>
      <c r="Y24" s="813"/>
      <c r="Z24" s="813"/>
      <c r="AA24" s="813"/>
      <c r="AB24" s="813"/>
      <c r="AC24" s="81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812"/>
      <c r="Q25" s="813"/>
      <c r="R25" s="813"/>
      <c r="S25" s="813"/>
      <c r="T25" s="813"/>
      <c r="U25" s="813"/>
      <c r="V25" s="814"/>
      <c r="W25" s="812"/>
      <c r="X25" s="813"/>
      <c r="Y25" s="813"/>
      <c r="Z25" s="813"/>
      <c r="AA25" s="813"/>
      <c r="AB25" s="813"/>
      <c r="AC25" s="81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812"/>
      <c r="Q26" s="813"/>
      <c r="R26" s="813"/>
      <c r="S26" s="813"/>
      <c r="T26" s="813"/>
      <c r="U26" s="813"/>
      <c r="V26" s="814"/>
      <c r="W26" s="812"/>
      <c r="X26" s="813"/>
      <c r="Y26" s="813"/>
      <c r="Z26" s="813"/>
      <c r="AA26" s="813"/>
      <c r="AB26" s="813"/>
      <c r="AC26" s="81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812"/>
      <c r="Q27" s="813"/>
      <c r="R27" s="813"/>
      <c r="S27" s="813"/>
      <c r="T27" s="813"/>
      <c r="U27" s="813"/>
      <c r="V27" s="814"/>
      <c r="W27" s="812"/>
      <c r="X27" s="813"/>
      <c r="Y27" s="813"/>
      <c r="Z27" s="813"/>
      <c r="AA27" s="813"/>
      <c r="AB27" s="813"/>
      <c r="AC27" s="81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143</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67</v>
      </c>
      <c r="H29" s="734"/>
      <c r="I29" s="734"/>
      <c r="J29" s="734"/>
      <c r="K29" s="734"/>
      <c r="L29" s="734"/>
      <c r="M29" s="734"/>
      <c r="N29" s="734"/>
      <c r="O29" s="735"/>
      <c r="P29" s="794">
        <v>0</v>
      </c>
      <c r="Q29" s="795"/>
      <c r="R29" s="795"/>
      <c r="S29" s="795"/>
      <c r="T29" s="795"/>
      <c r="U29" s="795"/>
      <c r="V29" s="796"/>
      <c r="W29" s="794">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375</v>
      </c>
      <c r="B30" s="432"/>
      <c r="C30" s="432"/>
      <c r="D30" s="432"/>
      <c r="E30" s="432"/>
      <c r="F30" s="433"/>
      <c r="G30" s="434" t="s">
        <v>186</v>
      </c>
      <c r="H30" s="435"/>
      <c r="I30" s="435"/>
      <c r="J30" s="435"/>
      <c r="K30" s="435"/>
      <c r="L30" s="435"/>
      <c r="M30" s="435"/>
      <c r="N30" s="435"/>
      <c r="O30" s="436"/>
      <c r="P30" s="437" t="s">
        <v>82</v>
      </c>
      <c r="Q30" s="435"/>
      <c r="R30" s="435"/>
      <c r="S30" s="435"/>
      <c r="T30" s="435"/>
      <c r="U30" s="435"/>
      <c r="V30" s="435"/>
      <c r="W30" s="435"/>
      <c r="X30" s="436"/>
      <c r="Y30" s="438"/>
      <c r="Z30" s="439"/>
      <c r="AA30" s="440"/>
      <c r="AB30" s="441" t="s">
        <v>40</v>
      </c>
      <c r="AC30" s="442"/>
      <c r="AD30" s="443"/>
      <c r="AE30" s="441" t="s">
        <v>164</v>
      </c>
      <c r="AF30" s="442"/>
      <c r="AG30" s="442"/>
      <c r="AH30" s="443"/>
      <c r="AI30" s="441" t="s">
        <v>406</v>
      </c>
      <c r="AJ30" s="442"/>
      <c r="AK30" s="442"/>
      <c r="AL30" s="443"/>
      <c r="AM30" s="444" t="s">
        <v>70</v>
      </c>
      <c r="AN30" s="444"/>
      <c r="AO30" s="444"/>
      <c r="AP30" s="441"/>
      <c r="AQ30" s="797" t="s">
        <v>279</v>
      </c>
      <c r="AR30" s="798"/>
      <c r="AS30" s="798"/>
      <c r="AT30" s="799"/>
      <c r="AU30" s="435" t="s">
        <v>219</v>
      </c>
      <c r="AV30" s="435"/>
      <c r="AW30" s="435"/>
      <c r="AX30" s="800"/>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64" t="s">
        <v>419</v>
      </c>
      <c r="AR31" s="194"/>
      <c r="AS31" s="172" t="s">
        <v>280</v>
      </c>
      <c r="AT31" s="173"/>
      <c r="AU31" s="242">
        <v>1</v>
      </c>
      <c r="AV31" s="242"/>
      <c r="AW31" s="309" t="s">
        <v>272</v>
      </c>
      <c r="AX31" s="747"/>
    </row>
    <row r="32" spans="1:50" ht="36.75" customHeight="1" x14ac:dyDescent="0.15">
      <c r="A32" s="363"/>
      <c r="B32" s="361"/>
      <c r="C32" s="361"/>
      <c r="D32" s="361"/>
      <c r="E32" s="361"/>
      <c r="F32" s="362"/>
      <c r="G32" s="354" t="s">
        <v>80</v>
      </c>
      <c r="H32" s="355"/>
      <c r="I32" s="355"/>
      <c r="J32" s="355"/>
      <c r="K32" s="355"/>
      <c r="L32" s="355"/>
      <c r="M32" s="355"/>
      <c r="N32" s="355"/>
      <c r="O32" s="380"/>
      <c r="P32" s="95" t="s">
        <v>26</v>
      </c>
      <c r="Q32" s="95"/>
      <c r="R32" s="95"/>
      <c r="S32" s="95"/>
      <c r="T32" s="95"/>
      <c r="U32" s="95"/>
      <c r="V32" s="95"/>
      <c r="W32" s="95"/>
      <c r="X32" s="182"/>
      <c r="Y32" s="690" t="s">
        <v>48</v>
      </c>
      <c r="Z32" s="782"/>
      <c r="AA32" s="783"/>
      <c r="AB32" s="728" t="s">
        <v>362</v>
      </c>
      <c r="AC32" s="728"/>
      <c r="AD32" s="728"/>
      <c r="AE32" s="325">
        <v>42</v>
      </c>
      <c r="AF32" s="326"/>
      <c r="AG32" s="326"/>
      <c r="AH32" s="326"/>
      <c r="AI32" s="325">
        <v>51</v>
      </c>
      <c r="AJ32" s="326"/>
      <c r="AK32" s="326"/>
      <c r="AL32" s="326"/>
      <c r="AM32" s="325">
        <v>56</v>
      </c>
      <c r="AN32" s="326"/>
      <c r="AO32" s="326"/>
      <c r="AP32" s="326"/>
      <c r="AQ32" s="191" t="s">
        <v>419</v>
      </c>
      <c r="AR32" s="192"/>
      <c r="AS32" s="192"/>
      <c r="AT32" s="193"/>
      <c r="AU32" s="326">
        <v>56</v>
      </c>
      <c r="AV32" s="326"/>
      <c r="AW32" s="326"/>
      <c r="AX32" s="412"/>
    </row>
    <row r="33" spans="1:50" ht="36.7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87</v>
      </c>
      <c r="Z33" s="267"/>
      <c r="AA33" s="268"/>
      <c r="AB33" s="743" t="s">
        <v>362</v>
      </c>
      <c r="AC33" s="743"/>
      <c r="AD33" s="743"/>
      <c r="AE33" s="325">
        <v>35</v>
      </c>
      <c r="AF33" s="326"/>
      <c r="AG33" s="326"/>
      <c r="AH33" s="326"/>
      <c r="AI33" s="325">
        <v>40</v>
      </c>
      <c r="AJ33" s="326"/>
      <c r="AK33" s="326"/>
      <c r="AL33" s="326"/>
      <c r="AM33" s="325">
        <v>56</v>
      </c>
      <c r="AN33" s="326"/>
      <c r="AO33" s="326"/>
      <c r="AP33" s="326"/>
      <c r="AQ33" s="191" t="s">
        <v>419</v>
      </c>
      <c r="AR33" s="192"/>
      <c r="AS33" s="192"/>
      <c r="AT33" s="193"/>
      <c r="AU33" s="326">
        <v>56</v>
      </c>
      <c r="AV33" s="326"/>
      <c r="AW33" s="326"/>
      <c r="AX33" s="412"/>
    </row>
    <row r="34" spans="1:50" ht="36.7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51</v>
      </c>
      <c r="Z34" s="267"/>
      <c r="AA34" s="268"/>
      <c r="AB34" s="411" t="s">
        <v>44</v>
      </c>
      <c r="AC34" s="411"/>
      <c r="AD34" s="411"/>
      <c r="AE34" s="325">
        <f>AE32/$AE$33*100</f>
        <v>120</v>
      </c>
      <c r="AF34" s="326"/>
      <c r="AG34" s="326"/>
      <c r="AH34" s="326"/>
      <c r="AI34" s="325">
        <f>AI32/$AI$33*100</f>
        <v>127.49999999999999</v>
      </c>
      <c r="AJ34" s="326"/>
      <c r="AK34" s="326"/>
      <c r="AL34" s="326"/>
      <c r="AM34" s="325">
        <f>AM32/$AM$33*100</f>
        <v>100</v>
      </c>
      <c r="AN34" s="326"/>
      <c r="AO34" s="326"/>
      <c r="AP34" s="326"/>
      <c r="AQ34" s="191" t="s">
        <v>419</v>
      </c>
      <c r="AR34" s="192"/>
      <c r="AS34" s="192"/>
      <c r="AT34" s="193"/>
      <c r="AU34" s="326">
        <f>AM34</f>
        <v>100</v>
      </c>
      <c r="AV34" s="326"/>
      <c r="AW34" s="326"/>
      <c r="AX34" s="412"/>
    </row>
    <row r="35" spans="1:50" ht="23.25" customHeight="1" x14ac:dyDescent="0.15">
      <c r="A35" s="278" t="s">
        <v>241</v>
      </c>
      <c r="B35" s="279"/>
      <c r="C35" s="279"/>
      <c r="D35" s="279"/>
      <c r="E35" s="279"/>
      <c r="F35" s="280"/>
      <c r="G35" s="354" t="s">
        <v>306</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405" t="s">
        <v>375</v>
      </c>
      <c r="B37" s="406"/>
      <c r="C37" s="406"/>
      <c r="D37" s="406"/>
      <c r="E37" s="406"/>
      <c r="F37" s="407"/>
      <c r="G37" s="367" t="s">
        <v>186</v>
      </c>
      <c r="H37" s="368"/>
      <c r="I37" s="368"/>
      <c r="J37" s="368"/>
      <c r="K37" s="368"/>
      <c r="L37" s="368"/>
      <c r="M37" s="368"/>
      <c r="N37" s="368"/>
      <c r="O37" s="369"/>
      <c r="P37" s="370" t="s">
        <v>82</v>
      </c>
      <c r="Q37" s="368"/>
      <c r="R37" s="368"/>
      <c r="S37" s="368"/>
      <c r="T37" s="368"/>
      <c r="U37" s="368"/>
      <c r="V37" s="368"/>
      <c r="W37" s="368"/>
      <c r="X37" s="369"/>
      <c r="Y37" s="371"/>
      <c r="Z37" s="372"/>
      <c r="AA37" s="373"/>
      <c r="AB37" s="377" t="s">
        <v>40</v>
      </c>
      <c r="AC37" s="378"/>
      <c r="AD37" s="379"/>
      <c r="AE37" s="290" t="s">
        <v>164</v>
      </c>
      <c r="AF37" s="291"/>
      <c r="AG37" s="291"/>
      <c r="AH37" s="292"/>
      <c r="AI37" s="290" t="s">
        <v>406</v>
      </c>
      <c r="AJ37" s="291"/>
      <c r="AK37" s="291"/>
      <c r="AL37" s="292"/>
      <c r="AM37" s="293" t="s">
        <v>70</v>
      </c>
      <c r="AN37" s="293"/>
      <c r="AO37" s="293"/>
      <c r="AP37" s="293"/>
      <c r="AQ37" s="228" t="s">
        <v>279</v>
      </c>
      <c r="AR37" s="223"/>
      <c r="AS37" s="223"/>
      <c r="AT37" s="224"/>
      <c r="AU37" s="368" t="s">
        <v>219</v>
      </c>
      <c r="AV37" s="368"/>
      <c r="AW37" s="368"/>
      <c r="AX37" s="786"/>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64" t="s">
        <v>419</v>
      </c>
      <c r="AR38" s="194"/>
      <c r="AS38" s="172" t="s">
        <v>280</v>
      </c>
      <c r="AT38" s="173"/>
      <c r="AU38" s="242">
        <v>2</v>
      </c>
      <c r="AV38" s="242"/>
      <c r="AW38" s="309" t="s">
        <v>272</v>
      </c>
      <c r="AX38" s="747"/>
    </row>
    <row r="39" spans="1:50" ht="34.5" customHeight="1" x14ac:dyDescent="0.15">
      <c r="A39" s="363"/>
      <c r="B39" s="361"/>
      <c r="C39" s="361"/>
      <c r="D39" s="361"/>
      <c r="E39" s="361"/>
      <c r="F39" s="362"/>
      <c r="G39" s="354" t="s">
        <v>523</v>
      </c>
      <c r="H39" s="355"/>
      <c r="I39" s="355"/>
      <c r="J39" s="355"/>
      <c r="K39" s="355"/>
      <c r="L39" s="355"/>
      <c r="M39" s="355"/>
      <c r="N39" s="355"/>
      <c r="O39" s="380"/>
      <c r="P39" s="95" t="s">
        <v>522</v>
      </c>
      <c r="Q39" s="95"/>
      <c r="R39" s="95"/>
      <c r="S39" s="95"/>
      <c r="T39" s="95"/>
      <c r="U39" s="95"/>
      <c r="V39" s="95"/>
      <c r="W39" s="95"/>
      <c r="X39" s="182"/>
      <c r="Y39" s="690" t="s">
        <v>48</v>
      </c>
      <c r="Z39" s="782"/>
      <c r="AA39" s="783"/>
      <c r="AB39" s="728" t="s">
        <v>44</v>
      </c>
      <c r="AC39" s="728"/>
      <c r="AD39" s="728"/>
      <c r="AE39" s="325">
        <v>3.5</v>
      </c>
      <c r="AF39" s="326"/>
      <c r="AG39" s="326"/>
      <c r="AH39" s="326"/>
      <c r="AI39" s="325">
        <v>1.5</v>
      </c>
      <c r="AJ39" s="326"/>
      <c r="AK39" s="326"/>
      <c r="AL39" s="326"/>
      <c r="AM39" s="325"/>
      <c r="AN39" s="326"/>
      <c r="AO39" s="326"/>
      <c r="AP39" s="326"/>
      <c r="AQ39" s="191" t="s">
        <v>419</v>
      </c>
      <c r="AR39" s="192"/>
      <c r="AS39" s="192"/>
      <c r="AT39" s="193"/>
      <c r="AU39" s="326" t="s">
        <v>419</v>
      </c>
      <c r="AV39" s="326"/>
      <c r="AW39" s="326"/>
      <c r="AX39" s="412"/>
    </row>
    <row r="40" spans="1:50" ht="34.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87</v>
      </c>
      <c r="Z40" s="267"/>
      <c r="AA40" s="268"/>
      <c r="AB40" s="743" t="s">
        <v>44</v>
      </c>
      <c r="AC40" s="743"/>
      <c r="AD40" s="743"/>
      <c r="AE40" s="325" t="s">
        <v>419</v>
      </c>
      <c r="AF40" s="326"/>
      <c r="AG40" s="326"/>
      <c r="AH40" s="326"/>
      <c r="AI40" s="325" t="s">
        <v>419</v>
      </c>
      <c r="AJ40" s="326"/>
      <c r="AK40" s="326"/>
      <c r="AL40" s="326"/>
      <c r="AM40" s="325" t="s">
        <v>419</v>
      </c>
      <c r="AN40" s="326"/>
      <c r="AO40" s="326"/>
      <c r="AP40" s="326"/>
      <c r="AQ40" s="191" t="s">
        <v>419</v>
      </c>
      <c r="AR40" s="192"/>
      <c r="AS40" s="192"/>
      <c r="AT40" s="193"/>
      <c r="AU40" s="326">
        <v>10</v>
      </c>
      <c r="AV40" s="326"/>
      <c r="AW40" s="326"/>
      <c r="AX40" s="412"/>
    </row>
    <row r="41" spans="1:50" ht="34.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51</v>
      </c>
      <c r="Z41" s="267"/>
      <c r="AA41" s="268"/>
      <c r="AB41" s="411" t="s">
        <v>44</v>
      </c>
      <c r="AC41" s="411"/>
      <c r="AD41" s="411"/>
      <c r="AE41" s="325">
        <v>35</v>
      </c>
      <c r="AF41" s="326"/>
      <c r="AG41" s="326"/>
      <c r="AH41" s="326"/>
      <c r="AI41" s="325">
        <v>15</v>
      </c>
      <c r="AJ41" s="326"/>
      <c r="AK41" s="326"/>
      <c r="AL41" s="326"/>
      <c r="AM41" s="325"/>
      <c r="AN41" s="326"/>
      <c r="AO41" s="326"/>
      <c r="AP41" s="326"/>
      <c r="AQ41" s="191" t="s">
        <v>419</v>
      </c>
      <c r="AR41" s="192"/>
      <c r="AS41" s="192"/>
      <c r="AT41" s="193"/>
      <c r="AU41" s="326" t="s">
        <v>419</v>
      </c>
      <c r="AV41" s="326"/>
      <c r="AW41" s="326"/>
      <c r="AX41" s="412"/>
    </row>
    <row r="42" spans="1:50" ht="23.25" customHeight="1" x14ac:dyDescent="0.15">
      <c r="A42" s="278" t="s">
        <v>241</v>
      </c>
      <c r="B42" s="279"/>
      <c r="C42" s="279"/>
      <c r="D42" s="279"/>
      <c r="E42" s="279"/>
      <c r="F42" s="280"/>
      <c r="G42" s="354" t="s">
        <v>116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375</v>
      </c>
      <c r="B44" s="406"/>
      <c r="C44" s="406"/>
      <c r="D44" s="406"/>
      <c r="E44" s="406"/>
      <c r="F44" s="407"/>
      <c r="G44" s="367" t="s">
        <v>186</v>
      </c>
      <c r="H44" s="368"/>
      <c r="I44" s="368"/>
      <c r="J44" s="368"/>
      <c r="K44" s="368"/>
      <c r="L44" s="368"/>
      <c r="M44" s="368"/>
      <c r="N44" s="368"/>
      <c r="O44" s="369"/>
      <c r="P44" s="370" t="s">
        <v>82</v>
      </c>
      <c r="Q44" s="368"/>
      <c r="R44" s="368"/>
      <c r="S44" s="368"/>
      <c r="T44" s="368"/>
      <c r="U44" s="368"/>
      <c r="V44" s="368"/>
      <c r="W44" s="368"/>
      <c r="X44" s="369"/>
      <c r="Y44" s="371"/>
      <c r="Z44" s="372"/>
      <c r="AA44" s="373"/>
      <c r="AB44" s="377" t="s">
        <v>40</v>
      </c>
      <c r="AC44" s="378"/>
      <c r="AD44" s="379"/>
      <c r="AE44" s="290" t="s">
        <v>164</v>
      </c>
      <c r="AF44" s="291"/>
      <c r="AG44" s="291"/>
      <c r="AH44" s="292"/>
      <c r="AI44" s="290" t="s">
        <v>406</v>
      </c>
      <c r="AJ44" s="291"/>
      <c r="AK44" s="291"/>
      <c r="AL44" s="292"/>
      <c r="AM44" s="293" t="s">
        <v>70</v>
      </c>
      <c r="AN44" s="293"/>
      <c r="AO44" s="293"/>
      <c r="AP44" s="293"/>
      <c r="AQ44" s="228" t="s">
        <v>279</v>
      </c>
      <c r="AR44" s="223"/>
      <c r="AS44" s="223"/>
      <c r="AT44" s="224"/>
      <c r="AU44" s="368" t="s">
        <v>219</v>
      </c>
      <c r="AV44" s="368"/>
      <c r="AW44" s="368"/>
      <c r="AX44" s="786"/>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64"/>
      <c r="AR45" s="194"/>
      <c r="AS45" s="172" t="s">
        <v>280</v>
      </c>
      <c r="AT45" s="173"/>
      <c r="AU45" s="242"/>
      <c r="AV45" s="242"/>
      <c r="AW45" s="309" t="s">
        <v>272</v>
      </c>
      <c r="AX45" s="747"/>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90" t="s">
        <v>48</v>
      </c>
      <c r="Z46" s="782"/>
      <c r="AA46" s="783"/>
      <c r="AB46" s="728"/>
      <c r="AC46" s="728"/>
      <c r="AD46" s="728"/>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87</v>
      </c>
      <c r="Z47" s="267"/>
      <c r="AA47" s="268"/>
      <c r="AB47" s="743"/>
      <c r="AC47" s="743"/>
      <c r="AD47" s="743"/>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51</v>
      </c>
      <c r="Z48" s="267"/>
      <c r="AA48" s="268"/>
      <c r="AB48" s="411" t="s">
        <v>44</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241</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375</v>
      </c>
      <c r="B51" s="361"/>
      <c r="C51" s="361"/>
      <c r="D51" s="361"/>
      <c r="E51" s="361"/>
      <c r="F51" s="362"/>
      <c r="G51" s="367" t="s">
        <v>186</v>
      </c>
      <c r="H51" s="368"/>
      <c r="I51" s="368"/>
      <c r="J51" s="368"/>
      <c r="K51" s="368"/>
      <c r="L51" s="368"/>
      <c r="M51" s="368"/>
      <c r="N51" s="368"/>
      <c r="O51" s="369"/>
      <c r="P51" s="370" t="s">
        <v>82</v>
      </c>
      <c r="Q51" s="368"/>
      <c r="R51" s="368"/>
      <c r="S51" s="368"/>
      <c r="T51" s="368"/>
      <c r="U51" s="368"/>
      <c r="V51" s="368"/>
      <c r="W51" s="368"/>
      <c r="X51" s="369"/>
      <c r="Y51" s="371"/>
      <c r="Z51" s="372"/>
      <c r="AA51" s="373"/>
      <c r="AB51" s="377" t="s">
        <v>40</v>
      </c>
      <c r="AC51" s="378"/>
      <c r="AD51" s="379"/>
      <c r="AE51" s="290" t="s">
        <v>164</v>
      </c>
      <c r="AF51" s="291"/>
      <c r="AG51" s="291"/>
      <c r="AH51" s="292"/>
      <c r="AI51" s="290" t="s">
        <v>406</v>
      </c>
      <c r="AJ51" s="291"/>
      <c r="AK51" s="291"/>
      <c r="AL51" s="292"/>
      <c r="AM51" s="293" t="s">
        <v>70</v>
      </c>
      <c r="AN51" s="293"/>
      <c r="AO51" s="293"/>
      <c r="AP51" s="293"/>
      <c r="AQ51" s="228" t="s">
        <v>279</v>
      </c>
      <c r="AR51" s="223"/>
      <c r="AS51" s="223"/>
      <c r="AT51" s="224"/>
      <c r="AU51" s="784" t="s">
        <v>219</v>
      </c>
      <c r="AV51" s="784"/>
      <c r="AW51" s="784"/>
      <c r="AX51" s="785"/>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64"/>
      <c r="AR52" s="194"/>
      <c r="AS52" s="172" t="s">
        <v>280</v>
      </c>
      <c r="AT52" s="173"/>
      <c r="AU52" s="242"/>
      <c r="AV52" s="242"/>
      <c r="AW52" s="309" t="s">
        <v>272</v>
      </c>
      <c r="AX52" s="747"/>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90" t="s">
        <v>48</v>
      </c>
      <c r="Z53" s="782"/>
      <c r="AA53" s="783"/>
      <c r="AB53" s="728"/>
      <c r="AC53" s="728"/>
      <c r="AD53" s="728"/>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87</v>
      </c>
      <c r="Z54" s="267"/>
      <c r="AA54" s="268"/>
      <c r="AB54" s="743"/>
      <c r="AC54" s="743"/>
      <c r="AD54" s="743"/>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51</v>
      </c>
      <c r="Z55" s="267"/>
      <c r="AA55" s="268"/>
      <c r="AB55" s="744" t="s">
        <v>44</v>
      </c>
      <c r="AC55" s="744"/>
      <c r="AD55" s="744"/>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241</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375</v>
      </c>
      <c r="B58" s="361"/>
      <c r="C58" s="361"/>
      <c r="D58" s="361"/>
      <c r="E58" s="361"/>
      <c r="F58" s="362"/>
      <c r="G58" s="367" t="s">
        <v>186</v>
      </c>
      <c r="H58" s="368"/>
      <c r="I58" s="368"/>
      <c r="J58" s="368"/>
      <c r="K58" s="368"/>
      <c r="L58" s="368"/>
      <c r="M58" s="368"/>
      <c r="N58" s="368"/>
      <c r="O58" s="369"/>
      <c r="P58" s="370" t="s">
        <v>82</v>
      </c>
      <c r="Q58" s="368"/>
      <c r="R58" s="368"/>
      <c r="S58" s="368"/>
      <c r="T58" s="368"/>
      <c r="U58" s="368"/>
      <c r="V58" s="368"/>
      <c r="W58" s="368"/>
      <c r="X58" s="369"/>
      <c r="Y58" s="371"/>
      <c r="Z58" s="372"/>
      <c r="AA58" s="373"/>
      <c r="AB58" s="377" t="s">
        <v>40</v>
      </c>
      <c r="AC58" s="378"/>
      <c r="AD58" s="379"/>
      <c r="AE58" s="290" t="s">
        <v>164</v>
      </c>
      <c r="AF58" s="291"/>
      <c r="AG58" s="291"/>
      <c r="AH58" s="292"/>
      <c r="AI58" s="290" t="s">
        <v>406</v>
      </c>
      <c r="AJ58" s="291"/>
      <c r="AK58" s="291"/>
      <c r="AL58" s="292"/>
      <c r="AM58" s="293" t="s">
        <v>70</v>
      </c>
      <c r="AN58" s="293"/>
      <c r="AO58" s="293"/>
      <c r="AP58" s="293"/>
      <c r="AQ58" s="228" t="s">
        <v>279</v>
      </c>
      <c r="AR58" s="223"/>
      <c r="AS58" s="223"/>
      <c r="AT58" s="224"/>
      <c r="AU58" s="784" t="s">
        <v>219</v>
      </c>
      <c r="AV58" s="784"/>
      <c r="AW58" s="784"/>
      <c r="AX58" s="785"/>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64"/>
      <c r="AR59" s="194"/>
      <c r="AS59" s="172" t="s">
        <v>280</v>
      </c>
      <c r="AT59" s="173"/>
      <c r="AU59" s="242"/>
      <c r="AV59" s="242"/>
      <c r="AW59" s="309" t="s">
        <v>272</v>
      </c>
      <c r="AX59" s="747"/>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90" t="s">
        <v>48</v>
      </c>
      <c r="Z60" s="782"/>
      <c r="AA60" s="783"/>
      <c r="AB60" s="728"/>
      <c r="AC60" s="728"/>
      <c r="AD60" s="728"/>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87</v>
      </c>
      <c r="Z61" s="267"/>
      <c r="AA61" s="268"/>
      <c r="AB61" s="743"/>
      <c r="AC61" s="743"/>
      <c r="AD61" s="743"/>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51</v>
      </c>
      <c r="Z62" s="267"/>
      <c r="AA62" s="268"/>
      <c r="AB62" s="411" t="s">
        <v>44</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241</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254</v>
      </c>
      <c r="B65" s="345"/>
      <c r="C65" s="345"/>
      <c r="D65" s="345"/>
      <c r="E65" s="345"/>
      <c r="F65" s="346"/>
      <c r="G65" s="385"/>
      <c r="H65" s="169" t="s">
        <v>186</v>
      </c>
      <c r="I65" s="169"/>
      <c r="J65" s="169"/>
      <c r="K65" s="169"/>
      <c r="L65" s="169"/>
      <c r="M65" s="169"/>
      <c r="N65" s="169"/>
      <c r="O65" s="170"/>
      <c r="P65" s="177" t="s">
        <v>82</v>
      </c>
      <c r="Q65" s="169"/>
      <c r="R65" s="169"/>
      <c r="S65" s="169"/>
      <c r="T65" s="169"/>
      <c r="U65" s="169"/>
      <c r="V65" s="170"/>
      <c r="W65" s="387" t="s">
        <v>109</v>
      </c>
      <c r="X65" s="388"/>
      <c r="Y65" s="391"/>
      <c r="Z65" s="391"/>
      <c r="AA65" s="392"/>
      <c r="AB65" s="177" t="s">
        <v>40</v>
      </c>
      <c r="AC65" s="169"/>
      <c r="AD65" s="170"/>
      <c r="AE65" s="290" t="s">
        <v>164</v>
      </c>
      <c r="AF65" s="291"/>
      <c r="AG65" s="291"/>
      <c r="AH65" s="292"/>
      <c r="AI65" s="290" t="s">
        <v>406</v>
      </c>
      <c r="AJ65" s="291"/>
      <c r="AK65" s="291"/>
      <c r="AL65" s="292"/>
      <c r="AM65" s="293" t="s">
        <v>70</v>
      </c>
      <c r="AN65" s="293"/>
      <c r="AO65" s="293"/>
      <c r="AP65" s="293"/>
      <c r="AQ65" s="177" t="s">
        <v>279</v>
      </c>
      <c r="AR65" s="169"/>
      <c r="AS65" s="169"/>
      <c r="AT65" s="170"/>
      <c r="AU65" s="217" t="s">
        <v>219</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280</v>
      </c>
      <c r="AT66" s="173"/>
      <c r="AU66" s="242"/>
      <c r="AV66" s="242"/>
      <c r="AW66" s="172" t="s">
        <v>272</v>
      </c>
      <c r="AX66" s="231"/>
    </row>
    <row r="67" spans="1:50" ht="23.25" hidden="1" customHeight="1" x14ac:dyDescent="0.15">
      <c r="A67" s="328"/>
      <c r="B67" s="329"/>
      <c r="C67" s="329"/>
      <c r="D67" s="329"/>
      <c r="E67" s="329"/>
      <c r="F67" s="330"/>
      <c r="G67" s="352" t="s">
        <v>283</v>
      </c>
      <c r="H67" s="393"/>
      <c r="I67" s="394"/>
      <c r="J67" s="394"/>
      <c r="K67" s="394"/>
      <c r="L67" s="394"/>
      <c r="M67" s="394"/>
      <c r="N67" s="394"/>
      <c r="O67" s="395"/>
      <c r="P67" s="393"/>
      <c r="Q67" s="394"/>
      <c r="R67" s="394"/>
      <c r="S67" s="394"/>
      <c r="T67" s="394"/>
      <c r="U67" s="394"/>
      <c r="V67" s="395"/>
      <c r="W67" s="399"/>
      <c r="X67" s="400"/>
      <c r="Y67" s="244" t="s">
        <v>48</v>
      </c>
      <c r="Z67" s="244"/>
      <c r="AA67" s="245"/>
      <c r="AB67" s="780" t="s">
        <v>85</v>
      </c>
      <c r="AC67" s="780"/>
      <c r="AD67" s="780"/>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87</v>
      </c>
      <c r="Z68" s="188"/>
      <c r="AA68" s="189"/>
      <c r="AB68" s="781" t="s">
        <v>85</v>
      </c>
      <c r="AC68" s="781"/>
      <c r="AD68" s="781"/>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51</v>
      </c>
      <c r="Z69" s="188"/>
      <c r="AA69" s="189"/>
      <c r="AB69" s="779" t="s">
        <v>44</v>
      </c>
      <c r="AC69" s="779"/>
      <c r="AD69" s="779"/>
      <c r="AE69" s="714"/>
      <c r="AF69" s="715"/>
      <c r="AG69" s="715"/>
      <c r="AH69" s="715"/>
      <c r="AI69" s="714"/>
      <c r="AJ69" s="715"/>
      <c r="AK69" s="715"/>
      <c r="AL69" s="715"/>
      <c r="AM69" s="714"/>
      <c r="AN69" s="715"/>
      <c r="AO69" s="715"/>
      <c r="AP69" s="715"/>
      <c r="AQ69" s="325"/>
      <c r="AR69" s="326"/>
      <c r="AS69" s="326"/>
      <c r="AT69" s="327"/>
      <c r="AU69" s="326"/>
      <c r="AV69" s="326"/>
      <c r="AW69" s="326"/>
      <c r="AX69" s="412"/>
    </row>
    <row r="70" spans="1:50" ht="23.25" hidden="1" customHeight="1" x14ac:dyDescent="0.15">
      <c r="A70" s="328" t="s">
        <v>381</v>
      </c>
      <c r="B70" s="329"/>
      <c r="C70" s="329"/>
      <c r="D70" s="329"/>
      <c r="E70" s="329"/>
      <c r="F70" s="330"/>
      <c r="G70" s="334" t="s">
        <v>284</v>
      </c>
      <c r="H70" s="335"/>
      <c r="I70" s="335"/>
      <c r="J70" s="335"/>
      <c r="K70" s="335"/>
      <c r="L70" s="335"/>
      <c r="M70" s="335"/>
      <c r="N70" s="335"/>
      <c r="O70" s="335"/>
      <c r="P70" s="335"/>
      <c r="Q70" s="335"/>
      <c r="R70" s="335"/>
      <c r="S70" s="335"/>
      <c r="T70" s="335"/>
      <c r="U70" s="335"/>
      <c r="V70" s="335"/>
      <c r="W70" s="338" t="s">
        <v>394</v>
      </c>
      <c r="X70" s="339"/>
      <c r="Y70" s="244" t="s">
        <v>48</v>
      </c>
      <c r="Z70" s="244"/>
      <c r="AA70" s="245"/>
      <c r="AB70" s="780" t="s">
        <v>85</v>
      </c>
      <c r="AC70" s="780"/>
      <c r="AD70" s="780"/>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87</v>
      </c>
      <c r="Z71" s="188"/>
      <c r="AA71" s="189"/>
      <c r="AB71" s="781" t="s">
        <v>85</v>
      </c>
      <c r="AC71" s="781"/>
      <c r="AD71" s="781"/>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51</v>
      </c>
      <c r="Z72" s="188"/>
      <c r="AA72" s="189"/>
      <c r="AB72" s="779" t="s">
        <v>44</v>
      </c>
      <c r="AC72" s="779"/>
      <c r="AD72" s="779"/>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254</v>
      </c>
      <c r="B73" s="345"/>
      <c r="C73" s="345"/>
      <c r="D73" s="345"/>
      <c r="E73" s="345"/>
      <c r="F73" s="346"/>
      <c r="G73" s="347"/>
      <c r="H73" s="169" t="s">
        <v>186</v>
      </c>
      <c r="I73" s="169"/>
      <c r="J73" s="169"/>
      <c r="K73" s="169"/>
      <c r="L73" s="169"/>
      <c r="M73" s="169"/>
      <c r="N73" s="169"/>
      <c r="O73" s="170"/>
      <c r="P73" s="177" t="s">
        <v>82</v>
      </c>
      <c r="Q73" s="169"/>
      <c r="R73" s="169"/>
      <c r="S73" s="169"/>
      <c r="T73" s="169"/>
      <c r="U73" s="169"/>
      <c r="V73" s="169"/>
      <c r="W73" s="169"/>
      <c r="X73" s="170"/>
      <c r="Y73" s="349"/>
      <c r="Z73" s="350"/>
      <c r="AA73" s="351"/>
      <c r="AB73" s="177" t="s">
        <v>40</v>
      </c>
      <c r="AC73" s="169"/>
      <c r="AD73" s="170"/>
      <c r="AE73" s="290" t="s">
        <v>164</v>
      </c>
      <c r="AF73" s="291"/>
      <c r="AG73" s="291"/>
      <c r="AH73" s="292"/>
      <c r="AI73" s="290" t="s">
        <v>406</v>
      </c>
      <c r="AJ73" s="291"/>
      <c r="AK73" s="291"/>
      <c r="AL73" s="292"/>
      <c r="AM73" s="293" t="s">
        <v>70</v>
      </c>
      <c r="AN73" s="293"/>
      <c r="AO73" s="293"/>
      <c r="AP73" s="293"/>
      <c r="AQ73" s="177" t="s">
        <v>279</v>
      </c>
      <c r="AR73" s="169"/>
      <c r="AS73" s="169"/>
      <c r="AT73" s="170"/>
      <c r="AU73" s="216" t="s">
        <v>219</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64"/>
      <c r="AR74" s="194"/>
      <c r="AS74" s="172" t="s">
        <v>280</v>
      </c>
      <c r="AT74" s="173"/>
      <c r="AU74" s="664"/>
      <c r="AV74" s="194"/>
      <c r="AW74" s="172" t="s">
        <v>272</v>
      </c>
      <c r="AX74" s="231"/>
    </row>
    <row r="75" spans="1:50" ht="23.25" hidden="1" customHeight="1" x14ac:dyDescent="0.15">
      <c r="A75" s="328"/>
      <c r="B75" s="329"/>
      <c r="C75" s="329"/>
      <c r="D75" s="329"/>
      <c r="E75" s="329"/>
      <c r="F75" s="330"/>
      <c r="G75" s="352" t="s">
        <v>283</v>
      </c>
      <c r="H75" s="95"/>
      <c r="I75" s="95"/>
      <c r="J75" s="95"/>
      <c r="K75" s="95"/>
      <c r="L75" s="95"/>
      <c r="M75" s="95"/>
      <c r="N75" s="95"/>
      <c r="O75" s="182"/>
      <c r="P75" s="95"/>
      <c r="Q75" s="95"/>
      <c r="R75" s="95"/>
      <c r="S75" s="95"/>
      <c r="T75" s="95"/>
      <c r="U75" s="95"/>
      <c r="V75" s="95"/>
      <c r="W75" s="95"/>
      <c r="X75" s="182"/>
      <c r="Y75" s="243" t="s">
        <v>48</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51</v>
      </c>
      <c r="Z77" s="169"/>
      <c r="AA77" s="170"/>
      <c r="AB77" s="190" t="s">
        <v>44</v>
      </c>
      <c r="AC77" s="190"/>
      <c r="AD77" s="190"/>
      <c r="AE77" s="771"/>
      <c r="AF77" s="772"/>
      <c r="AG77" s="772"/>
      <c r="AH77" s="772"/>
      <c r="AI77" s="771"/>
      <c r="AJ77" s="772"/>
      <c r="AK77" s="772"/>
      <c r="AL77" s="772"/>
      <c r="AM77" s="771"/>
      <c r="AN77" s="772"/>
      <c r="AO77" s="772"/>
      <c r="AP77" s="772"/>
      <c r="AQ77" s="191"/>
      <c r="AR77" s="192"/>
      <c r="AS77" s="192"/>
      <c r="AT77" s="193"/>
      <c r="AU77" s="326"/>
      <c r="AV77" s="326"/>
      <c r="AW77" s="326"/>
      <c r="AX77" s="412"/>
    </row>
    <row r="78" spans="1:50" ht="69.75" hidden="1" customHeight="1" x14ac:dyDescent="0.15">
      <c r="A78" s="773" t="s">
        <v>276</v>
      </c>
      <c r="B78" s="774"/>
      <c r="C78" s="774"/>
      <c r="D78" s="774"/>
      <c r="E78" s="332" t="s">
        <v>39</v>
      </c>
      <c r="F78" s="333"/>
      <c r="G78" s="15" t="s">
        <v>284</v>
      </c>
      <c r="H78" s="775"/>
      <c r="I78" s="671"/>
      <c r="J78" s="671"/>
      <c r="K78" s="671"/>
      <c r="L78" s="671"/>
      <c r="M78" s="671"/>
      <c r="N78" s="671"/>
      <c r="O78" s="776"/>
      <c r="P78" s="211"/>
      <c r="Q78" s="211"/>
      <c r="R78" s="211"/>
      <c r="S78" s="211"/>
      <c r="T78" s="211"/>
      <c r="U78" s="211"/>
      <c r="V78" s="211"/>
      <c r="W78" s="211"/>
      <c r="X78" s="211"/>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233</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374</v>
      </c>
      <c r="AP79" s="751"/>
      <c r="AQ79" s="751"/>
      <c r="AR79" s="41" t="s">
        <v>263</v>
      </c>
      <c r="AS79" s="750"/>
      <c r="AT79" s="751"/>
      <c r="AU79" s="751"/>
      <c r="AV79" s="751"/>
      <c r="AW79" s="751"/>
      <c r="AX79" s="752"/>
    </row>
    <row r="80" spans="1:50" ht="18.75" hidden="1" customHeight="1" x14ac:dyDescent="0.15">
      <c r="A80" s="136" t="s">
        <v>182</v>
      </c>
      <c r="B80" s="753" t="s">
        <v>302</v>
      </c>
      <c r="C80" s="754"/>
      <c r="D80" s="754"/>
      <c r="E80" s="754"/>
      <c r="F80" s="755"/>
      <c r="G80" s="306" t="s">
        <v>49</v>
      </c>
      <c r="H80" s="306"/>
      <c r="I80" s="306"/>
      <c r="J80" s="306"/>
      <c r="K80" s="306"/>
      <c r="L80" s="306"/>
      <c r="M80" s="306"/>
      <c r="N80" s="306"/>
      <c r="O80" s="306"/>
      <c r="P80" s="306"/>
      <c r="Q80" s="306"/>
      <c r="R80" s="306"/>
      <c r="S80" s="306"/>
      <c r="T80" s="306"/>
      <c r="U80" s="306"/>
      <c r="V80" s="306"/>
      <c r="W80" s="306"/>
      <c r="X80" s="306"/>
      <c r="Y80" s="306"/>
      <c r="Z80" s="306"/>
      <c r="AA80" s="307"/>
      <c r="AB80" s="311" t="s">
        <v>429</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8"/>
    </row>
    <row r="81" spans="1:50" ht="22.5" hidden="1" customHeight="1" x14ac:dyDescent="0.15">
      <c r="A81" s="137"/>
      <c r="B81" s="756"/>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7"/>
    </row>
    <row r="82" spans="1:50" ht="22.5" hidden="1" customHeight="1" x14ac:dyDescent="0.15">
      <c r="A82" s="137"/>
      <c r="B82" s="756"/>
      <c r="C82" s="301"/>
      <c r="D82" s="301"/>
      <c r="E82" s="301"/>
      <c r="F82" s="302"/>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1"/>
      <c r="D83" s="301"/>
      <c r="E83" s="301"/>
      <c r="F83" s="302"/>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3"/>
      <c r="D84" s="303"/>
      <c r="E84" s="303"/>
      <c r="F84" s="304"/>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1" t="s">
        <v>231</v>
      </c>
      <c r="C85" s="301"/>
      <c r="D85" s="301"/>
      <c r="E85" s="301"/>
      <c r="F85" s="302"/>
      <c r="G85" s="305" t="s">
        <v>29</v>
      </c>
      <c r="H85" s="306"/>
      <c r="I85" s="306"/>
      <c r="J85" s="306"/>
      <c r="K85" s="306"/>
      <c r="L85" s="306"/>
      <c r="M85" s="306"/>
      <c r="N85" s="306"/>
      <c r="O85" s="307"/>
      <c r="P85" s="311" t="s">
        <v>106</v>
      </c>
      <c r="Q85" s="306"/>
      <c r="R85" s="306"/>
      <c r="S85" s="306"/>
      <c r="T85" s="306"/>
      <c r="U85" s="306"/>
      <c r="V85" s="306"/>
      <c r="W85" s="306"/>
      <c r="X85" s="307"/>
      <c r="Y85" s="174"/>
      <c r="Z85" s="175"/>
      <c r="AA85" s="176"/>
      <c r="AB85" s="290" t="s">
        <v>40</v>
      </c>
      <c r="AC85" s="291"/>
      <c r="AD85" s="292"/>
      <c r="AE85" s="290" t="s">
        <v>164</v>
      </c>
      <c r="AF85" s="291"/>
      <c r="AG85" s="291"/>
      <c r="AH85" s="292"/>
      <c r="AI85" s="290" t="s">
        <v>406</v>
      </c>
      <c r="AJ85" s="291"/>
      <c r="AK85" s="291"/>
      <c r="AL85" s="292"/>
      <c r="AM85" s="293" t="s">
        <v>70</v>
      </c>
      <c r="AN85" s="293"/>
      <c r="AO85" s="293"/>
      <c r="AP85" s="293"/>
      <c r="AQ85" s="177" t="s">
        <v>279</v>
      </c>
      <c r="AR85" s="169"/>
      <c r="AS85" s="169"/>
      <c r="AT85" s="170"/>
      <c r="AU85" s="745" t="s">
        <v>219</v>
      </c>
      <c r="AV85" s="745"/>
      <c r="AW85" s="745"/>
      <c r="AX85" s="746"/>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280</v>
      </c>
      <c r="AT86" s="173"/>
      <c r="AU86" s="242"/>
      <c r="AV86" s="242"/>
      <c r="AW86" s="309" t="s">
        <v>272</v>
      </c>
      <c r="AX86" s="747"/>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14</v>
      </c>
      <c r="Z87" s="320"/>
      <c r="AA87" s="321"/>
      <c r="AB87" s="728"/>
      <c r="AC87" s="728"/>
      <c r="AD87" s="728"/>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9" t="s">
        <v>87</v>
      </c>
      <c r="Z88" s="286"/>
      <c r="AA88" s="287"/>
      <c r="AB88" s="743"/>
      <c r="AC88" s="743"/>
      <c r="AD88" s="743"/>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9" t="s">
        <v>51</v>
      </c>
      <c r="Z89" s="286"/>
      <c r="AA89" s="287"/>
      <c r="AB89" s="744" t="s">
        <v>44</v>
      </c>
      <c r="AC89" s="744"/>
      <c r="AD89" s="744"/>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231</v>
      </c>
      <c r="C90" s="301"/>
      <c r="D90" s="301"/>
      <c r="E90" s="301"/>
      <c r="F90" s="302"/>
      <c r="G90" s="305" t="s">
        <v>29</v>
      </c>
      <c r="H90" s="306"/>
      <c r="I90" s="306"/>
      <c r="J90" s="306"/>
      <c r="K90" s="306"/>
      <c r="L90" s="306"/>
      <c r="M90" s="306"/>
      <c r="N90" s="306"/>
      <c r="O90" s="307"/>
      <c r="P90" s="311" t="s">
        <v>106</v>
      </c>
      <c r="Q90" s="306"/>
      <c r="R90" s="306"/>
      <c r="S90" s="306"/>
      <c r="T90" s="306"/>
      <c r="U90" s="306"/>
      <c r="V90" s="306"/>
      <c r="W90" s="306"/>
      <c r="X90" s="307"/>
      <c r="Y90" s="174"/>
      <c r="Z90" s="175"/>
      <c r="AA90" s="176"/>
      <c r="AB90" s="290" t="s">
        <v>40</v>
      </c>
      <c r="AC90" s="291"/>
      <c r="AD90" s="292"/>
      <c r="AE90" s="290" t="s">
        <v>164</v>
      </c>
      <c r="AF90" s="291"/>
      <c r="AG90" s="291"/>
      <c r="AH90" s="292"/>
      <c r="AI90" s="290" t="s">
        <v>406</v>
      </c>
      <c r="AJ90" s="291"/>
      <c r="AK90" s="291"/>
      <c r="AL90" s="292"/>
      <c r="AM90" s="293" t="s">
        <v>70</v>
      </c>
      <c r="AN90" s="293"/>
      <c r="AO90" s="293"/>
      <c r="AP90" s="293"/>
      <c r="AQ90" s="177" t="s">
        <v>279</v>
      </c>
      <c r="AR90" s="169"/>
      <c r="AS90" s="169"/>
      <c r="AT90" s="170"/>
      <c r="AU90" s="745" t="s">
        <v>219</v>
      </c>
      <c r="AV90" s="745"/>
      <c r="AW90" s="745"/>
      <c r="AX90" s="746"/>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280</v>
      </c>
      <c r="AT91" s="173"/>
      <c r="AU91" s="242"/>
      <c r="AV91" s="242"/>
      <c r="AW91" s="309" t="s">
        <v>272</v>
      </c>
      <c r="AX91" s="747"/>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14</v>
      </c>
      <c r="Z92" s="320"/>
      <c r="AA92" s="321"/>
      <c r="AB92" s="728"/>
      <c r="AC92" s="728"/>
      <c r="AD92" s="728"/>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9" t="s">
        <v>87</v>
      </c>
      <c r="Z93" s="286"/>
      <c r="AA93" s="287"/>
      <c r="AB93" s="743"/>
      <c r="AC93" s="743"/>
      <c r="AD93" s="743"/>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9" t="s">
        <v>51</v>
      </c>
      <c r="Z94" s="286"/>
      <c r="AA94" s="287"/>
      <c r="AB94" s="744" t="s">
        <v>44</v>
      </c>
      <c r="AC94" s="744"/>
      <c r="AD94" s="744"/>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231</v>
      </c>
      <c r="C95" s="301"/>
      <c r="D95" s="301"/>
      <c r="E95" s="301"/>
      <c r="F95" s="302"/>
      <c r="G95" s="305" t="s">
        <v>29</v>
      </c>
      <c r="H95" s="306"/>
      <c r="I95" s="306"/>
      <c r="J95" s="306"/>
      <c r="K95" s="306"/>
      <c r="L95" s="306"/>
      <c r="M95" s="306"/>
      <c r="N95" s="306"/>
      <c r="O95" s="307"/>
      <c r="P95" s="311" t="s">
        <v>106</v>
      </c>
      <c r="Q95" s="306"/>
      <c r="R95" s="306"/>
      <c r="S95" s="306"/>
      <c r="T95" s="306"/>
      <c r="U95" s="306"/>
      <c r="V95" s="306"/>
      <c r="W95" s="306"/>
      <c r="X95" s="307"/>
      <c r="Y95" s="174"/>
      <c r="Z95" s="175"/>
      <c r="AA95" s="176"/>
      <c r="AB95" s="290" t="s">
        <v>40</v>
      </c>
      <c r="AC95" s="291"/>
      <c r="AD95" s="292"/>
      <c r="AE95" s="290" t="s">
        <v>164</v>
      </c>
      <c r="AF95" s="291"/>
      <c r="AG95" s="291"/>
      <c r="AH95" s="292"/>
      <c r="AI95" s="290" t="s">
        <v>406</v>
      </c>
      <c r="AJ95" s="291"/>
      <c r="AK95" s="291"/>
      <c r="AL95" s="292"/>
      <c r="AM95" s="293" t="s">
        <v>70</v>
      </c>
      <c r="AN95" s="293"/>
      <c r="AO95" s="293"/>
      <c r="AP95" s="293"/>
      <c r="AQ95" s="177" t="s">
        <v>279</v>
      </c>
      <c r="AR95" s="169"/>
      <c r="AS95" s="169"/>
      <c r="AT95" s="170"/>
      <c r="AU95" s="745" t="s">
        <v>219</v>
      </c>
      <c r="AV95" s="745"/>
      <c r="AW95" s="745"/>
      <c r="AX95" s="746"/>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280</v>
      </c>
      <c r="AT96" s="173"/>
      <c r="AU96" s="242"/>
      <c r="AV96" s="242"/>
      <c r="AW96" s="309" t="s">
        <v>272</v>
      </c>
      <c r="AX96" s="747"/>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14</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9" t="s">
        <v>87</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30" t="s">
        <v>51</v>
      </c>
      <c r="Z99" s="731"/>
      <c r="AA99" s="732"/>
      <c r="AB99" s="733" t="s">
        <v>44</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69" t="s">
        <v>376</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7" t="s">
        <v>40</v>
      </c>
      <c r="AC100" s="717"/>
      <c r="AD100" s="717"/>
      <c r="AE100" s="718" t="s">
        <v>164</v>
      </c>
      <c r="AF100" s="719"/>
      <c r="AG100" s="719"/>
      <c r="AH100" s="720"/>
      <c r="AI100" s="718" t="s">
        <v>406</v>
      </c>
      <c r="AJ100" s="719"/>
      <c r="AK100" s="719"/>
      <c r="AL100" s="720"/>
      <c r="AM100" s="718" t="s">
        <v>70</v>
      </c>
      <c r="AN100" s="719"/>
      <c r="AO100" s="719"/>
      <c r="AP100" s="720"/>
      <c r="AQ100" s="721" t="s">
        <v>430</v>
      </c>
      <c r="AR100" s="722"/>
      <c r="AS100" s="722"/>
      <c r="AT100" s="723"/>
      <c r="AU100" s="721" t="s">
        <v>152</v>
      </c>
      <c r="AV100" s="722"/>
      <c r="AW100" s="722"/>
      <c r="AX100" s="724"/>
    </row>
    <row r="101" spans="1:50" ht="23.25" customHeight="1" x14ac:dyDescent="0.15">
      <c r="A101" s="272"/>
      <c r="B101" s="273"/>
      <c r="C101" s="273"/>
      <c r="D101" s="273"/>
      <c r="E101" s="273"/>
      <c r="F101" s="274"/>
      <c r="G101" s="95" t="s">
        <v>436</v>
      </c>
      <c r="H101" s="95"/>
      <c r="I101" s="95"/>
      <c r="J101" s="95"/>
      <c r="K101" s="95"/>
      <c r="L101" s="95"/>
      <c r="M101" s="95"/>
      <c r="N101" s="95"/>
      <c r="O101" s="95"/>
      <c r="P101" s="95"/>
      <c r="Q101" s="95"/>
      <c r="R101" s="95"/>
      <c r="S101" s="95"/>
      <c r="T101" s="95"/>
      <c r="U101" s="95"/>
      <c r="V101" s="95"/>
      <c r="W101" s="95"/>
      <c r="X101" s="182"/>
      <c r="Y101" s="725" t="s">
        <v>52</v>
      </c>
      <c r="Z101" s="726"/>
      <c r="AA101" s="727"/>
      <c r="AB101" s="728" t="s">
        <v>107</v>
      </c>
      <c r="AC101" s="728"/>
      <c r="AD101" s="728"/>
      <c r="AE101" s="325">
        <v>16</v>
      </c>
      <c r="AF101" s="326"/>
      <c r="AG101" s="326"/>
      <c r="AH101" s="327"/>
      <c r="AI101" s="325">
        <v>12</v>
      </c>
      <c r="AJ101" s="326"/>
      <c r="AK101" s="326"/>
      <c r="AL101" s="327"/>
      <c r="AM101" s="325">
        <v>16</v>
      </c>
      <c r="AN101" s="326"/>
      <c r="AO101" s="326"/>
      <c r="AP101" s="327"/>
      <c r="AQ101" s="325" t="s">
        <v>419</v>
      </c>
      <c r="AR101" s="326"/>
      <c r="AS101" s="326"/>
      <c r="AT101" s="327"/>
      <c r="AU101" s="325" t="s">
        <v>419</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11" t="s">
        <v>117</v>
      </c>
      <c r="Z102" s="691"/>
      <c r="AA102" s="692"/>
      <c r="AB102" s="728" t="s">
        <v>107</v>
      </c>
      <c r="AC102" s="728"/>
      <c r="AD102" s="728"/>
      <c r="AE102" s="688">
        <v>23</v>
      </c>
      <c r="AF102" s="688"/>
      <c r="AG102" s="688"/>
      <c r="AH102" s="688"/>
      <c r="AI102" s="688">
        <v>13</v>
      </c>
      <c r="AJ102" s="688"/>
      <c r="AK102" s="688"/>
      <c r="AL102" s="688"/>
      <c r="AM102" s="688">
        <v>16</v>
      </c>
      <c r="AN102" s="688"/>
      <c r="AO102" s="688"/>
      <c r="AP102" s="688"/>
      <c r="AQ102" s="714">
        <v>4</v>
      </c>
      <c r="AR102" s="715"/>
      <c r="AS102" s="715"/>
      <c r="AT102" s="716"/>
      <c r="AU102" s="714" t="s">
        <v>419</v>
      </c>
      <c r="AV102" s="715"/>
      <c r="AW102" s="715"/>
      <c r="AX102" s="716"/>
    </row>
    <row r="103" spans="1:50" ht="31.5" hidden="1" customHeight="1" x14ac:dyDescent="0.15">
      <c r="A103" s="278" t="s">
        <v>376</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40</v>
      </c>
      <c r="AC103" s="267"/>
      <c r="AD103" s="268"/>
      <c r="AE103" s="266" t="s">
        <v>164</v>
      </c>
      <c r="AF103" s="267"/>
      <c r="AG103" s="267"/>
      <c r="AH103" s="268"/>
      <c r="AI103" s="266" t="s">
        <v>406</v>
      </c>
      <c r="AJ103" s="267"/>
      <c r="AK103" s="267"/>
      <c r="AL103" s="268"/>
      <c r="AM103" s="266" t="s">
        <v>70</v>
      </c>
      <c r="AN103" s="267"/>
      <c r="AO103" s="267"/>
      <c r="AP103" s="268"/>
      <c r="AQ103" s="701" t="s">
        <v>430</v>
      </c>
      <c r="AR103" s="702"/>
      <c r="AS103" s="702"/>
      <c r="AT103" s="703"/>
      <c r="AU103" s="701" t="s">
        <v>152</v>
      </c>
      <c r="AV103" s="702"/>
      <c r="AW103" s="702"/>
      <c r="AX103" s="704"/>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5" t="s">
        <v>52</v>
      </c>
      <c r="Z104" s="706"/>
      <c r="AA104" s="707"/>
      <c r="AB104" s="708"/>
      <c r="AC104" s="709"/>
      <c r="AD104" s="710"/>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11" t="s">
        <v>117</v>
      </c>
      <c r="Z105" s="712"/>
      <c r="AA105" s="713"/>
      <c r="AB105" s="322"/>
      <c r="AC105" s="323"/>
      <c r="AD105" s="324"/>
      <c r="AE105" s="688"/>
      <c r="AF105" s="688"/>
      <c r="AG105" s="688"/>
      <c r="AH105" s="688"/>
      <c r="AI105" s="688"/>
      <c r="AJ105" s="688"/>
      <c r="AK105" s="688"/>
      <c r="AL105" s="688"/>
      <c r="AM105" s="688"/>
      <c r="AN105" s="688"/>
      <c r="AO105" s="688"/>
      <c r="AP105" s="688"/>
      <c r="AQ105" s="325"/>
      <c r="AR105" s="326"/>
      <c r="AS105" s="326"/>
      <c r="AT105" s="327"/>
      <c r="AU105" s="714"/>
      <c r="AV105" s="715"/>
      <c r="AW105" s="715"/>
      <c r="AX105" s="716"/>
    </row>
    <row r="106" spans="1:50" ht="31.5" hidden="1" customHeight="1" x14ac:dyDescent="0.15">
      <c r="A106" s="278" t="s">
        <v>376</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40</v>
      </c>
      <c r="AC106" s="267"/>
      <c r="AD106" s="268"/>
      <c r="AE106" s="266" t="s">
        <v>164</v>
      </c>
      <c r="AF106" s="267"/>
      <c r="AG106" s="267"/>
      <c r="AH106" s="268"/>
      <c r="AI106" s="266" t="s">
        <v>406</v>
      </c>
      <c r="AJ106" s="267"/>
      <c r="AK106" s="267"/>
      <c r="AL106" s="268"/>
      <c r="AM106" s="266" t="s">
        <v>70</v>
      </c>
      <c r="AN106" s="267"/>
      <c r="AO106" s="267"/>
      <c r="AP106" s="268"/>
      <c r="AQ106" s="701" t="s">
        <v>430</v>
      </c>
      <c r="AR106" s="702"/>
      <c r="AS106" s="702"/>
      <c r="AT106" s="703"/>
      <c r="AU106" s="701" t="s">
        <v>152</v>
      </c>
      <c r="AV106" s="702"/>
      <c r="AW106" s="702"/>
      <c r="AX106" s="704"/>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5" t="s">
        <v>52</v>
      </c>
      <c r="Z107" s="706"/>
      <c r="AA107" s="707"/>
      <c r="AB107" s="708"/>
      <c r="AC107" s="709"/>
      <c r="AD107" s="710"/>
      <c r="AE107" s="688"/>
      <c r="AF107" s="688"/>
      <c r="AG107" s="688"/>
      <c r="AH107" s="688"/>
      <c r="AI107" s="688"/>
      <c r="AJ107" s="688"/>
      <c r="AK107" s="688"/>
      <c r="AL107" s="688"/>
      <c r="AM107" s="688"/>
      <c r="AN107" s="688"/>
      <c r="AO107" s="688"/>
      <c r="AP107" s="688"/>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11" t="s">
        <v>117</v>
      </c>
      <c r="Z108" s="712"/>
      <c r="AA108" s="713"/>
      <c r="AB108" s="322"/>
      <c r="AC108" s="323"/>
      <c r="AD108" s="324"/>
      <c r="AE108" s="688"/>
      <c r="AF108" s="688"/>
      <c r="AG108" s="688"/>
      <c r="AH108" s="688"/>
      <c r="AI108" s="688"/>
      <c r="AJ108" s="688"/>
      <c r="AK108" s="688"/>
      <c r="AL108" s="688"/>
      <c r="AM108" s="688"/>
      <c r="AN108" s="688"/>
      <c r="AO108" s="688"/>
      <c r="AP108" s="688"/>
      <c r="AQ108" s="325"/>
      <c r="AR108" s="326"/>
      <c r="AS108" s="326"/>
      <c r="AT108" s="327"/>
      <c r="AU108" s="714"/>
      <c r="AV108" s="715"/>
      <c r="AW108" s="715"/>
      <c r="AX108" s="716"/>
    </row>
    <row r="109" spans="1:50" ht="31.5" hidden="1" customHeight="1" x14ac:dyDescent="0.15">
      <c r="A109" s="278" t="s">
        <v>376</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40</v>
      </c>
      <c r="AC109" s="267"/>
      <c r="AD109" s="268"/>
      <c r="AE109" s="266" t="s">
        <v>164</v>
      </c>
      <c r="AF109" s="267"/>
      <c r="AG109" s="267"/>
      <c r="AH109" s="268"/>
      <c r="AI109" s="266" t="s">
        <v>406</v>
      </c>
      <c r="AJ109" s="267"/>
      <c r="AK109" s="267"/>
      <c r="AL109" s="268"/>
      <c r="AM109" s="266" t="s">
        <v>70</v>
      </c>
      <c r="AN109" s="267"/>
      <c r="AO109" s="267"/>
      <c r="AP109" s="268"/>
      <c r="AQ109" s="701" t="s">
        <v>430</v>
      </c>
      <c r="AR109" s="702"/>
      <c r="AS109" s="702"/>
      <c r="AT109" s="703"/>
      <c r="AU109" s="701" t="s">
        <v>152</v>
      </c>
      <c r="AV109" s="702"/>
      <c r="AW109" s="702"/>
      <c r="AX109" s="704"/>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5" t="s">
        <v>52</v>
      </c>
      <c r="Z110" s="706"/>
      <c r="AA110" s="707"/>
      <c r="AB110" s="708"/>
      <c r="AC110" s="709"/>
      <c r="AD110" s="710"/>
      <c r="AE110" s="688"/>
      <c r="AF110" s="688"/>
      <c r="AG110" s="688"/>
      <c r="AH110" s="688"/>
      <c r="AI110" s="688"/>
      <c r="AJ110" s="688"/>
      <c r="AK110" s="688"/>
      <c r="AL110" s="688"/>
      <c r="AM110" s="688"/>
      <c r="AN110" s="688"/>
      <c r="AO110" s="688"/>
      <c r="AP110" s="688"/>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11" t="s">
        <v>117</v>
      </c>
      <c r="Z111" s="712"/>
      <c r="AA111" s="713"/>
      <c r="AB111" s="322"/>
      <c r="AC111" s="323"/>
      <c r="AD111" s="324"/>
      <c r="AE111" s="688"/>
      <c r="AF111" s="688"/>
      <c r="AG111" s="688"/>
      <c r="AH111" s="688"/>
      <c r="AI111" s="688"/>
      <c r="AJ111" s="688"/>
      <c r="AK111" s="688"/>
      <c r="AL111" s="688"/>
      <c r="AM111" s="688"/>
      <c r="AN111" s="688"/>
      <c r="AO111" s="688"/>
      <c r="AP111" s="688"/>
      <c r="AQ111" s="325"/>
      <c r="AR111" s="326"/>
      <c r="AS111" s="326"/>
      <c r="AT111" s="327"/>
      <c r="AU111" s="714"/>
      <c r="AV111" s="715"/>
      <c r="AW111" s="715"/>
      <c r="AX111" s="716"/>
    </row>
    <row r="112" spans="1:50" ht="31.5" hidden="1" customHeight="1" x14ac:dyDescent="0.15">
      <c r="A112" s="278" t="s">
        <v>376</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40</v>
      </c>
      <c r="AC112" s="267"/>
      <c r="AD112" s="268"/>
      <c r="AE112" s="266" t="s">
        <v>164</v>
      </c>
      <c r="AF112" s="267"/>
      <c r="AG112" s="267"/>
      <c r="AH112" s="268"/>
      <c r="AI112" s="266" t="s">
        <v>406</v>
      </c>
      <c r="AJ112" s="267"/>
      <c r="AK112" s="267"/>
      <c r="AL112" s="268"/>
      <c r="AM112" s="266" t="s">
        <v>70</v>
      </c>
      <c r="AN112" s="267"/>
      <c r="AO112" s="267"/>
      <c r="AP112" s="268"/>
      <c r="AQ112" s="701" t="s">
        <v>430</v>
      </c>
      <c r="AR112" s="702"/>
      <c r="AS112" s="702"/>
      <c r="AT112" s="703"/>
      <c r="AU112" s="701" t="s">
        <v>152</v>
      </c>
      <c r="AV112" s="702"/>
      <c r="AW112" s="702"/>
      <c r="AX112" s="704"/>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5" t="s">
        <v>52</v>
      </c>
      <c r="Z113" s="706"/>
      <c r="AA113" s="707"/>
      <c r="AB113" s="708"/>
      <c r="AC113" s="709"/>
      <c r="AD113" s="710"/>
      <c r="AE113" s="688"/>
      <c r="AF113" s="688"/>
      <c r="AG113" s="688"/>
      <c r="AH113" s="688"/>
      <c r="AI113" s="688"/>
      <c r="AJ113" s="688"/>
      <c r="AK113" s="688"/>
      <c r="AL113" s="688"/>
      <c r="AM113" s="688"/>
      <c r="AN113" s="688"/>
      <c r="AO113" s="688"/>
      <c r="AP113" s="688"/>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11" t="s">
        <v>117</v>
      </c>
      <c r="Z114" s="712"/>
      <c r="AA114" s="713"/>
      <c r="AB114" s="322"/>
      <c r="AC114" s="323"/>
      <c r="AD114" s="324"/>
      <c r="AE114" s="688"/>
      <c r="AF114" s="688"/>
      <c r="AG114" s="688"/>
      <c r="AH114" s="688"/>
      <c r="AI114" s="688"/>
      <c r="AJ114" s="688"/>
      <c r="AK114" s="688"/>
      <c r="AL114" s="688"/>
      <c r="AM114" s="688"/>
      <c r="AN114" s="688"/>
      <c r="AO114" s="688"/>
      <c r="AP114" s="688"/>
      <c r="AQ114" s="325"/>
      <c r="AR114" s="326"/>
      <c r="AS114" s="326"/>
      <c r="AT114" s="327"/>
      <c r="AU114" s="325"/>
      <c r="AV114" s="326"/>
      <c r="AW114" s="326"/>
      <c r="AX114" s="327"/>
    </row>
    <row r="115" spans="1:50" ht="23.25" customHeight="1" x14ac:dyDescent="0.15">
      <c r="A115" s="281" t="s">
        <v>38</v>
      </c>
      <c r="B115" s="282"/>
      <c r="C115" s="282"/>
      <c r="D115" s="282"/>
      <c r="E115" s="282"/>
      <c r="F115" s="283"/>
      <c r="G115" s="267" t="s">
        <v>53</v>
      </c>
      <c r="H115" s="267"/>
      <c r="I115" s="267"/>
      <c r="J115" s="267"/>
      <c r="K115" s="267"/>
      <c r="L115" s="267"/>
      <c r="M115" s="267"/>
      <c r="N115" s="267"/>
      <c r="O115" s="267"/>
      <c r="P115" s="267"/>
      <c r="Q115" s="267"/>
      <c r="R115" s="267"/>
      <c r="S115" s="267"/>
      <c r="T115" s="267"/>
      <c r="U115" s="267"/>
      <c r="V115" s="267"/>
      <c r="W115" s="267"/>
      <c r="X115" s="268"/>
      <c r="Y115" s="698"/>
      <c r="Z115" s="699"/>
      <c r="AA115" s="700"/>
      <c r="AB115" s="266" t="s">
        <v>40</v>
      </c>
      <c r="AC115" s="267"/>
      <c r="AD115" s="268"/>
      <c r="AE115" s="266" t="s">
        <v>164</v>
      </c>
      <c r="AF115" s="267"/>
      <c r="AG115" s="267"/>
      <c r="AH115" s="268"/>
      <c r="AI115" s="266" t="s">
        <v>406</v>
      </c>
      <c r="AJ115" s="267"/>
      <c r="AK115" s="267"/>
      <c r="AL115" s="268"/>
      <c r="AM115" s="266" t="s">
        <v>70</v>
      </c>
      <c r="AN115" s="267"/>
      <c r="AO115" s="267"/>
      <c r="AP115" s="268"/>
      <c r="AQ115" s="682" t="s">
        <v>431</v>
      </c>
      <c r="AR115" s="683"/>
      <c r="AS115" s="683"/>
      <c r="AT115" s="683"/>
      <c r="AU115" s="683"/>
      <c r="AV115" s="683"/>
      <c r="AW115" s="683"/>
      <c r="AX115" s="684"/>
    </row>
    <row r="116" spans="1:50" ht="23.25" customHeight="1" x14ac:dyDescent="0.15">
      <c r="A116" s="254"/>
      <c r="B116" s="252"/>
      <c r="C116" s="252"/>
      <c r="D116" s="252"/>
      <c r="E116" s="252"/>
      <c r="F116" s="253"/>
      <c r="G116" s="258" t="s">
        <v>238</v>
      </c>
      <c r="H116" s="258"/>
      <c r="I116" s="258"/>
      <c r="J116" s="258"/>
      <c r="K116" s="258"/>
      <c r="L116" s="258"/>
      <c r="M116" s="258"/>
      <c r="N116" s="258"/>
      <c r="O116" s="258"/>
      <c r="P116" s="258"/>
      <c r="Q116" s="258"/>
      <c r="R116" s="258"/>
      <c r="S116" s="258"/>
      <c r="T116" s="258"/>
      <c r="U116" s="258"/>
      <c r="V116" s="258"/>
      <c r="W116" s="258"/>
      <c r="X116" s="258"/>
      <c r="Y116" s="685" t="s">
        <v>38</v>
      </c>
      <c r="Z116" s="686"/>
      <c r="AA116" s="687"/>
      <c r="AB116" s="322" t="s">
        <v>396</v>
      </c>
      <c r="AC116" s="323"/>
      <c r="AD116" s="324"/>
      <c r="AE116" s="688">
        <v>12</v>
      </c>
      <c r="AF116" s="688"/>
      <c r="AG116" s="688"/>
      <c r="AH116" s="688"/>
      <c r="AI116" s="688">
        <v>9</v>
      </c>
      <c r="AJ116" s="688"/>
      <c r="AK116" s="688"/>
      <c r="AL116" s="688"/>
      <c r="AM116" s="688">
        <v>10</v>
      </c>
      <c r="AN116" s="688"/>
      <c r="AO116" s="688"/>
      <c r="AP116" s="688"/>
      <c r="AQ116" s="325">
        <v>16</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90" t="s">
        <v>95</v>
      </c>
      <c r="Z117" s="691"/>
      <c r="AA117" s="692"/>
      <c r="AB117" s="693" t="s">
        <v>142</v>
      </c>
      <c r="AC117" s="694"/>
      <c r="AD117" s="695"/>
      <c r="AE117" s="696" t="s">
        <v>61</v>
      </c>
      <c r="AF117" s="696"/>
      <c r="AG117" s="696"/>
      <c r="AH117" s="696"/>
      <c r="AI117" s="696" t="s">
        <v>524</v>
      </c>
      <c r="AJ117" s="696"/>
      <c r="AK117" s="696"/>
      <c r="AL117" s="696"/>
      <c r="AM117" s="696" t="s">
        <v>551</v>
      </c>
      <c r="AN117" s="696"/>
      <c r="AO117" s="696"/>
      <c r="AP117" s="696"/>
      <c r="AQ117" s="696" t="s">
        <v>494</v>
      </c>
      <c r="AR117" s="696"/>
      <c r="AS117" s="696"/>
      <c r="AT117" s="696"/>
      <c r="AU117" s="696"/>
      <c r="AV117" s="696"/>
      <c r="AW117" s="696"/>
      <c r="AX117" s="697"/>
    </row>
    <row r="118" spans="1:50" ht="23.25" hidden="1" customHeight="1" x14ac:dyDescent="0.15">
      <c r="A118" s="281" t="s">
        <v>38</v>
      </c>
      <c r="B118" s="282"/>
      <c r="C118" s="282"/>
      <c r="D118" s="282"/>
      <c r="E118" s="282"/>
      <c r="F118" s="283"/>
      <c r="G118" s="267" t="s">
        <v>53</v>
      </c>
      <c r="H118" s="267"/>
      <c r="I118" s="267"/>
      <c r="J118" s="267"/>
      <c r="K118" s="267"/>
      <c r="L118" s="267"/>
      <c r="M118" s="267"/>
      <c r="N118" s="267"/>
      <c r="O118" s="267"/>
      <c r="P118" s="267"/>
      <c r="Q118" s="267"/>
      <c r="R118" s="267"/>
      <c r="S118" s="267"/>
      <c r="T118" s="267"/>
      <c r="U118" s="267"/>
      <c r="V118" s="267"/>
      <c r="W118" s="267"/>
      <c r="X118" s="268"/>
      <c r="Y118" s="698"/>
      <c r="Z118" s="699"/>
      <c r="AA118" s="700"/>
      <c r="AB118" s="266" t="s">
        <v>40</v>
      </c>
      <c r="AC118" s="267"/>
      <c r="AD118" s="268"/>
      <c r="AE118" s="266" t="s">
        <v>164</v>
      </c>
      <c r="AF118" s="267"/>
      <c r="AG118" s="267"/>
      <c r="AH118" s="268"/>
      <c r="AI118" s="266" t="s">
        <v>406</v>
      </c>
      <c r="AJ118" s="267"/>
      <c r="AK118" s="267"/>
      <c r="AL118" s="268"/>
      <c r="AM118" s="266" t="s">
        <v>70</v>
      </c>
      <c r="AN118" s="267"/>
      <c r="AO118" s="267"/>
      <c r="AP118" s="268"/>
      <c r="AQ118" s="682" t="s">
        <v>431</v>
      </c>
      <c r="AR118" s="683"/>
      <c r="AS118" s="683"/>
      <c r="AT118" s="683"/>
      <c r="AU118" s="683"/>
      <c r="AV118" s="683"/>
      <c r="AW118" s="683"/>
      <c r="AX118" s="684"/>
    </row>
    <row r="119" spans="1:50" ht="23.25" hidden="1" customHeight="1" x14ac:dyDescent="0.15">
      <c r="A119" s="254"/>
      <c r="B119" s="252"/>
      <c r="C119" s="252"/>
      <c r="D119" s="252"/>
      <c r="E119" s="252"/>
      <c r="F119" s="253"/>
      <c r="G119" s="258" t="s">
        <v>384</v>
      </c>
      <c r="H119" s="258"/>
      <c r="I119" s="258"/>
      <c r="J119" s="258"/>
      <c r="K119" s="258"/>
      <c r="L119" s="258"/>
      <c r="M119" s="258"/>
      <c r="N119" s="258"/>
      <c r="O119" s="258"/>
      <c r="P119" s="258"/>
      <c r="Q119" s="258"/>
      <c r="R119" s="258"/>
      <c r="S119" s="258"/>
      <c r="T119" s="258"/>
      <c r="U119" s="258"/>
      <c r="V119" s="258"/>
      <c r="W119" s="258"/>
      <c r="X119" s="258"/>
      <c r="Y119" s="685" t="s">
        <v>38</v>
      </c>
      <c r="Z119" s="686"/>
      <c r="AA119" s="687"/>
      <c r="AB119" s="322"/>
      <c r="AC119" s="323"/>
      <c r="AD119" s="324"/>
      <c r="AE119" s="688"/>
      <c r="AF119" s="688"/>
      <c r="AG119" s="688"/>
      <c r="AH119" s="688"/>
      <c r="AI119" s="688"/>
      <c r="AJ119" s="688"/>
      <c r="AK119" s="688"/>
      <c r="AL119" s="688"/>
      <c r="AM119" s="688"/>
      <c r="AN119" s="688"/>
      <c r="AO119" s="688"/>
      <c r="AP119" s="688"/>
      <c r="AQ119" s="688"/>
      <c r="AR119" s="688"/>
      <c r="AS119" s="688"/>
      <c r="AT119" s="688"/>
      <c r="AU119" s="688"/>
      <c r="AV119" s="688"/>
      <c r="AW119" s="688"/>
      <c r="AX119" s="689"/>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90" t="s">
        <v>95</v>
      </c>
      <c r="Z120" s="691"/>
      <c r="AA120" s="692"/>
      <c r="AB120" s="693" t="s">
        <v>105</v>
      </c>
      <c r="AC120" s="694"/>
      <c r="AD120" s="695"/>
      <c r="AE120" s="696"/>
      <c r="AF120" s="696"/>
      <c r="AG120" s="696"/>
      <c r="AH120" s="696"/>
      <c r="AI120" s="696"/>
      <c r="AJ120" s="696"/>
      <c r="AK120" s="696"/>
      <c r="AL120" s="696"/>
      <c r="AM120" s="696"/>
      <c r="AN120" s="696"/>
      <c r="AO120" s="696"/>
      <c r="AP120" s="696"/>
      <c r="AQ120" s="696"/>
      <c r="AR120" s="696"/>
      <c r="AS120" s="696"/>
      <c r="AT120" s="696"/>
      <c r="AU120" s="696"/>
      <c r="AV120" s="696"/>
      <c r="AW120" s="696"/>
      <c r="AX120" s="697"/>
    </row>
    <row r="121" spans="1:50" ht="23.25" hidden="1" customHeight="1" x14ac:dyDescent="0.15">
      <c r="A121" s="281" t="s">
        <v>38</v>
      </c>
      <c r="B121" s="282"/>
      <c r="C121" s="282"/>
      <c r="D121" s="282"/>
      <c r="E121" s="282"/>
      <c r="F121" s="283"/>
      <c r="G121" s="267" t="s">
        <v>53</v>
      </c>
      <c r="H121" s="267"/>
      <c r="I121" s="267"/>
      <c r="J121" s="267"/>
      <c r="K121" s="267"/>
      <c r="L121" s="267"/>
      <c r="M121" s="267"/>
      <c r="N121" s="267"/>
      <c r="O121" s="267"/>
      <c r="P121" s="267"/>
      <c r="Q121" s="267"/>
      <c r="R121" s="267"/>
      <c r="S121" s="267"/>
      <c r="T121" s="267"/>
      <c r="U121" s="267"/>
      <c r="V121" s="267"/>
      <c r="W121" s="267"/>
      <c r="X121" s="268"/>
      <c r="Y121" s="698"/>
      <c r="Z121" s="699"/>
      <c r="AA121" s="700"/>
      <c r="AB121" s="266" t="s">
        <v>40</v>
      </c>
      <c r="AC121" s="267"/>
      <c r="AD121" s="268"/>
      <c r="AE121" s="266" t="s">
        <v>164</v>
      </c>
      <c r="AF121" s="267"/>
      <c r="AG121" s="267"/>
      <c r="AH121" s="268"/>
      <c r="AI121" s="266" t="s">
        <v>406</v>
      </c>
      <c r="AJ121" s="267"/>
      <c r="AK121" s="267"/>
      <c r="AL121" s="268"/>
      <c r="AM121" s="266" t="s">
        <v>70</v>
      </c>
      <c r="AN121" s="267"/>
      <c r="AO121" s="267"/>
      <c r="AP121" s="268"/>
      <c r="AQ121" s="682" t="s">
        <v>431</v>
      </c>
      <c r="AR121" s="683"/>
      <c r="AS121" s="683"/>
      <c r="AT121" s="683"/>
      <c r="AU121" s="683"/>
      <c r="AV121" s="683"/>
      <c r="AW121" s="683"/>
      <c r="AX121" s="684"/>
    </row>
    <row r="122" spans="1:50" ht="23.25" hidden="1" customHeight="1" x14ac:dyDescent="0.15">
      <c r="A122" s="254"/>
      <c r="B122" s="252"/>
      <c r="C122" s="252"/>
      <c r="D122" s="252"/>
      <c r="E122" s="252"/>
      <c r="F122" s="253"/>
      <c r="G122" s="258" t="s">
        <v>178</v>
      </c>
      <c r="H122" s="258"/>
      <c r="I122" s="258"/>
      <c r="J122" s="258"/>
      <c r="K122" s="258"/>
      <c r="L122" s="258"/>
      <c r="M122" s="258"/>
      <c r="N122" s="258"/>
      <c r="O122" s="258"/>
      <c r="P122" s="258"/>
      <c r="Q122" s="258"/>
      <c r="R122" s="258"/>
      <c r="S122" s="258"/>
      <c r="T122" s="258"/>
      <c r="U122" s="258"/>
      <c r="V122" s="258"/>
      <c r="W122" s="258"/>
      <c r="X122" s="258"/>
      <c r="Y122" s="685" t="s">
        <v>38</v>
      </c>
      <c r="Z122" s="686"/>
      <c r="AA122" s="687"/>
      <c r="AB122" s="322"/>
      <c r="AC122" s="323"/>
      <c r="AD122" s="324"/>
      <c r="AE122" s="688"/>
      <c r="AF122" s="688"/>
      <c r="AG122" s="688"/>
      <c r="AH122" s="688"/>
      <c r="AI122" s="688"/>
      <c r="AJ122" s="688"/>
      <c r="AK122" s="688"/>
      <c r="AL122" s="688"/>
      <c r="AM122" s="688"/>
      <c r="AN122" s="688"/>
      <c r="AO122" s="688"/>
      <c r="AP122" s="688"/>
      <c r="AQ122" s="688"/>
      <c r="AR122" s="688"/>
      <c r="AS122" s="688"/>
      <c r="AT122" s="688"/>
      <c r="AU122" s="688"/>
      <c r="AV122" s="688"/>
      <c r="AW122" s="688"/>
      <c r="AX122" s="689"/>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90" t="s">
        <v>95</v>
      </c>
      <c r="Z123" s="691"/>
      <c r="AA123" s="692"/>
      <c r="AB123" s="693" t="s">
        <v>105</v>
      </c>
      <c r="AC123" s="694"/>
      <c r="AD123" s="695"/>
      <c r="AE123" s="696"/>
      <c r="AF123" s="696"/>
      <c r="AG123" s="696"/>
      <c r="AH123" s="696"/>
      <c r="AI123" s="696"/>
      <c r="AJ123" s="696"/>
      <c r="AK123" s="696"/>
      <c r="AL123" s="696"/>
      <c r="AM123" s="696"/>
      <c r="AN123" s="696"/>
      <c r="AO123" s="696"/>
      <c r="AP123" s="696"/>
      <c r="AQ123" s="696"/>
      <c r="AR123" s="696"/>
      <c r="AS123" s="696"/>
      <c r="AT123" s="696"/>
      <c r="AU123" s="696"/>
      <c r="AV123" s="696"/>
      <c r="AW123" s="696"/>
      <c r="AX123" s="697"/>
    </row>
    <row r="124" spans="1:50" ht="23.25" hidden="1" customHeight="1" x14ac:dyDescent="0.15">
      <c r="A124" s="281" t="s">
        <v>38</v>
      </c>
      <c r="B124" s="282"/>
      <c r="C124" s="282"/>
      <c r="D124" s="282"/>
      <c r="E124" s="282"/>
      <c r="F124" s="283"/>
      <c r="G124" s="267" t="s">
        <v>53</v>
      </c>
      <c r="H124" s="267"/>
      <c r="I124" s="267"/>
      <c r="J124" s="267"/>
      <c r="K124" s="267"/>
      <c r="L124" s="267"/>
      <c r="M124" s="267"/>
      <c r="N124" s="267"/>
      <c r="O124" s="267"/>
      <c r="P124" s="267"/>
      <c r="Q124" s="267"/>
      <c r="R124" s="267"/>
      <c r="S124" s="267"/>
      <c r="T124" s="267"/>
      <c r="U124" s="267"/>
      <c r="V124" s="267"/>
      <c r="W124" s="267"/>
      <c r="X124" s="268"/>
      <c r="Y124" s="698"/>
      <c r="Z124" s="699"/>
      <c r="AA124" s="700"/>
      <c r="AB124" s="266" t="s">
        <v>40</v>
      </c>
      <c r="AC124" s="267"/>
      <c r="AD124" s="268"/>
      <c r="AE124" s="266" t="s">
        <v>164</v>
      </c>
      <c r="AF124" s="267"/>
      <c r="AG124" s="267"/>
      <c r="AH124" s="268"/>
      <c r="AI124" s="266" t="s">
        <v>406</v>
      </c>
      <c r="AJ124" s="267"/>
      <c r="AK124" s="267"/>
      <c r="AL124" s="268"/>
      <c r="AM124" s="266" t="s">
        <v>70</v>
      </c>
      <c r="AN124" s="267"/>
      <c r="AO124" s="267"/>
      <c r="AP124" s="268"/>
      <c r="AQ124" s="682" t="s">
        <v>431</v>
      </c>
      <c r="AR124" s="683"/>
      <c r="AS124" s="683"/>
      <c r="AT124" s="683"/>
      <c r="AU124" s="683"/>
      <c r="AV124" s="683"/>
      <c r="AW124" s="683"/>
      <c r="AX124" s="684"/>
    </row>
    <row r="125" spans="1:50" ht="23.25" hidden="1" customHeight="1" x14ac:dyDescent="0.15">
      <c r="A125" s="254"/>
      <c r="B125" s="252"/>
      <c r="C125" s="252"/>
      <c r="D125" s="252"/>
      <c r="E125" s="252"/>
      <c r="F125" s="253"/>
      <c r="G125" s="258" t="s">
        <v>178</v>
      </c>
      <c r="H125" s="258"/>
      <c r="I125" s="258"/>
      <c r="J125" s="258"/>
      <c r="K125" s="258"/>
      <c r="L125" s="258"/>
      <c r="M125" s="258"/>
      <c r="N125" s="258"/>
      <c r="O125" s="258"/>
      <c r="P125" s="258"/>
      <c r="Q125" s="258"/>
      <c r="R125" s="258"/>
      <c r="S125" s="258"/>
      <c r="T125" s="258"/>
      <c r="U125" s="258"/>
      <c r="V125" s="258"/>
      <c r="W125" s="258"/>
      <c r="X125" s="284"/>
      <c r="Y125" s="685" t="s">
        <v>38</v>
      </c>
      <c r="Z125" s="686"/>
      <c r="AA125" s="687"/>
      <c r="AB125" s="322"/>
      <c r="AC125" s="323"/>
      <c r="AD125" s="324"/>
      <c r="AE125" s="688"/>
      <c r="AF125" s="688"/>
      <c r="AG125" s="688"/>
      <c r="AH125" s="688"/>
      <c r="AI125" s="688"/>
      <c r="AJ125" s="688"/>
      <c r="AK125" s="688"/>
      <c r="AL125" s="688"/>
      <c r="AM125" s="688"/>
      <c r="AN125" s="688"/>
      <c r="AO125" s="688"/>
      <c r="AP125" s="688"/>
      <c r="AQ125" s="688"/>
      <c r="AR125" s="688"/>
      <c r="AS125" s="688"/>
      <c r="AT125" s="688"/>
      <c r="AU125" s="688"/>
      <c r="AV125" s="688"/>
      <c r="AW125" s="688"/>
      <c r="AX125" s="689"/>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90" t="s">
        <v>95</v>
      </c>
      <c r="Z126" s="691"/>
      <c r="AA126" s="692"/>
      <c r="AB126" s="693" t="s">
        <v>105</v>
      </c>
      <c r="AC126" s="694"/>
      <c r="AD126" s="695"/>
      <c r="AE126" s="696"/>
      <c r="AF126" s="696"/>
      <c r="AG126" s="696"/>
      <c r="AH126" s="696"/>
      <c r="AI126" s="696"/>
      <c r="AJ126" s="696"/>
      <c r="AK126" s="696"/>
      <c r="AL126" s="696"/>
      <c r="AM126" s="696"/>
      <c r="AN126" s="696"/>
      <c r="AO126" s="696"/>
      <c r="AP126" s="696"/>
      <c r="AQ126" s="696"/>
      <c r="AR126" s="696"/>
      <c r="AS126" s="696"/>
      <c r="AT126" s="696"/>
      <c r="AU126" s="696"/>
      <c r="AV126" s="696"/>
      <c r="AW126" s="696"/>
      <c r="AX126" s="697"/>
    </row>
    <row r="127" spans="1:50" ht="23.25" hidden="1" customHeight="1" x14ac:dyDescent="0.15">
      <c r="A127" s="85" t="s">
        <v>38</v>
      </c>
      <c r="B127" s="252"/>
      <c r="C127" s="252"/>
      <c r="D127" s="252"/>
      <c r="E127" s="252"/>
      <c r="F127" s="253"/>
      <c r="G127" s="260" t="s">
        <v>53</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40</v>
      </c>
      <c r="AC127" s="260"/>
      <c r="AD127" s="261"/>
      <c r="AE127" s="266" t="s">
        <v>164</v>
      </c>
      <c r="AF127" s="267"/>
      <c r="AG127" s="267"/>
      <c r="AH127" s="268"/>
      <c r="AI127" s="266" t="s">
        <v>406</v>
      </c>
      <c r="AJ127" s="267"/>
      <c r="AK127" s="267"/>
      <c r="AL127" s="268"/>
      <c r="AM127" s="266" t="s">
        <v>70</v>
      </c>
      <c r="AN127" s="267"/>
      <c r="AO127" s="267"/>
      <c r="AP127" s="268"/>
      <c r="AQ127" s="682" t="s">
        <v>431</v>
      </c>
      <c r="AR127" s="683"/>
      <c r="AS127" s="683"/>
      <c r="AT127" s="683"/>
      <c r="AU127" s="683"/>
      <c r="AV127" s="683"/>
      <c r="AW127" s="683"/>
      <c r="AX127" s="684"/>
    </row>
    <row r="128" spans="1:50" ht="23.25" hidden="1" customHeight="1" x14ac:dyDescent="0.15">
      <c r="A128" s="254"/>
      <c r="B128" s="252"/>
      <c r="C128" s="252"/>
      <c r="D128" s="252"/>
      <c r="E128" s="252"/>
      <c r="F128" s="253"/>
      <c r="G128" s="258" t="s">
        <v>178</v>
      </c>
      <c r="H128" s="258"/>
      <c r="I128" s="258"/>
      <c r="J128" s="258"/>
      <c r="K128" s="258"/>
      <c r="L128" s="258"/>
      <c r="M128" s="258"/>
      <c r="N128" s="258"/>
      <c r="O128" s="258"/>
      <c r="P128" s="258"/>
      <c r="Q128" s="258"/>
      <c r="R128" s="258"/>
      <c r="S128" s="258"/>
      <c r="T128" s="258"/>
      <c r="U128" s="258"/>
      <c r="V128" s="258"/>
      <c r="W128" s="258"/>
      <c r="X128" s="258"/>
      <c r="Y128" s="685" t="s">
        <v>38</v>
      </c>
      <c r="Z128" s="686"/>
      <c r="AA128" s="687"/>
      <c r="AB128" s="322"/>
      <c r="AC128" s="323"/>
      <c r="AD128" s="324"/>
      <c r="AE128" s="688"/>
      <c r="AF128" s="688"/>
      <c r="AG128" s="688"/>
      <c r="AH128" s="688"/>
      <c r="AI128" s="688"/>
      <c r="AJ128" s="688"/>
      <c r="AK128" s="688"/>
      <c r="AL128" s="688"/>
      <c r="AM128" s="688"/>
      <c r="AN128" s="688"/>
      <c r="AO128" s="688"/>
      <c r="AP128" s="688"/>
      <c r="AQ128" s="688"/>
      <c r="AR128" s="688"/>
      <c r="AS128" s="688"/>
      <c r="AT128" s="688"/>
      <c r="AU128" s="688"/>
      <c r="AV128" s="688"/>
      <c r="AW128" s="688"/>
      <c r="AX128" s="689"/>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90" t="s">
        <v>95</v>
      </c>
      <c r="Z129" s="691"/>
      <c r="AA129" s="692"/>
      <c r="AB129" s="693" t="s">
        <v>105</v>
      </c>
      <c r="AC129" s="694"/>
      <c r="AD129" s="695"/>
      <c r="AE129" s="696"/>
      <c r="AF129" s="696"/>
      <c r="AG129" s="696"/>
      <c r="AH129" s="696"/>
      <c r="AI129" s="696"/>
      <c r="AJ129" s="696"/>
      <c r="AK129" s="696"/>
      <c r="AL129" s="696"/>
      <c r="AM129" s="696"/>
      <c r="AN129" s="696"/>
      <c r="AO129" s="696"/>
      <c r="AP129" s="696"/>
      <c r="AQ129" s="696"/>
      <c r="AR129" s="696"/>
      <c r="AS129" s="696"/>
      <c r="AT129" s="696"/>
      <c r="AU129" s="696"/>
      <c r="AV129" s="696"/>
      <c r="AW129" s="696"/>
      <c r="AX129" s="697"/>
    </row>
    <row r="130" spans="1:50" ht="37.5" customHeight="1" x14ac:dyDescent="0.15">
      <c r="A130" s="139" t="s">
        <v>200</v>
      </c>
      <c r="B130" s="140"/>
      <c r="C130" s="145" t="s">
        <v>285</v>
      </c>
      <c r="D130" s="140"/>
      <c r="E130" s="676" t="s">
        <v>325</v>
      </c>
      <c r="F130" s="677"/>
      <c r="G130" s="678" t="s">
        <v>268</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37.5" customHeight="1" x14ac:dyDescent="0.15">
      <c r="A131" s="141"/>
      <c r="B131" s="142"/>
      <c r="C131" s="146"/>
      <c r="D131" s="142"/>
      <c r="E131" s="665" t="s">
        <v>323</v>
      </c>
      <c r="F131" s="666"/>
      <c r="G131" s="185" t="s">
        <v>42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81"/>
    </row>
    <row r="132" spans="1:50" ht="18.75" customHeight="1" x14ac:dyDescent="0.15">
      <c r="A132" s="141"/>
      <c r="B132" s="142"/>
      <c r="C132" s="146"/>
      <c r="D132" s="142"/>
      <c r="E132" s="149" t="s">
        <v>286</v>
      </c>
      <c r="F132" s="150"/>
      <c r="G132" s="222" t="s">
        <v>296</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40</v>
      </c>
      <c r="AC132" s="223"/>
      <c r="AD132" s="224"/>
      <c r="AE132" s="229" t="s">
        <v>164</v>
      </c>
      <c r="AF132" s="229"/>
      <c r="AG132" s="229"/>
      <c r="AH132" s="229"/>
      <c r="AI132" s="229" t="s">
        <v>406</v>
      </c>
      <c r="AJ132" s="229"/>
      <c r="AK132" s="229"/>
      <c r="AL132" s="229"/>
      <c r="AM132" s="229" t="s">
        <v>70</v>
      </c>
      <c r="AN132" s="229"/>
      <c r="AO132" s="229"/>
      <c r="AP132" s="228"/>
      <c r="AQ132" s="228" t="s">
        <v>279</v>
      </c>
      <c r="AR132" s="223"/>
      <c r="AS132" s="223"/>
      <c r="AT132" s="224"/>
      <c r="AU132" s="239" t="s">
        <v>301</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419</v>
      </c>
      <c r="AR133" s="242"/>
      <c r="AS133" s="172" t="s">
        <v>280</v>
      </c>
      <c r="AT133" s="173"/>
      <c r="AU133" s="194" t="s">
        <v>419</v>
      </c>
      <c r="AV133" s="194"/>
      <c r="AW133" s="172" t="s">
        <v>272</v>
      </c>
      <c r="AX133" s="231"/>
    </row>
    <row r="134" spans="1:50" ht="39.75" customHeight="1" x14ac:dyDescent="0.15">
      <c r="A134" s="141"/>
      <c r="B134" s="142"/>
      <c r="C134" s="146"/>
      <c r="D134" s="142"/>
      <c r="E134" s="146"/>
      <c r="F134" s="151"/>
      <c r="G134" s="181" t="s">
        <v>332</v>
      </c>
      <c r="H134" s="95"/>
      <c r="I134" s="95"/>
      <c r="J134" s="95"/>
      <c r="K134" s="95"/>
      <c r="L134" s="95"/>
      <c r="M134" s="95"/>
      <c r="N134" s="95"/>
      <c r="O134" s="95"/>
      <c r="P134" s="95"/>
      <c r="Q134" s="95"/>
      <c r="R134" s="95"/>
      <c r="S134" s="95"/>
      <c r="T134" s="95"/>
      <c r="U134" s="95"/>
      <c r="V134" s="95"/>
      <c r="W134" s="95"/>
      <c r="X134" s="182"/>
      <c r="Y134" s="243" t="s">
        <v>297</v>
      </c>
      <c r="Z134" s="244"/>
      <c r="AA134" s="245"/>
      <c r="AB134" s="238" t="s">
        <v>419</v>
      </c>
      <c r="AC134" s="195"/>
      <c r="AD134" s="195"/>
      <c r="AE134" s="234" t="s">
        <v>419</v>
      </c>
      <c r="AF134" s="192"/>
      <c r="AG134" s="192"/>
      <c r="AH134" s="192"/>
      <c r="AI134" s="234" t="s">
        <v>419</v>
      </c>
      <c r="AJ134" s="192"/>
      <c r="AK134" s="192"/>
      <c r="AL134" s="192"/>
      <c r="AM134" s="234" t="s">
        <v>419</v>
      </c>
      <c r="AN134" s="192"/>
      <c r="AO134" s="192"/>
      <c r="AP134" s="192"/>
      <c r="AQ134" s="234" t="s">
        <v>419</v>
      </c>
      <c r="AR134" s="192"/>
      <c r="AS134" s="192"/>
      <c r="AT134" s="192"/>
      <c r="AU134" s="234" t="s">
        <v>419</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87</v>
      </c>
      <c r="Z135" s="188"/>
      <c r="AA135" s="189"/>
      <c r="AB135" s="232" t="s">
        <v>419</v>
      </c>
      <c r="AC135" s="233"/>
      <c r="AD135" s="233"/>
      <c r="AE135" s="234" t="s">
        <v>419</v>
      </c>
      <c r="AF135" s="192"/>
      <c r="AG135" s="192"/>
      <c r="AH135" s="192"/>
      <c r="AI135" s="234" t="s">
        <v>419</v>
      </c>
      <c r="AJ135" s="192"/>
      <c r="AK135" s="192"/>
      <c r="AL135" s="192"/>
      <c r="AM135" s="234" t="s">
        <v>419</v>
      </c>
      <c r="AN135" s="192"/>
      <c r="AO135" s="192"/>
      <c r="AP135" s="192"/>
      <c r="AQ135" s="234" t="s">
        <v>419</v>
      </c>
      <c r="AR135" s="192"/>
      <c r="AS135" s="192"/>
      <c r="AT135" s="192"/>
      <c r="AU135" s="234" t="s">
        <v>419</v>
      </c>
      <c r="AV135" s="192"/>
      <c r="AW135" s="192"/>
      <c r="AX135" s="235"/>
    </row>
    <row r="136" spans="1:50" ht="18.75" hidden="1" customHeight="1" x14ac:dyDescent="0.15">
      <c r="A136" s="141"/>
      <c r="B136" s="142"/>
      <c r="C136" s="146"/>
      <c r="D136" s="142"/>
      <c r="E136" s="146"/>
      <c r="F136" s="151"/>
      <c r="G136" s="222" t="s">
        <v>296</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40</v>
      </c>
      <c r="AC136" s="223"/>
      <c r="AD136" s="224"/>
      <c r="AE136" s="229" t="s">
        <v>164</v>
      </c>
      <c r="AF136" s="229"/>
      <c r="AG136" s="229"/>
      <c r="AH136" s="229"/>
      <c r="AI136" s="229" t="s">
        <v>406</v>
      </c>
      <c r="AJ136" s="229"/>
      <c r="AK136" s="229"/>
      <c r="AL136" s="229"/>
      <c r="AM136" s="229" t="s">
        <v>70</v>
      </c>
      <c r="AN136" s="229"/>
      <c r="AO136" s="229"/>
      <c r="AP136" s="228"/>
      <c r="AQ136" s="228" t="s">
        <v>279</v>
      </c>
      <c r="AR136" s="223"/>
      <c r="AS136" s="223"/>
      <c r="AT136" s="224"/>
      <c r="AU136" s="239" t="s">
        <v>301</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280</v>
      </c>
      <c r="AT137" s="173"/>
      <c r="AU137" s="194"/>
      <c r="AV137" s="194"/>
      <c r="AW137" s="172" t="s">
        <v>272</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297</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87</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296</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40</v>
      </c>
      <c r="AC140" s="223"/>
      <c r="AD140" s="224"/>
      <c r="AE140" s="229" t="s">
        <v>164</v>
      </c>
      <c r="AF140" s="229"/>
      <c r="AG140" s="229"/>
      <c r="AH140" s="229"/>
      <c r="AI140" s="229" t="s">
        <v>406</v>
      </c>
      <c r="AJ140" s="229"/>
      <c r="AK140" s="229"/>
      <c r="AL140" s="229"/>
      <c r="AM140" s="229" t="s">
        <v>70</v>
      </c>
      <c r="AN140" s="229"/>
      <c r="AO140" s="229"/>
      <c r="AP140" s="228"/>
      <c r="AQ140" s="228" t="s">
        <v>279</v>
      </c>
      <c r="AR140" s="223"/>
      <c r="AS140" s="223"/>
      <c r="AT140" s="224"/>
      <c r="AU140" s="239" t="s">
        <v>301</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280</v>
      </c>
      <c r="AT141" s="173"/>
      <c r="AU141" s="194"/>
      <c r="AV141" s="194"/>
      <c r="AW141" s="172" t="s">
        <v>272</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297</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87</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296</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40</v>
      </c>
      <c r="AC144" s="223"/>
      <c r="AD144" s="224"/>
      <c r="AE144" s="229" t="s">
        <v>164</v>
      </c>
      <c r="AF144" s="229"/>
      <c r="AG144" s="229"/>
      <c r="AH144" s="229"/>
      <c r="AI144" s="229" t="s">
        <v>406</v>
      </c>
      <c r="AJ144" s="229"/>
      <c r="AK144" s="229"/>
      <c r="AL144" s="229"/>
      <c r="AM144" s="229" t="s">
        <v>70</v>
      </c>
      <c r="AN144" s="229"/>
      <c r="AO144" s="229"/>
      <c r="AP144" s="228"/>
      <c r="AQ144" s="228" t="s">
        <v>279</v>
      </c>
      <c r="AR144" s="223"/>
      <c r="AS144" s="223"/>
      <c r="AT144" s="224"/>
      <c r="AU144" s="239" t="s">
        <v>301</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280</v>
      </c>
      <c r="AT145" s="173"/>
      <c r="AU145" s="194"/>
      <c r="AV145" s="194"/>
      <c r="AW145" s="172" t="s">
        <v>272</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297</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87</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296</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40</v>
      </c>
      <c r="AC148" s="223"/>
      <c r="AD148" s="224"/>
      <c r="AE148" s="229" t="s">
        <v>164</v>
      </c>
      <c r="AF148" s="229"/>
      <c r="AG148" s="229"/>
      <c r="AH148" s="229"/>
      <c r="AI148" s="229" t="s">
        <v>406</v>
      </c>
      <c r="AJ148" s="229"/>
      <c r="AK148" s="229"/>
      <c r="AL148" s="229"/>
      <c r="AM148" s="229" t="s">
        <v>70</v>
      </c>
      <c r="AN148" s="229"/>
      <c r="AO148" s="229"/>
      <c r="AP148" s="228"/>
      <c r="AQ148" s="228" t="s">
        <v>279</v>
      </c>
      <c r="AR148" s="223"/>
      <c r="AS148" s="223"/>
      <c r="AT148" s="224"/>
      <c r="AU148" s="239" t="s">
        <v>301</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280</v>
      </c>
      <c r="AT149" s="173"/>
      <c r="AU149" s="194"/>
      <c r="AV149" s="194"/>
      <c r="AW149" s="172" t="s">
        <v>272</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297</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87</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34</v>
      </c>
      <c r="H152" s="169"/>
      <c r="I152" s="169"/>
      <c r="J152" s="169"/>
      <c r="K152" s="169"/>
      <c r="L152" s="169"/>
      <c r="M152" s="169"/>
      <c r="N152" s="169"/>
      <c r="O152" s="169"/>
      <c r="P152" s="170"/>
      <c r="Q152" s="177" t="s">
        <v>371</v>
      </c>
      <c r="R152" s="169"/>
      <c r="S152" s="169"/>
      <c r="T152" s="169"/>
      <c r="U152" s="169"/>
      <c r="V152" s="169"/>
      <c r="W152" s="169"/>
      <c r="X152" s="169"/>
      <c r="Y152" s="169"/>
      <c r="Z152" s="169"/>
      <c r="AA152" s="169"/>
      <c r="AB152" s="214" t="s">
        <v>373</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304</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34</v>
      </c>
      <c r="H159" s="169"/>
      <c r="I159" s="169"/>
      <c r="J159" s="169"/>
      <c r="K159" s="169"/>
      <c r="L159" s="169"/>
      <c r="M159" s="169"/>
      <c r="N159" s="169"/>
      <c r="O159" s="169"/>
      <c r="P159" s="170"/>
      <c r="Q159" s="177" t="s">
        <v>371</v>
      </c>
      <c r="R159" s="169"/>
      <c r="S159" s="169"/>
      <c r="T159" s="169"/>
      <c r="U159" s="169"/>
      <c r="V159" s="169"/>
      <c r="W159" s="169"/>
      <c r="X159" s="169"/>
      <c r="Y159" s="169"/>
      <c r="Z159" s="169"/>
      <c r="AA159" s="169"/>
      <c r="AB159" s="214" t="s">
        <v>373</v>
      </c>
      <c r="AC159" s="169"/>
      <c r="AD159" s="170"/>
      <c r="AE159" s="216" t="s">
        <v>303</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304</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34</v>
      </c>
      <c r="H166" s="169"/>
      <c r="I166" s="169"/>
      <c r="J166" s="169"/>
      <c r="K166" s="169"/>
      <c r="L166" s="169"/>
      <c r="M166" s="169"/>
      <c r="N166" s="169"/>
      <c r="O166" s="169"/>
      <c r="P166" s="170"/>
      <c r="Q166" s="177" t="s">
        <v>371</v>
      </c>
      <c r="R166" s="169"/>
      <c r="S166" s="169"/>
      <c r="T166" s="169"/>
      <c r="U166" s="169"/>
      <c r="V166" s="169"/>
      <c r="W166" s="169"/>
      <c r="X166" s="169"/>
      <c r="Y166" s="169"/>
      <c r="Z166" s="169"/>
      <c r="AA166" s="169"/>
      <c r="AB166" s="214" t="s">
        <v>373</v>
      </c>
      <c r="AC166" s="169"/>
      <c r="AD166" s="170"/>
      <c r="AE166" s="216" t="s">
        <v>303</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304</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34</v>
      </c>
      <c r="H173" s="169"/>
      <c r="I173" s="169"/>
      <c r="J173" s="169"/>
      <c r="K173" s="169"/>
      <c r="L173" s="169"/>
      <c r="M173" s="169"/>
      <c r="N173" s="169"/>
      <c r="O173" s="169"/>
      <c r="P173" s="170"/>
      <c r="Q173" s="177" t="s">
        <v>371</v>
      </c>
      <c r="R173" s="169"/>
      <c r="S173" s="169"/>
      <c r="T173" s="169"/>
      <c r="U173" s="169"/>
      <c r="V173" s="169"/>
      <c r="W173" s="169"/>
      <c r="X173" s="169"/>
      <c r="Y173" s="169"/>
      <c r="Z173" s="169"/>
      <c r="AA173" s="169"/>
      <c r="AB173" s="214" t="s">
        <v>373</v>
      </c>
      <c r="AC173" s="169"/>
      <c r="AD173" s="170"/>
      <c r="AE173" s="216" t="s">
        <v>303</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304</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34</v>
      </c>
      <c r="H180" s="169"/>
      <c r="I180" s="169"/>
      <c r="J180" s="169"/>
      <c r="K180" s="169"/>
      <c r="L180" s="169"/>
      <c r="M180" s="169"/>
      <c r="N180" s="169"/>
      <c r="O180" s="169"/>
      <c r="P180" s="170"/>
      <c r="Q180" s="177" t="s">
        <v>371</v>
      </c>
      <c r="R180" s="169"/>
      <c r="S180" s="169"/>
      <c r="T180" s="169"/>
      <c r="U180" s="169"/>
      <c r="V180" s="169"/>
      <c r="W180" s="169"/>
      <c r="X180" s="169"/>
      <c r="Y180" s="169"/>
      <c r="Z180" s="169"/>
      <c r="AA180" s="169"/>
      <c r="AB180" s="214" t="s">
        <v>373</v>
      </c>
      <c r="AC180" s="169"/>
      <c r="AD180" s="170"/>
      <c r="AE180" s="216" t="s">
        <v>303</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73" t="s">
        <v>304</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330</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300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7.5" hidden="1" customHeight="1" x14ac:dyDescent="0.15">
      <c r="A190" s="141"/>
      <c r="B190" s="142"/>
      <c r="C190" s="146"/>
      <c r="D190" s="142"/>
      <c r="E190" s="676" t="s">
        <v>325</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7.5" hidden="1" customHeight="1" x14ac:dyDescent="0.15">
      <c r="A191" s="141"/>
      <c r="B191" s="142"/>
      <c r="C191" s="146"/>
      <c r="D191" s="142"/>
      <c r="E191" s="665" t="s">
        <v>323</v>
      </c>
      <c r="F191" s="666"/>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81"/>
    </row>
    <row r="192" spans="1:50" ht="7.5" hidden="1" customHeight="1" x14ac:dyDescent="0.15">
      <c r="A192" s="141"/>
      <c r="B192" s="142"/>
      <c r="C192" s="146"/>
      <c r="D192" s="142"/>
      <c r="E192" s="149" t="s">
        <v>286</v>
      </c>
      <c r="F192" s="150"/>
      <c r="G192" s="222" t="s">
        <v>296</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40</v>
      </c>
      <c r="AC192" s="223"/>
      <c r="AD192" s="224"/>
      <c r="AE192" s="229" t="s">
        <v>164</v>
      </c>
      <c r="AF192" s="229"/>
      <c r="AG192" s="229"/>
      <c r="AH192" s="229"/>
      <c r="AI192" s="229" t="s">
        <v>406</v>
      </c>
      <c r="AJ192" s="229"/>
      <c r="AK192" s="229"/>
      <c r="AL192" s="229"/>
      <c r="AM192" s="229" t="s">
        <v>70</v>
      </c>
      <c r="AN192" s="229"/>
      <c r="AO192" s="229"/>
      <c r="AP192" s="228"/>
      <c r="AQ192" s="228" t="s">
        <v>279</v>
      </c>
      <c r="AR192" s="223"/>
      <c r="AS192" s="223"/>
      <c r="AT192" s="224"/>
      <c r="AU192" s="239" t="s">
        <v>301</v>
      </c>
      <c r="AV192" s="239"/>
      <c r="AW192" s="239"/>
      <c r="AX192" s="240"/>
    </row>
    <row r="193" spans="1:50" ht="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280</v>
      </c>
      <c r="AT193" s="173"/>
      <c r="AU193" s="194"/>
      <c r="AV193" s="194"/>
      <c r="AW193" s="172" t="s">
        <v>272</v>
      </c>
      <c r="AX193" s="231"/>
    </row>
    <row r="194" spans="1:50" ht="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297</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87</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7.5" hidden="1" customHeight="1" x14ac:dyDescent="0.15">
      <c r="A196" s="141"/>
      <c r="B196" s="142"/>
      <c r="C196" s="146"/>
      <c r="D196" s="142"/>
      <c r="E196" s="146"/>
      <c r="F196" s="151"/>
      <c r="G196" s="222" t="s">
        <v>296</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40</v>
      </c>
      <c r="AC196" s="223"/>
      <c r="AD196" s="224"/>
      <c r="AE196" s="229" t="s">
        <v>164</v>
      </c>
      <c r="AF196" s="229"/>
      <c r="AG196" s="229"/>
      <c r="AH196" s="229"/>
      <c r="AI196" s="229" t="s">
        <v>406</v>
      </c>
      <c r="AJ196" s="229"/>
      <c r="AK196" s="229"/>
      <c r="AL196" s="229"/>
      <c r="AM196" s="229" t="s">
        <v>70</v>
      </c>
      <c r="AN196" s="229"/>
      <c r="AO196" s="229"/>
      <c r="AP196" s="228"/>
      <c r="AQ196" s="228" t="s">
        <v>279</v>
      </c>
      <c r="AR196" s="223"/>
      <c r="AS196" s="223"/>
      <c r="AT196" s="224"/>
      <c r="AU196" s="239" t="s">
        <v>301</v>
      </c>
      <c r="AV196" s="239"/>
      <c r="AW196" s="239"/>
      <c r="AX196" s="240"/>
    </row>
    <row r="197" spans="1:50" ht="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280</v>
      </c>
      <c r="AT197" s="173"/>
      <c r="AU197" s="194"/>
      <c r="AV197" s="194"/>
      <c r="AW197" s="172" t="s">
        <v>272</v>
      </c>
      <c r="AX197" s="231"/>
    </row>
    <row r="198" spans="1:50" ht="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297</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87</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7.5" hidden="1" customHeight="1" x14ac:dyDescent="0.15">
      <c r="A200" s="141"/>
      <c r="B200" s="142"/>
      <c r="C200" s="146"/>
      <c r="D200" s="142"/>
      <c r="E200" s="146"/>
      <c r="F200" s="151"/>
      <c r="G200" s="222" t="s">
        <v>296</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40</v>
      </c>
      <c r="AC200" s="223"/>
      <c r="AD200" s="224"/>
      <c r="AE200" s="229" t="s">
        <v>164</v>
      </c>
      <c r="AF200" s="229"/>
      <c r="AG200" s="229"/>
      <c r="AH200" s="229"/>
      <c r="AI200" s="229" t="s">
        <v>406</v>
      </c>
      <c r="AJ200" s="229"/>
      <c r="AK200" s="229"/>
      <c r="AL200" s="229"/>
      <c r="AM200" s="229" t="s">
        <v>70</v>
      </c>
      <c r="AN200" s="229"/>
      <c r="AO200" s="229"/>
      <c r="AP200" s="228"/>
      <c r="AQ200" s="228" t="s">
        <v>279</v>
      </c>
      <c r="AR200" s="223"/>
      <c r="AS200" s="223"/>
      <c r="AT200" s="224"/>
      <c r="AU200" s="239" t="s">
        <v>301</v>
      </c>
      <c r="AV200" s="239"/>
      <c r="AW200" s="239"/>
      <c r="AX200" s="240"/>
    </row>
    <row r="201" spans="1:50" ht="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280</v>
      </c>
      <c r="AT201" s="173"/>
      <c r="AU201" s="194"/>
      <c r="AV201" s="194"/>
      <c r="AW201" s="172" t="s">
        <v>272</v>
      </c>
      <c r="AX201" s="231"/>
    </row>
    <row r="202" spans="1:50" ht="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297</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87</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7.5" hidden="1" customHeight="1" x14ac:dyDescent="0.15">
      <c r="A204" s="141"/>
      <c r="B204" s="142"/>
      <c r="C204" s="146"/>
      <c r="D204" s="142"/>
      <c r="E204" s="146"/>
      <c r="F204" s="151"/>
      <c r="G204" s="222" t="s">
        <v>296</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40</v>
      </c>
      <c r="AC204" s="223"/>
      <c r="AD204" s="224"/>
      <c r="AE204" s="229" t="s">
        <v>164</v>
      </c>
      <c r="AF204" s="229"/>
      <c r="AG204" s="229"/>
      <c r="AH204" s="229"/>
      <c r="AI204" s="229" t="s">
        <v>406</v>
      </c>
      <c r="AJ204" s="229"/>
      <c r="AK204" s="229"/>
      <c r="AL204" s="229"/>
      <c r="AM204" s="229" t="s">
        <v>70</v>
      </c>
      <c r="AN204" s="229"/>
      <c r="AO204" s="229"/>
      <c r="AP204" s="228"/>
      <c r="AQ204" s="228" t="s">
        <v>279</v>
      </c>
      <c r="AR204" s="223"/>
      <c r="AS204" s="223"/>
      <c r="AT204" s="224"/>
      <c r="AU204" s="239" t="s">
        <v>301</v>
      </c>
      <c r="AV204" s="239"/>
      <c r="AW204" s="239"/>
      <c r="AX204" s="240"/>
    </row>
    <row r="205" spans="1:50" ht="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280</v>
      </c>
      <c r="AT205" s="173"/>
      <c r="AU205" s="194"/>
      <c r="AV205" s="194"/>
      <c r="AW205" s="172" t="s">
        <v>272</v>
      </c>
      <c r="AX205" s="231"/>
    </row>
    <row r="206" spans="1:50" ht="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297</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87</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7.5" hidden="1" customHeight="1" x14ac:dyDescent="0.15">
      <c r="A208" s="141"/>
      <c r="B208" s="142"/>
      <c r="C208" s="146"/>
      <c r="D208" s="142"/>
      <c r="E208" s="146"/>
      <c r="F208" s="151"/>
      <c r="G208" s="222" t="s">
        <v>296</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40</v>
      </c>
      <c r="AC208" s="223"/>
      <c r="AD208" s="224"/>
      <c r="AE208" s="229" t="s">
        <v>164</v>
      </c>
      <c r="AF208" s="229"/>
      <c r="AG208" s="229"/>
      <c r="AH208" s="229"/>
      <c r="AI208" s="229" t="s">
        <v>406</v>
      </c>
      <c r="AJ208" s="229"/>
      <c r="AK208" s="229"/>
      <c r="AL208" s="229"/>
      <c r="AM208" s="229" t="s">
        <v>70</v>
      </c>
      <c r="AN208" s="229"/>
      <c r="AO208" s="229"/>
      <c r="AP208" s="228"/>
      <c r="AQ208" s="228" t="s">
        <v>279</v>
      </c>
      <c r="AR208" s="223"/>
      <c r="AS208" s="223"/>
      <c r="AT208" s="224"/>
      <c r="AU208" s="239" t="s">
        <v>301</v>
      </c>
      <c r="AV208" s="239"/>
      <c r="AW208" s="239"/>
      <c r="AX208" s="240"/>
    </row>
    <row r="209" spans="1:50" ht="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280</v>
      </c>
      <c r="AT209" s="173"/>
      <c r="AU209" s="194"/>
      <c r="AV209" s="194"/>
      <c r="AW209" s="172" t="s">
        <v>272</v>
      </c>
      <c r="AX209" s="231"/>
    </row>
    <row r="210" spans="1:50" ht="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297</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87</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7.5" hidden="1" customHeight="1" x14ac:dyDescent="0.15">
      <c r="A212" s="141"/>
      <c r="B212" s="142"/>
      <c r="C212" s="146"/>
      <c r="D212" s="142"/>
      <c r="E212" s="146"/>
      <c r="F212" s="151"/>
      <c r="G212" s="213" t="s">
        <v>34</v>
      </c>
      <c r="H212" s="169"/>
      <c r="I212" s="169"/>
      <c r="J212" s="169"/>
      <c r="K212" s="169"/>
      <c r="L212" s="169"/>
      <c r="M212" s="169"/>
      <c r="N212" s="169"/>
      <c r="O212" s="169"/>
      <c r="P212" s="170"/>
      <c r="Q212" s="177" t="s">
        <v>371</v>
      </c>
      <c r="R212" s="169"/>
      <c r="S212" s="169"/>
      <c r="T212" s="169"/>
      <c r="U212" s="169"/>
      <c r="V212" s="169"/>
      <c r="W212" s="169"/>
      <c r="X212" s="169"/>
      <c r="Y212" s="169"/>
      <c r="Z212" s="169"/>
      <c r="AA212" s="169"/>
      <c r="AB212" s="214" t="s">
        <v>373</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7.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7.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7.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7.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304</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7.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7.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7.5" hidden="1" customHeight="1" x14ac:dyDescent="0.15">
      <c r="A219" s="141"/>
      <c r="B219" s="142"/>
      <c r="C219" s="146"/>
      <c r="D219" s="142"/>
      <c r="E219" s="146"/>
      <c r="F219" s="151"/>
      <c r="G219" s="213" t="s">
        <v>34</v>
      </c>
      <c r="H219" s="169"/>
      <c r="I219" s="169"/>
      <c r="J219" s="169"/>
      <c r="K219" s="169"/>
      <c r="L219" s="169"/>
      <c r="M219" s="169"/>
      <c r="N219" s="169"/>
      <c r="O219" s="169"/>
      <c r="P219" s="170"/>
      <c r="Q219" s="177" t="s">
        <v>371</v>
      </c>
      <c r="R219" s="169"/>
      <c r="S219" s="169"/>
      <c r="T219" s="169"/>
      <c r="U219" s="169"/>
      <c r="V219" s="169"/>
      <c r="W219" s="169"/>
      <c r="X219" s="169"/>
      <c r="Y219" s="169"/>
      <c r="Z219" s="169"/>
      <c r="AA219" s="169"/>
      <c r="AB219" s="214" t="s">
        <v>373</v>
      </c>
      <c r="AC219" s="169"/>
      <c r="AD219" s="170"/>
      <c r="AE219" s="216" t="s">
        <v>303</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7.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7.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7.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7.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304</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7.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7.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7.5" hidden="1" customHeight="1" x14ac:dyDescent="0.15">
      <c r="A226" s="141"/>
      <c r="B226" s="142"/>
      <c r="C226" s="146"/>
      <c r="D226" s="142"/>
      <c r="E226" s="146"/>
      <c r="F226" s="151"/>
      <c r="G226" s="213" t="s">
        <v>34</v>
      </c>
      <c r="H226" s="169"/>
      <c r="I226" s="169"/>
      <c r="J226" s="169"/>
      <c r="K226" s="169"/>
      <c r="L226" s="169"/>
      <c r="M226" s="169"/>
      <c r="N226" s="169"/>
      <c r="O226" s="169"/>
      <c r="P226" s="170"/>
      <c r="Q226" s="177" t="s">
        <v>371</v>
      </c>
      <c r="R226" s="169"/>
      <c r="S226" s="169"/>
      <c r="T226" s="169"/>
      <c r="U226" s="169"/>
      <c r="V226" s="169"/>
      <c r="W226" s="169"/>
      <c r="X226" s="169"/>
      <c r="Y226" s="169"/>
      <c r="Z226" s="169"/>
      <c r="AA226" s="169"/>
      <c r="AB226" s="214" t="s">
        <v>373</v>
      </c>
      <c r="AC226" s="169"/>
      <c r="AD226" s="170"/>
      <c r="AE226" s="216" t="s">
        <v>303</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7.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7.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7.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7.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304</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7.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7.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7.5" hidden="1" customHeight="1" x14ac:dyDescent="0.15">
      <c r="A233" s="141"/>
      <c r="B233" s="142"/>
      <c r="C233" s="146"/>
      <c r="D233" s="142"/>
      <c r="E233" s="146"/>
      <c r="F233" s="151"/>
      <c r="G233" s="213" t="s">
        <v>34</v>
      </c>
      <c r="H233" s="169"/>
      <c r="I233" s="169"/>
      <c r="J233" s="169"/>
      <c r="K233" s="169"/>
      <c r="L233" s="169"/>
      <c r="M233" s="169"/>
      <c r="N233" s="169"/>
      <c r="O233" s="169"/>
      <c r="P233" s="170"/>
      <c r="Q233" s="177" t="s">
        <v>371</v>
      </c>
      <c r="R233" s="169"/>
      <c r="S233" s="169"/>
      <c r="T233" s="169"/>
      <c r="U233" s="169"/>
      <c r="V233" s="169"/>
      <c r="W233" s="169"/>
      <c r="X233" s="169"/>
      <c r="Y233" s="169"/>
      <c r="Z233" s="169"/>
      <c r="AA233" s="169"/>
      <c r="AB233" s="214" t="s">
        <v>373</v>
      </c>
      <c r="AC233" s="169"/>
      <c r="AD233" s="170"/>
      <c r="AE233" s="216" t="s">
        <v>303</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7.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7.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7.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7.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304</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7.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7.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7.5" hidden="1" customHeight="1" x14ac:dyDescent="0.15">
      <c r="A240" s="141"/>
      <c r="B240" s="142"/>
      <c r="C240" s="146"/>
      <c r="D240" s="142"/>
      <c r="E240" s="146"/>
      <c r="F240" s="151"/>
      <c r="G240" s="213" t="s">
        <v>34</v>
      </c>
      <c r="H240" s="169"/>
      <c r="I240" s="169"/>
      <c r="J240" s="169"/>
      <c r="K240" s="169"/>
      <c r="L240" s="169"/>
      <c r="M240" s="169"/>
      <c r="N240" s="169"/>
      <c r="O240" s="169"/>
      <c r="P240" s="170"/>
      <c r="Q240" s="177" t="s">
        <v>371</v>
      </c>
      <c r="R240" s="169"/>
      <c r="S240" s="169"/>
      <c r="T240" s="169"/>
      <c r="U240" s="169"/>
      <c r="V240" s="169"/>
      <c r="W240" s="169"/>
      <c r="X240" s="169"/>
      <c r="Y240" s="169"/>
      <c r="Z240" s="169"/>
      <c r="AA240" s="169"/>
      <c r="AB240" s="214" t="s">
        <v>373</v>
      </c>
      <c r="AC240" s="169"/>
      <c r="AD240" s="170"/>
      <c r="AE240" s="216" t="s">
        <v>303</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7.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7.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7.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7.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73" t="s">
        <v>304</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7.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7.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7.5" hidden="1" customHeight="1" x14ac:dyDescent="0.15">
      <c r="A247" s="141"/>
      <c r="B247" s="142"/>
      <c r="C247" s="146"/>
      <c r="D247" s="142"/>
      <c r="E247" s="650" t="s">
        <v>330</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7.5" hidden="1" customHeight="1" x14ac:dyDescent="0.15">
      <c r="A250" s="141"/>
      <c r="B250" s="142"/>
      <c r="C250" s="146"/>
      <c r="D250" s="142"/>
      <c r="E250" s="676" t="s">
        <v>325</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7.5" hidden="1" customHeight="1" x14ac:dyDescent="0.15">
      <c r="A251" s="141"/>
      <c r="B251" s="142"/>
      <c r="C251" s="146"/>
      <c r="D251" s="142"/>
      <c r="E251" s="665" t="s">
        <v>323</v>
      </c>
      <c r="F251" s="666"/>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81"/>
    </row>
    <row r="252" spans="1:50" ht="7.5" hidden="1" customHeight="1" x14ac:dyDescent="0.15">
      <c r="A252" s="141"/>
      <c r="B252" s="142"/>
      <c r="C252" s="146"/>
      <c r="D252" s="142"/>
      <c r="E252" s="149" t="s">
        <v>286</v>
      </c>
      <c r="F252" s="150"/>
      <c r="G252" s="222" t="s">
        <v>296</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40</v>
      </c>
      <c r="AC252" s="223"/>
      <c r="AD252" s="224"/>
      <c r="AE252" s="229" t="s">
        <v>164</v>
      </c>
      <c r="AF252" s="229"/>
      <c r="AG252" s="229"/>
      <c r="AH252" s="229"/>
      <c r="AI252" s="229" t="s">
        <v>406</v>
      </c>
      <c r="AJ252" s="229"/>
      <c r="AK252" s="229"/>
      <c r="AL252" s="229"/>
      <c r="AM252" s="229" t="s">
        <v>70</v>
      </c>
      <c r="AN252" s="229"/>
      <c r="AO252" s="229"/>
      <c r="AP252" s="228"/>
      <c r="AQ252" s="228" t="s">
        <v>279</v>
      </c>
      <c r="AR252" s="223"/>
      <c r="AS252" s="223"/>
      <c r="AT252" s="224"/>
      <c r="AU252" s="239" t="s">
        <v>301</v>
      </c>
      <c r="AV252" s="239"/>
      <c r="AW252" s="239"/>
      <c r="AX252" s="240"/>
    </row>
    <row r="253" spans="1:50" ht="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280</v>
      </c>
      <c r="AT253" s="173"/>
      <c r="AU253" s="194"/>
      <c r="AV253" s="194"/>
      <c r="AW253" s="172" t="s">
        <v>272</v>
      </c>
      <c r="AX253" s="231"/>
    </row>
    <row r="254" spans="1:50" ht="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297</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87</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7.5" hidden="1" customHeight="1" x14ac:dyDescent="0.15">
      <c r="A256" s="141"/>
      <c r="B256" s="142"/>
      <c r="C256" s="146"/>
      <c r="D256" s="142"/>
      <c r="E256" s="146"/>
      <c r="F256" s="151"/>
      <c r="G256" s="222" t="s">
        <v>296</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40</v>
      </c>
      <c r="AC256" s="223"/>
      <c r="AD256" s="224"/>
      <c r="AE256" s="229" t="s">
        <v>164</v>
      </c>
      <c r="AF256" s="229"/>
      <c r="AG256" s="229"/>
      <c r="AH256" s="229"/>
      <c r="AI256" s="229" t="s">
        <v>406</v>
      </c>
      <c r="AJ256" s="229"/>
      <c r="AK256" s="229"/>
      <c r="AL256" s="229"/>
      <c r="AM256" s="229" t="s">
        <v>70</v>
      </c>
      <c r="AN256" s="229"/>
      <c r="AO256" s="229"/>
      <c r="AP256" s="228"/>
      <c r="AQ256" s="228" t="s">
        <v>279</v>
      </c>
      <c r="AR256" s="223"/>
      <c r="AS256" s="223"/>
      <c r="AT256" s="224"/>
      <c r="AU256" s="239" t="s">
        <v>301</v>
      </c>
      <c r="AV256" s="239"/>
      <c r="AW256" s="239"/>
      <c r="AX256" s="240"/>
    </row>
    <row r="257" spans="1:50" ht="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280</v>
      </c>
      <c r="AT257" s="173"/>
      <c r="AU257" s="194"/>
      <c r="AV257" s="194"/>
      <c r="AW257" s="172" t="s">
        <v>272</v>
      </c>
      <c r="AX257" s="231"/>
    </row>
    <row r="258" spans="1:50" ht="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297</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87</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7.5" hidden="1" customHeight="1" x14ac:dyDescent="0.15">
      <c r="A260" s="141"/>
      <c r="B260" s="142"/>
      <c r="C260" s="146"/>
      <c r="D260" s="142"/>
      <c r="E260" s="146"/>
      <c r="F260" s="151"/>
      <c r="G260" s="222" t="s">
        <v>296</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40</v>
      </c>
      <c r="AC260" s="223"/>
      <c r="AD260" s="224"/>
      <c r="AE260" s="229" t="s">
        <v>164</v>
      </c>
      <c r="AF260" s="229"/>
      <c r="AG260" s="229"/>
      <c r="AH260" s="229"/>
      <c r="AI260" s="229" t="s">
        <v>406</v>
      </c>
      <c r="AJ260" s="229"/>
      <c r="AK260" s="229"/>
      <c r="AL260" s="229"/>
      <c r="AM260" s="229" t="s">
        <v>70</v>
      </c>
      <c r="AN260" s="229"/>
      <c r="AO260" s="229"/>
      <c r="AP260" s="228"/>
      <c r="AQ260" s="228" t="s">
        <v>279</v>
      </c>
      <c r="AR260" s="223"/>
      <c r="AS260" s="223"/>
      <c r="AT260" s="224"/>
      <c r="AU260" s="239" t="s">
        <v>301</v>
      </c>
      <c r="AV260" s="239"/>
      <c r="AW260" s="239"/>
      <c r="AX260" s="240"/>
    </row>
    <row r="261" spans="1:50" ht="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280</v>
      </c>
      <c r="AT261" s="173"/>
      <c r="AU261" s="194"/>
      <c r="AV261" s="194"/>
      <c r="AW261" s="172" t="s">
        <v>272</v>
      </c>
      <c r="AX261" s="231"/>
    </row>
    <row r="262" spans="1:50" ht="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297</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87</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7.5" hidden="1" customHeight="1" x14ac:dyDescent="0.15">
      <c r="A264" s="141"/>
      <c r="B264" s="142"/>
      <c r="C264" s="146"/>
      <c r="D264" s="142"/>
      <c r="E264" s="146"/>
      <c r="F264" s="151"/>
      <c r="G264" s="213" t="s">
        <v>296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9" t="s">
        <v>164</v>
      </c>
      <c r="AF264" s="229"/>
      <c r="AG264" s="229"/>
      <c r="AH264" s="229"/>
      <c r="AI264" s="229" t="s">
        <v>406</v>
      </c>
      <c r="AJ264" s="229"/>
      <c r="AK264" s="229"/>
      <c r="AL264" s="229"/>
      <c r="AM264" s="229" t="s">
        <v>70</v>
      </c>
      <c r="AN264" s="229"/>
      <c r="AO264" s="229"/>
      <c r="AP264" s="228"/>
      <c r="AQ264" s="177" t="s">
        <v>279</v>
      </c>
      <c r="AR264" s="169"/>
      <c r="AS264" s="169"/>
      <c r="AT264" s="170"/>
      <c r="AU264" s="217" t="s">
        <v>301</v>
      </c>
      <c r="AV264" s="217"/>
      <c r="AW264" s="217"/>
      <c r="AX264" s="218"/>
    </row>
    <row r="265" spans="1:50" ht="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280</v>
      </c>
      <c r="AT265" s="173"/>
      <c r="AU265" s="194"/>
      <c r="AV265" s="194"/>
      <c r="AW265" s="172" t="s">
        <v>272</v>
      </c>
      <c r="AX265" s="231"/>
    </row>
    <row r="266" spans="1:50" ht="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297</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87</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7.5" hidden="1" customHeight="1" x14ac:dyDescent="0.15">
      <c r="A268" s="141"/>
      <c r="B268" s="142"/>
      <c r="C268" s="146"/>
      <c r="D268" s="142"/>
      <c r="E268" s="146"/>
      <c r="F268" s="151"/>
      <c r="G268" s="222" t="s">
        <v>296</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40</v>
      </c>
      <c r="AC268" s="223"/>
      <c r="AD268" s="224"/>
      <c r="AE268" s="229" t="s">
        <v>164</v>
      </c>
      <c r="AF268" s="229"/>
      <c r="AG268" s="229"/>
      <c r="AH268" s="229"/>
      <c r="AI268" s="229" t="s">
        <v>406</v>
      </c>
      <c r="AJ268" s="229"/>
      <c r="AK268" s="229"/>
      <c r="AL268" s="229"/>
      <c r="AM268" s="229" t="s">
        <v>70</v>
      </c>
      <c r="AN268" s="229"/>
      <c r="AO268" s="229"/>
      <c r="AP268" s="228"/>
      <c r="AQ268" s="228" t="s">
        <v>279</v>
      </c>
      <c r="AR268" s="223"/>
      <c r="AS268" s="223"/>
      <c r="AT268" s="224"/>
      <c r="AU268" s="239" t="s">
        <v>301</v>
      </c>
      <c r="AV268" s="239"/>
      <c r="AW268" s="239"/>
      <c r="AX268" s="240"/>
    </row>
    <row r="269" spans="1:50" ht="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280</v>
      </c>
      <c r="AT269" s="173"/>
      <c r="AU269" s="194"/>
      <c r="AV269" s="194"/>
      <c r="AW269" s="172" t="s">
        <v>272</v>
      </c>
      <c r="AX269" s="231"/>
    </row>
    <row r="270" spans="1:50" ht="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297</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87</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7.5" hidden="1" customHeight="1" x14ac:dyDescent="0.15">
      <c r="A272" s="141"/>
      <c r="B272" s="142"/>
      <c r="C272" s="146"/>
      <c r="D272" s="142"/>
      <c r="E272" s="146"/>
      <c r="F272" s="151"/>
      <c r="G272" s="213" t="s">
        <v>34</v>
      </c>
      <c r="H272" s="169"/>
      <c r="I272" s="169"/>
      <c r="J272" s="169"/>
      <c r="K272" s="169"/>
      <c r="L272" s="169"/>
      <c r="M272" s="169"/>
      <c r="N272" s="169"/>
      <c r="O272" s="169"/>
      <c r="P272" s="170"/>
      <c r="Q272" s="177" t="s">
        <v>371</v>
      </c>
      <c r="R272" s="169"/>
      <c r="S272" s="169"/>
      <c r="T272" s="169"/>
      <c r="U272" s="169"/>
      <c r="V272" s="169"/>
      <c r="W272" s="169"/>
      <c r="X272" s="169"/>
      <c r="Y272" s="169"/>
      <c r="Z272" s="169"/>
      <c r="AA272" s="169"/>
      <c r="AB272" s="214" t="s">
        <v>373</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7.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7.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7.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7.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304</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7.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7.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7.5" hidden="1" customHeight="1" x14ac:dyDescent="0.15">
      <c r="A279" s="141"/>
      <c r="B279" s="142"/>
      <c r="C279" s="146"/>
      <c r="D279" s="142"/>
      <c r="E279" s="146"/>
      <c r="F279" s="151"/>
      <c r="G279" s="213" t="s">
        <v>34</v>
      </c>
      <c r="H279" s="169"/>
      <c r="I279" s="169"/>
      <c r="J279" s="169"/>
      <c r="K279" s="169"/>
      <c r="L279" s="169"/>
      <c r="M279" s="169"/>
      <c r="N279" s="169"/>
      <c r="O279" s="169"/>
      <c r="P279" s="170"/>
      <c r="Q279" s="177" t="s">
        <v>371</v>
      </c>
      <c r="R279" s="169"/>
      <c r="S279" s="169"/>
      <c r="T279" s="169"/>
      <c r="U279" s="169"/>
      <c r="V279" s="169"/>
      <c r="W279" s="169"/>
      <c r="X279" s="169"/>
      <c r="Y279" s="169"/>
      <c r="Z279" s="169"/>
      <c r="AA279" s="169"/>
      <c r="AB279" s="214" t="s">
        <v>373</v>
      </c>
      <c r="AC279" s="169"/>
      <c r="AD279" s="170"/>
      <c r="AE279" s="216" t="s">
        <v>303</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7.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7.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7.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7.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304</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7.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7.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7.5" hidden="1" customHeight="1" x14ac:dyDescent="0.15">
      <c r="A286" s="141"/>
      <c r="B286" s="142"/>
      <c r="C286" s="146"/>
      <c r="D286" s="142"/>
      <c r="E286" s="146"/>
      <c r="F286" s="151"/>
      <c r="G286" s="213" t="s">
        <v>34</v>
      </c>
      <c r="H286" s="169"/>
      <c r="I286" s="169"/>
      <c r="J286" s="169"/>
      <c r="K286" s="169"/>
      <c r="L286" s="169"/>
      <c r="M286" s="169"/>
      <c r="N286" s="169"/>
      <c r="O286" s="169"/>
      <c r="P286" s="170"/>
      <c r="Q286" s="177" t="s">
        <v>371</v>
      </c>
      <c r="R286" s="169"/>
      <c r="S286" s="169"/>
      <c r="T286" s="169"/>
      <c r="U286" s="169"/>
      <c r="V286" s="169"/>
      <c r="W286" s="169"/>
      <c r="X286" s="169"/>
      <c r="Y286" s="169"/>
      <c r="Z286" s="169"/>
      <c r="AA286" s="169"/>
      <c r="AB286" s="214" t="s">
        <v>373</v>
      </c>
      <c r="AC286" s="169"/>
      <c r="AD286" s="170"/>
      <c r="AE286" s="216" t="s">
        <v>303</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7.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7.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7.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7.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304</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7.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7.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7.5" hidden="1" customHeight="1" x14ac:dyDescent="0.15">
      <c r="A293" s="141"/>
      <c r="B293" s="142"/>
      <c r="C293" s="146"/>
      <c r="D293" s="142"/>
      <c r="E293" s="146"/>
      <c r="F293" s="151"/>
      <c r="G293" s="213" t="s">
        <v>34</v>
      </c>
      <c r="H293" s="169"/>
      <c r="I293" s="169"/>
      <c r="J293" s="169"/>
      <c r="K293" s="169"/>
      <c r="L293" s="169"/>
      <c r="M293" s="169"/>
      <c r="N293" s="169"/>
      <c r="O293" s="169"/>
      <c r="P293" s="170"/>
      <c r="Q293" s="177" t="s">
        <v>371</v>
      </c>
      <c r="R293" s="169"/>
      <c r="S293" s="169"/>
      <c r="T293" s="169"/>
      <c r="U293" s="169"/>
      <c r="V293" s="169"/>
      <c r="W293" s="169"/>
      <c r="X293" s="169"/>
      <c r="Y293" s="169"/>
      <c r="Z293" s="169"/>
      <c r="AA293" s="169"/>
      <c r="AB293" s="214" t="s">
        <v>373</v>
      </c>
      <c r="AC293" s="169"/>
      <c r="AD293" s="170"/>
      <c r="AE293" s="216" t="s">
        <v>303</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7.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7.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7.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7.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304</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7.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7.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7.5" hidden="1" customHeight="1" x14ac:dyDescent="0.15">
      <c r="A300" s="141"/>
      <c r="B300" s="142"/>
      <c r="C300" s="146"/>
      <c r="D300" s="142"/>
      <c r="E300" s="146"/>
      <c r="F300" s="151"/>
      <c r="G300" s="213" t="s">
        <v>34</v>
      </c>
      <c r="H300" s="169"/>
      <c r="I300" s="169"/>
      <c r="J300" s="169"/>
      <c r="K300" s="169"/>
      <c r="L300" s="169"/>
      <c r="M300" s="169"/>
      <c r="N300" s="169"/>
      <c r="O300" s="169"/>
      <c r="P300" s="170"/>
      <c r="Q300" s="177" t="s">
        <v>371</v>
      </c>
      <c r="R300" s="169"/>
      <c r="S300" s="169"/>
      <c r="T300" s="169"/>
      <c r="U300" s="169"/>
      <c r="V300" s="169"/>
      <c r="W300" s="169"/>
      <c r="X300" s="169"/>
      <c r="Y300" s="169"/>
      <c r="Z300" s="169"/>
      <c r="AA300" s="169"/>
      <c r="AB300" s="214" t="s">
        <v>373</v>
      </c>
      <c r="AC300" s="169"/>
      <c r="AD300" s="170"/>
      <c r="AE300" s="216" t="s">
        <v>303</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7.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7.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7.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7.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73" t="s">
        <v>304</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7.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7.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7.5" hidden="1" customHeight="1" x14ac:dyDescent="0.15">
      <c r="A307" s="141"/>
      <c r="B307" s="142"/>
      <c r="C307" s="146"/>
      <c r="D307" s="142"/>
      <c r="E307" s="650" t="s">
        <v>330</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7.5" hidden="1" customHeight="1" x14ac:dyDescent="0.15">
      <c r="A310" s="141"/>
      <c r="B310" s="142"/>
      <c r="C310" s="146"/>
      <c r="D310" s="142"/>
      <c r="E310" s="676" t="s">
        <v>325</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7.5" hidden="1" customHeight="1" x14ac:dyDescent="0.15">
      <c r="A311" s="141"/>
      <c r="B311" s="142"/>
      <c r="C311" s="146"/>
      <c r="D311" s="142"/>
      <c r="E311" s="665" t="s">
        <v>323</v>
      </c>
      <c r="F311" s="666"/>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81"/>
    </row>
    <row r="312" spans="1:50" ht="7.5" hidden="1" customHeight="1" x14ac:dyDescent="0.15">
      <c r="A312" s="141"/>
      <c r="B312" s="142"/>
      <c r="C312" s="146"/>
      <c r="D312" s="142"/>
      <c r="E312" s="149" t="s">
        <v>286</v>
      </c>
      <c r="F312" s="150"/>
      <c r="G312" s="222" t="s">
        <v>296</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40</v>
      </c>
      <c r="AC312" s="223"/>
      <c r="AD312" s="224"/>
      <c r="AE312" s="229" t="s">
        <v>164</v>
      </c>
      <c r="AF312" s="229"/>
      <c r="AG312" s="229"/>
      <c r="AH312" s="229"/>
      <c r="AI312" s="229" t="s">
        <v>406</v>
      </c>
      <c r="AJ312" s="229"/>
      <c r="AK312" s="229"/>
      <c r="AL312" s="229"/>
      <c r="AM312" s="229" t="s">
        <v>70</v>
      </c>
      <c r="AN312" s="229"/>
      <c r="AO312" s="229"/>
      <c r="AP312" s="228"/>
      <c r="AQ312" s="228" t="s">
        <v>279</v>
      </c>
      <c r="AR312" s="223"/>
      <c r="AS312" s="223"/>
      <c r="AT312" s="224"/>
      <c r="AU312" s="239" t="s">
        <v>301</v>
      </c>
      <c r="AV312" s="239"/>
      <c r="AW312" s="239"/>
      <c r="AX312" s="240"/>
    </row>
    <row r="313" spans="1:50" ht="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280</v>
      </c>
      <c r="AT313" s="173"/>
      <c r="AU313" s="194"/>
      <c r="AV313" s="194"/>
      <c r="AW313" s="172" t="s">
        <v>272</v>
      </c>
      <c r="AX313" s="231"/>
    </row>
    <row r="314" spans="1:50" ht="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297</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87</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7.5" hidden="1" customHeight="1" x14ac:dyDescent="0.15">
      <c r="A316" s="141"/>
      <c r="B316" s="142"/>
      <c r="C316" s="146"/>
      <c r="D316" s="142"/>
      <c r="E316" s="146"/>
      <c r="F316" s="151"/>
      <c r="G316" s="222" t="s">
        <v>296</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40</v>
      </c>
      <c r="AC316" s="223"/>
      <c r="AD316" s="224"/>
      <c r="AE316" s="229" t="s">
        <v>164</v>
      </c>
      <c r="AF316" s="229"/>
      <c r="AG316" s="229"/>
      <c r="AH316" s="229"/>
      <c r="AI316" s="229" t="s">
        <v>406</v>
      </c>
      <c r="AJ316" s="229"/>
      <c r="AK316" s="229"/>
      <c r="AL316" s="229"/>
      <c r="AM316" s="229" t="s">
        <v>70</v>
      </c>
      <c r="AN316" s="229"/>
      <c r="AO316" s="229"/>
      <c r="AP316" s="228"/>
      <c r="AQ316" s="228" t="s">
        <v>279</v>
      </c>
      <c r="AR316" s="223"/>
      <c r="AS316" s="223"/>
      <c r="AT316" s="224"/>
      <c r="AU316" s="239" t="s">
        <v>301</v>
      </c>
      <c r="AV316" s="239"/>
      <c r="AW316" s="239"/>
      <c r="AX316" s="240"/>
    </row>
    <row r="317" spans="1:50" ht="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280</v>
      </c>
      <c r="AT317" s="173"/>
      <c r="AU317" s="194"/>
      <c r="AV317" s="194"/>
      <c r="AW317" s="172" t="s">
        <v>272</v>
      </c>
      <c r="AX317" s="231"/>
    </row>
    <row r="318" spans="1:50" ht="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297</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87</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7.5" hidden="1" customHeight="1" x14ac:dyDescent="0.15">
      <c r="A320" s="141"/>
      <c r="B320" s="142"/>
      <c r="C320" s="146"/>
      <c r="D320" s="142"/>
      <c r="E320" s="146"/>
      <c r="F320" s="151"/>
      <c r="G320" s="222" t="s">
        <v>296</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40</v>
      </c>
      <c r="AC320" s="223"/>
      <c r="AD320" s="224"/>
      <c r="AE320" s="229" t="s">
        <v>164</v>
      </c>
      <c r="AF320" s="229"/>
      <c r="AG320" s="229"/>
      <c r="AH320" s="229"/>
      <c r="AI320" s="229" t="s">
        <v>406</v>
      </c>
      <c r="AJ320" s="229"/>
      <c r="AK320" s="229"/>
      <c r="AL320" s="229"/>
      <c r="AM320" s="229" t="s">
        <v>70</v>
      </c>
      <c r="AN320" s="229"/>
      <c r="AO320" s="229"/>
      <c r="AP320" s="228"/>
      <c r="AQ320" s="228" t="s">
        <v>279</v>
      </c>
      <c r="AR320" s="223"/>
      <c r="AS320" s="223"/>
      <c r="AT320" s="224"/>
      <c r="AU320" s="239" t="s">
        <v>301</v>
      </c>
      <c r="AV320" s="239"/>
      <c r="AW320" s="239"/>
      <c r="AX320" s="240"/>
    </row>
    <row r="321" spans="1:50" ht="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280</v>
      </c>
      <c r="AT321" s="173"/>
      <c r="AU321" s="194"/>
      <c r="AV321" s="194"/>
      <c r="AW321" s="172" t="s">
        <v>272</v>
      </c>
      <c r="AX321" s="231"/>
    </row>
    <row r="322" spans="1:50" ht="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297</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87</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7.5" hidden="1" customHeight="1" x14ac:dyDescent="0.15">
      <c r="A324" s="141"/>
      <c r="B324" s="142"/>
      <c r="C324" s="146"/>
      <c r="D324" s="142"/>
      <c r="E324" s="146"/>
      <c r="F324" s="151"/>
      <c r="G324" s="222" t="s">
        <v>296</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40</v>
      </c>
      <c r="AC324" s="223"/>
      <c r="AD324" s="224"/>
      <c r="AE324" s="229" t="s">
        <v>164</v>
      </c>
      <c r="AF324" s="229"/>
      <c r="AG324" s="229"/>
      <c r="AH324" s="229"/>
      <c r="AI324" s="229" t="s">
        <v>406</v>
      </c>
      <c r="AJ324" s="229"/>
      <c r="AK324" s="229"/>
      <c r="AL324" s="229"/>
      <c r="AM324" s="229" t="s">
        <v>70</v>
      </c>
      <c r="AN324" s="229"/>
      <c r="AO324" s="229"/>
      <c r="AP324" s="228"/>
      <c r="AQ324" s="228" t="s">
        <v>279</v>
      </c>
      <c r="AR324" s="223"/>
      <c r="AS324" s="223"/>
      <c r="AT324" s="224"/>
      <c r="AU324" s="239" t="s">
        <v>301</v>
      </c>
      <c r="AV324" s="239"/>
      <c r="AW324" s="239"/>
      <c r="AX324" s="240"/>
    </row>
    <row r="325" spans="1:50" ht="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280</v>
      </c>
      <c r="AT325" s="173"/>
      <c r="AU325" s="194"/>
      <c r="AV325" s="194"/>
      <c r="AW325" s="172" t="s">
        <v>272</v>
      </c>
      <c r="AX325" s="231"/>
    </row>
    <row r="326" spans="1:50" ht="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297</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87</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7.5" hidden="1" customHeight="1" x14ac:dyDescent="0.15">
      <c r="A328" s="141"/>
      <c r="B328" s="142"/>
      <c r="C328" s="146"/>
      <c r="D328" s="142"/>
      <c r="E328" s="146"/>
      <c r="F328" s="151"/>
      <c r="G328" s="222" t="s">
        <v>296</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40</v>
      </c>
      <c r="AC328" s="223"/>
      <c r="AD328" s="224"/>
      <c r="AE328" s="229" t="s">
        <v>164</v>
      </c>
      <c r="AF328" s="229"/>
      <c r="AG328" s="229"/>
      <c r="AH328" s="229"/>
      <c r="AI328" s="229" t="s">
        <v>406</v>
      </c>
      <c r="AJ328" s="229"/>
      <c r="AK328" s="229"/>
      <c r="AL328" s="229"/>
      <c r="AM328" s="229" t="s">
        <v>70</v>
      </c>
      <c r="AN328" s="229"/>
      <c r="AO328" s="229"/>
      <c r="AP328" s="228"/>
      <c r="AQ328" s="228" t="s">
        <v>279</v>
      </c>
      <c r="AR328" s="223"/>
      <c r="AS328" s="223"/>
      <c r="AT328" s="224"/>
      <c r="AU328" s="239" t="s">
        <v>301</v>
      </c>
      <c r="AV328" s="239"/>
      <c r="AW328" s="239"/>
      <c r="AX328" s="240"/>
    </row>
    <row r="329" spans="1:50" ht="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280</v>
      </c>
      <c r="AT329" s="173"/>
      <c r="AU329" s="194"/>
      <c r="AV329" s="194"/>
      <c r="AW329" s="172" t="s">
        <v>272</v>
      </c>
      <c r="AX329" s="231"/>
    </row>
    <row r="330" spans="1:50" ht="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297</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87</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7.5" hidden="1" customHeight="1" x14ac:dyDescent="0.15">
      <c r="A332" s="141"/>
      <c r="B332" s="142"/>
      <c r="C332" s="146"/>
      <c r="D332" s="142"/>
      <c r="E332" s="146"/>
      <c r="F332" s="151"/>
      <c r="G332" s="213" t="s">
        <v>34</v>
      </c>
      <c r="H332" s="169"/>
      <c r="I332" s="169"/>
      <c r="J332" s="169"/>
      <c r="K332" s="169"/>
      <c r="L332" s="169"/>
      <c r="M332" s="169"/>
      <c r="N332" s="169"/>
      <c r="O332" s="169"/>
      <c r="P332" s="170"/>
      <c r="Q332" s="177" t="s">
        <v>371</v>
      </c>
      <c r="R332" s="169"/>
      <c r="S332" s="169"/>
      <c r="T332" s="169"/>
      <c r="U332" s="169"/>
      <c r="V332" s="169"/>
      <c r="W332" s="169"/>
      <c r="X332" s="169"/>
      <c r="Y332" s="169"/>
      <c r="Z332" s="169"/>
      <c r="AA332" s="169"/>
      <c r="AB332" s="214" t="s">
        <v>373</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7.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7.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7.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7.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304</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7.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7.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7.5" hidden="1" customHeight="1" x14ac:dyDescent="0.15">
      <c r="A339" s="141"/>
      <c r="B339" s="142"/>
      <c r="C339" s="146"/>
      <c r="D339" s="142"/>
      <c r="E339" s="146"/>
      <c r="F339" s="151"/>
      <c r="G339" s="213" t="s">
        <v>34</v>
      </c>
      <c r="H339" s="169"/>
      <c r="I339" s="169"/>
      <c r="J339" s="169"/>
      <c r="K339" s="169"/>
      <c r="L339" s="169"/>
      <c r="M339" s="169"/>
      <c r="N339" s="169"/>
      <c r="O339" s="169"/>
      <c r="P339" s="170"/>
      <c r="Q339" s="177" t="s">
        <v>371</v>
      </c>
      <c r="R339" s="169"/>
      <c r="S339" s="169"/>
      <c r="T339" s="169"/>
      <c r="U339" s="169"/>
      <c r="V339" s="169"/>
      <c r="W339" s="169"/>
      <c r="X339" s="169"/>
      <c r="Y339" s="169"/>
      <c r="Z339" s="169"/>
      <c r="AA339" s="169"/>
      <c r="AB339" s="214" t="s">
        <v>373</v>
      </c>
      <c r="AC339" s="169"/>
      <c r="AD339" s="170"/>
      <c r="AE339" s="216" t="s">
        <v>303</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7.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7.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7.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7.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304</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7.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7.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7.5" hidden="1" customHeight="1" x14ac:dyDescent="0.15">
      <c r="A346" s="141"/>
      <c r="B346" s="142"/>
      <c r="C346" s="146"/>
      <c r="D346" s="142"/>
      <c r="E346" s="146"/>
      <c r="F346" s="151"/>
      <c r="G346" s="213" t="s">
        <v>34</v>
      </c>
      <c r="H346" s="169"/>
      <c r="I346" s="169"/>
      <c r="J346" s="169"/>
      <c r="K346" s="169"/>
      <c r="L346" s="169"/>
      <c r="M346" s="169"/>
      <c r="N346" s="169"/>
      <c r="O346" s="169"/>
      <c r="P346" s="170"/>
      <c r="Q346" s="177" t="s">
        <v>371</v>
      </c>
      <c r="R346" s="169"/>
      <c r="S346" s="169"/>
      <c r="T346" s="169"/>
      <c r="U346" s="169"/>
      <c r="V346" s="169"/>
      <c r="W346" s="169"/>
      <c r="X346" s="169"/>
      <c r="Y346" s="169"/>
      <c r="Z346" s="169"/>
      <c r="AA346" s="169"/>
      <c r="AB346" s="214" t="s">
        <v>373</v>
      </c>
      <c r="AC346" s="169"/>
      <c r="AD346" s="170"/>
      <c r="AE346" s="216" t="s">
        <v>303</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7.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7.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7.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7.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304</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7.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7.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7.5" hidden="1" customHeight="1" x14ac:dyDescent="0.15">
      <c r="A353" s="141"/>
      <c r="B353" s="142"/>
      <c r="C353" s="146"/>
      <c r="D353" s="142"/>
      <c r="E353" s="146"/>
      <c r="F353" s="151"/>
      <c r="G353" s="213" t="s">
        <v>34</v>
      </c>
      <c r="H353" s="169"/>
      <c r="I353" s="169"/>
      <c r="J353" s="169"/>
      <c r="K353" s="169"/>
      <c r="L353" s="169"/>
      <c r="M353" s="169"/>
      <c r="N353" s="169"/>
      <c r="O353" s="169"/>
      <c r="P353" s="170"/>
      <c r="Q353" s="177" t="s">
        <v>371</v>
      </c>
      <c r="R353" s="169"/>
      <c r="S353" s="169"/>
      <c r="T353" s="169"/>
      <c r="U353" s="169"/>
      <c r="V353" s="169"/>
      <c r="W353" s="169"/>
      <c r="X353" s="169"/>
      <c r="Y353" s="169"/>
      <c r="Z353" s="169"/>
      <c r="AA353" s="169"/>
      <c r="AB353" s="214" t="s">
        <v>373</v>
      </c>
      <c r="AC353" s="169"/>
      <c r="AD353" s="170"/>
      <c r="AE353" s="216" t="s">
        <v>303</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7.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7.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7.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7.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304</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7.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7.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7.5" hidden="1" customHeight="1" x14ac:dyDescent="0.15">
      <c r="A360" s="141"/>
      <c r="B360" s="142"/>
      <c r="C360" s="146"/>
      <c r="D360" s="142"/>
      <c r="E360" s="146"/>
      <c r="F360" s="151"/>
      <c r="G360" s="213" t="s">
        <v>34</v>
      </c>
      <c r="H360" s="169"/>
      <c r="I360" s="169"/>
      <c r="J360" s="169"/>
      <c r="K360" s="169"/>
      <c r="L360" s="169"/>
      <c r="M360" s="169"/>
      <c r="N360" s="169"/>
      <c r="O360" s="169"/>
      <c r="P360" s="170"/>
      <c r="Q360" s="177" t="s">
        <v>371</v>
      </c>
      <c r="R360" s="169"/>
      <c r="S360" s="169"/>
      <c r="T360" s="169"/>
      <c r="U360" s="169"/>
      <c r="V360" s="169"/>
      <c r="W360" s="169"/>
      <c r="X360" s="169"/>
      <c r="Y360" s="169"/>
      <c r="Z360" s="169"/>
      <c r="AA360" s="169"/>
      <c r="AB360" s="214" t="s">
        <v>373</v>
      </c>
      <c r="AC360" s="169"/>
      <c r="AD360" s="170"/>
      <c r="AE360" s="216" t="s">
        <v>303</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7.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7.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7.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7.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73" t="s">
        <v>304</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7.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7.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7.5" hidden="1" customHeight="1" x14ac:dyDescent="0.15">
      <c r="A367" s="141"/>
      <c r="B367" s="142"/>
      <c r="C367" s="146"/>
      <c r="D367" s="142"/>
      <c r="E367" s="650" t="s">
        <v>330</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7.5" hidden="1" customHeight="1" x14ac:dyDescent="0.15">
      <c r="A370" s="141"/>
      <c r="B370" s="142"/>
      <c r="C370" s="146"/>
      <c r="D370" s="142"/>
      <c r="E370" s="676" t="s">
        <v>325</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7.5" hidden="1" customHeight="1" x14ac:dyDescent="0.15">
      <c r="A371" s="141"/>
      <c r="B371" s="142"/>
      <c r="C371" s="146"/>
      <c r="D371" s="142"/>
      <c r="E371" s="665" t="s">
        <v>323</v>
      </c>
      <c r="F371" s="666"/>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81"/>
    </row>
    <row r="372" spans="1:50" ht="7.5" hidden="1" customHeight="1" x14ac:dyDescent="0.15">
      <c r="A372" s="141"/>
      <c r="B372" s="142"/>
      <c r="C372" s="146"/>
      <c r="D372" s="142"/>
      <c r="E372" s="149" t="s">
        <v>286</v>
      </c>
      <c r="F372" s="150"/>
      <c r="G372" s="222" t="s">
        <v>296</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40</v>
      </c>
      <c r="AC372" s="223"/>
      <c r="AD372" s="224"/>
      <c r="AE372" s="229" t="s">
        <v>164</v>
      </c>
      <c r="AF372" s="229"/>
      <c r="AG372" s="229"/>
      <c r="AH372" s="229"/>
      <c r="AI372" s="229" t="s">
        <v>406</v>
      </c>
      <c r="AJ372" s="229"/>
      <c r="AK372" s="229"/>
      <c r="AL372" s="229"/>
      <c r="AM372" s="229" t="s">
        <v>70</v>
      </c>
      <c r="AN372" s="229"/>
      <c r="AO372" s="229"/>
      <c r="AP372" s="228"/>
      <c r="AQ372" s="228" t="s">
        <v>279</v>
      </c>
      <c r="AR372" s="223"/>
      <c r="AS372" s="223"/>
      <c r="AT372" s="224"/>
      <c r="AU372" s="239" t="s">
        <v>301</v>
      </c>
      <c r="AV372" s="239"/>
      <c r="AW372" s="239"/>
      <c r="AX372" s="240"/>
    </row>
    <row r="373" spans="1:50" ht="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280</v>
      </c>
      <c r="AT373" s="173"/>
      <c r="AU373" s="194"/>
      <c r="AV373" s="194"/>
      <c r="AW373" s="172" t="s">
        <v>272</v>
      </c>
      <c r="AX373" s="231"/>
    </row>
    <row r="374" spans="1:50" ht="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297</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87</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7.5" hidden="1" customHeight="1" x14ac:dyDescent="0.15">
      <c r="A376" s="141"/>
      <c r="B376" s="142"/>
      <c r="C376" s="146"/>
      <c r="D376" s="142"/>
      <c r="E376" s="146"/>
      <c r="F376" s="151"/>
      <c r="G376" s="222" t="s">
        <v>296</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40</v>
      </c>
      <c r="AC376" s="223"/>
      <c r="AD376" s="224"/>
      <c r="AE376" s="229" t="s">
        <v>164</v>
      </c>
      <c r="AF376" s="229"/>
      <c r="AG376" s="229"/>
      <c r="AH376" s="229"/>
      <c r="AI376" s="229" t="s">
        <v>406</v>
      </c>
      <c r="AJ376" s="229"/>
      <c r="AK376" s="229"/>
      <c r="AL376" s="229"/>
      <c r="AM376" s="229" t="s">
        <v>70</v>
      </c>
      <c r="AN376" s="229"/>
      <c r="AO376" s="229"/>
      <c r="AP376" s="228"/>
      <c r="AQ376" s="228" t="s">
        <v>279</v>
      </c>
      <c r="AR376" s="223"/>
      <c r="AS376" s="223"/>
      <c r="AT376" s="224"/>
      <c r="AU376" s="239" t="s">
        <v>301</v>
      </c>
      <c r="AV376" s="239"/>
      <c r="AW376" s="239"/>
      <c r="AX376" s="240"/>
    </row>
    <row r="377" spans="1:50" ht="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280</v>
      </c>
      <c r="AT377" s="173"/>
      <c r="AU377" s="194"/>
      <c r="AV377" s="194"/>
      <c r="AW377" s="172" t="s">
        <v>272</v>
      </c>
      <c r="AX377" s="231"/>
    </row>
    <row r="378" spans="1:50" ht="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297</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87</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7.5" hidden="1" customHeight="1" x14ac:dyDescent="0.15">
      <c r="A380" s="141"/>
      <c r="B380" s="142"/>
      <c r="C380" s="146"/>
      <c r="D380" s="142"/>
      <c r="E380" s="146"/>
      <c r="F380" s="151"/>
      <c r="G380" s="222" t="s">
        <v>296</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40</v>
      </c>
      <c r="AC380" s="223"/>
      <c r="AD380" s="224"/>
      <c r="AE380" s="229" t="s">
        <v>164</v>
      </c>
      <c r="AF380" s="229"/>
      <c r="AG380" s="229"/>
      <c r="AH380" s="229"/>
      <c r="AI380" s="229" t="s">
        <v>406</v>
      </c>
      <c r="AJ380" s="229"/>
      <c r="AK380" s="229"/>
      <c r="AL380" s="229"/>
      <c r="AM380" s="229" t="s">
        <v>70</v>
      </c>
      <c r="AN380" s="229"/>
      <c r="AO380" s="229"/>
      <c r="AP380" s="228"/>
      <c r="AQ380" s="228" t="s">
        <v>279</v>
      </c>
      <c r="AR380" s="223"/>
      <c r="AS380" s="223"/>
      <c r="AT380" s="224"/>
      <c r="AU380" s="239" t="s">
        <v>301</v>
      </c>
      <c r="AV380" s="239"/>
      <c r="AW380" s="239"/>
      <c r="AX380" s="240"/>
    </row>
    <row r="381" spans="1:50" ht="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280</v>
      </c>
      <c r="AT381" s="173"/>
      <c r="AU381" s="194"/>
      <c r="AV381" s="194"/>
      <c r="AW381" s="172" t="s">
        <v>272</v>
      </c>
      <c r="AX381" s="231"/>
    </row>
    <row r="382" spans="1:50" ht="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297</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87</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7.5" hidden="1" customHeight="1" x14ac:dyDescent="0.15">
      <c r="A384" s="141"/>
      <c r="B384" s="142"/>
      <c r="C384" s="146"/>
      <c r="D384" s="142"/>
      <c r="E384" s="146"/>
      <c r="F384" s="151"/>
      <c r="G384" s="222" t="s">
        <v>296</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40</v>
      </c>
      <c r="AC384" s="223"/>
      <c r="AD384" s="224"/>
      <c r="AE384" s="229" t="s">
        <v>164</v>
      </c>
      <c r="AF384" s="229"/>
      <c r="AG384" s="229"/>
      <c r="AH384" s="229"/>
      <c r="AI384" s="229" t="s">
        <v>406</v>
      </c>
      <c r="AJ384" s="229"/>
      <c r="AK384" s="229"/>
      <c r="AL384" s="229"/>
      <c r="AM384" s="229" t="s">
        <v>70</v>
      </c>
      <c r="AN384" s="229"/>
      <c r="AO384" s="229"/>
      <c r="AP384" s="228"/>
      <c r="AQ384" s="228" t="s">
        <v>279</v>
      </c>
      <c r="AR384" s="223"/>
      <c r="AS384" s="223"/>
      <c r="AT384" s="224"/>
      <c r="AU384" s="239" t="s">
        <v>301</v>
      </c>
      <c r="AV384" s="239"/>
      <c r="AW384" s="239"/>
      <c r="AX384" s="240"/>
    </row>
    <row r="385" spans="1:50" ht="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280</v>
      </c>
      <c r="AT385" s="173"/>
      <c r="AU385" s="194"/>
      <c r="AV385" s="194"/>
      <c r="AW385" s="172" t="s">
        <v>272</v>
      </c>
      <c r="AX385" s="231"/>
    </row>
    <row r="386" spans="1:50" ht="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297</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87</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7.5" hidden="1" customHeight="1" x14ac:dyDescent="0.15">
      <c r="A388" s="141"/>
      <c r="B388" s="142"/>
      <c r="C388" s="146"/>
      <c r="D388" s="142"/>
      <c r="E388" s="146"/>
      <c r="F388" s="151"/>
      <c r="G388" s="222" t="s">
        <v>296</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40</v>
      </c>
      <c r="AC388" s="223"/>
      <c r="AD388" s="224"/>
      <c r="AE388" s="229" t="s">
        <v>164</v>
      </c>
      <c r="AF388" s="229"/>
      <c r="AG388" s="229"/>
      <c r="AH388" s="229"/>
      <c r="AI388" s="229" t="s">
        <v>406</v>
      </c>
      <c r="AJ388" s="229"/>
      <c r="AK388" s="229"/>
      <c r="AL388" s="229"/>
      <c r="AM388" s="229" t="s">
        <v>70</v>
      </c>
      <c r="AN388" s="229"/>
      <c r="AO388" s="229"/>
      <c r="AP388" s="228"/>
      <c r="AQ388" s="228" t="s">
        <v>279</v>
      </c>
      <c r="AR388" s="223"/>
      <c r="AS388" s="223"/>
      <c r="AT388" s="224"/>
      <c r="AU388" s="239" t="s">
        <v>301</v>
      </c>
      <c r="AV388" s="239"/>
      <c r="AW388" s="239"/>
      <c r="AX388" s="240"/>
    </row>
    <row r="389" spans="1:50" ht="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280</v>
      </c>
      <c r="AT389" s="173"/>
      <c r="AU389" s="194"/>
      <c r="AV389" s="194"/>
      <c r="AW389" s="172" t="s">
        <v>272</v>
      </c>
      <c r="AX389" s="231"/>
    </row>
    <row r="390" spans="1:50" ht="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297</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87</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7.5" hidden="1" customHeight="1" x14ac:dyDescent="0.15">
      <c r="A392" s="141"/>
      <c r="B392" s="142"/>
      <c r="C392" s="146"/>
      <c r="D392" s="142"/>
      <c r="E392" s="146"/>
      <c r="F392" s="151"/>
      <c r="G392" s="213" t="s">
        <v>34</v>
      </c>
      <c r="H392" s="169"/>
      <c r="I392" s="169"/>
      <c r="J392" s="169"/>
      <c r="K392" s="169"/>
      <c r="L392" s="169"/>
      <c r="M392" s="169"/>
      <c r="N392" s="169"/>
      <c r="O392" s="169"/>
      <c r="P392" s="170"/>
      <c r="Q392" s="177" t="s">
        <v>371</v>
      </c>
      <c r="R392" s="169"/>
      <c r="S392" s="169"/>
      <c r="T392" s="169"/>
      <c r="U392" s="169"/>
      <c r="V392" s="169"/>
      <c r="W392" s="169"/>
      <c r="X392" s="169"/>
      <c r="Y392" s="169"/>
      <c r="Z392" s="169"/>
      <c r="AA392" s="169"/>
      <c r="AB392" s="214" t="s">
        <v>373</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7.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7.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7.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7.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304</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7.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7.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7.5" hidden="1" customHeight="1" x14ac:dyDescent="0.15">
      <c r="A399" s="141"/>
      <c r="B399" s="142"/>
      <c r="C399" s="146"/>
      <c r="D399" s="142"/>
      <c r="E399" s="146"/>
      <c r="F399" s="151"/>
      <c r="G399" s="213" t="s">
        <v>34</v>
      </c>
      <c r="H399" s="169"/>
      <c r="I399" s="169"/>
      <c r="J399" s="169"/>
      <c r="K399" s="169"/>
      <c r="L399" s="169"/>
      <c r="M399" s="169"/>
      <c r="N399" s="169"/>
      <c r="O399" s="169"/>
      <c r="P399" s="170"/>
      <c r="Q399" s="177" t="s">
        <v>371</v>
      </c>
      <c r="R399" s="169"/>
      <c r="S399" s="169"/>
      <c r="T399" s="169"/>
      <c r="U399" s="169"/>
      <c r="V399" s="169"/>
      <c r="W399" s="169"/>
      <c r="X399" s="169"/>
      <c r="Y399" s="169"/>
      <c r="Z399" s="169"/>
      <c r="AA399" s="169"/>
      <c r="AB399" s="214" t="s">
        <v>373</v>
      </c>
      <c r="AC399" s="169"/>
      <c r="AD399" s="170"/>
      <c r="AE399" s="216" t="s">
        <v>303</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7.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7.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7.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7.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304</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7.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7.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7.5" hidden="1" customHeight="1" x14ac:dyDescent="0.15">
      <c r="A406" s="141"/>
      <c r="B406" s="142"/>
      <c r="C406" s="146"/>
      <c r="D406" s="142"/>
      <c r="E406" s="146"/>
      <c r="F406" s="151"/>
      <c r="G406" s="213" t="s">
        <v>34</v>
      </c>
      <c r="H406" s="169"/>
      <c r="I406" s="169"/>
      <c r="J406" s="169"/>
      <c r="K406" s="169"/>
      <c r="L406" s="169"/>
      <c r="M406" s="169"/>
      <c r="N406" s="169"/>
      <c r="O406" s="169"/>
      <c r="P406" s="170"/>
      <c r="Q406" s="177" t="s">
        <v>371</v>
      </c>
      <c r="R406" s="169"/>
      <c r="S406" s="169"/>
      <c r="T406" s="169"/>
      <c r="U406" s="169"/>
      <c r="V406" s="169"/>
      <c r="W406" s="169"/>
      <c r="X406" s="169"/>
      <c r="Y406" s="169"/>
      <c r="Z406" s="169"/>
      <c r="AA406" s="169"/>
      <c r="AB406" s="214" t="s">
        <v>373</v>
      </c>
      <c r="AC406" s="169"/>
      <c r="AD406" s="170"/>
      <c r="AE406" s="216" t="s">
        <v>303</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7.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7.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7.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7.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304</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7.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7.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7.5" hidden="1" customHeight="1" x14ac:dyDescent="0.15">
      <c r="A413" s="141"/>
      <c r="B413" s="142"/>
      <c r="C413" s="146"/>
      <c r="D413" s="142"/>
      <c r="E413" s="146"/>
      <c r="F413" s="151"/>
      <c r="G413" s="213" t="s">
        <v>34</v>
      </c>
      <c r="H413" s="169"/>
      <c r="I413" s="169"/>
      <c r="J413" s="169"/>
      <c r="K413" s="169"/>
      <c r="L413" s="169"/>
      <c r="M413" s="169"/>
      <c r="N413" s="169"/>
      <c r="O413" s="169"/>
      <c r="P413" s="170"/>
      <c r="Q413" s="177" t="s">
        <v>371</v>
      </c>
      <c r="R413" s="169"/>
      <c r="S413" s="169"/>
      <c r="T413" s="169"/>
      <c r="U413" s="169"/>
      <c r="V413" s="169"/>
      <c r="W413" s="169"/>
      <c r="X413" s="169"/>
      <c r="Y413" s="169"/>
      <c r="Z413" s="169"/>
      <c r="AA413" s="169"/>
      <c r="AB413" s="214" t="s">
        <v>373</v>
      </c>
      <c r="AC413" s="169"/>
      <c r="AD413" s="170"/>
      <c r="AE413" s="216" t="s">
        <v>303</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7.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7.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7.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7.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304</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7.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7.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7.5" hidden="1" customHeight="1" x14ac:dyDescent="0.15">
      <c r="A420" s="141"/>
      <c r="B420" s="142"/>
      <c r="C420" s="146"/>
      <c r="D420" s="142"/>
      <c r="E420" s="146"/>
      <c r="F420" s="151"/>
      <c r="G420" s="213" t="s">
        <v>34</v>
      </c>
      <c r="H420" s="169"/>
      <c r="I420" s="169"/>
      <c r="J420" s="169"/>
      <c r="K420" s="169"/>
      <c r="L420" s="169"/>
      <c r="M420" s="169"/>
      <c r="N420" s="169"/>
      <c r="O420" s="169"/>
      <c r="P420" s="170"/>
      <c r="Q420" s="177" t="s">
        <v>371</v>
      </c>
      <c r="R420" s="169"/>
      <c r="S420" s="169"/>
      <c r="T420" s="169"/>
      <c r="U420" s="169"/>
      <c r="V420" s="169"/>
      <c r="W420" s="169"/>
      <c r="X420" s="169"/>
      <c r="Y420" s="169"/>
      <c r="Z420" s="169"/>
      <c r="AA420" s="169"/>
      <c r="AB420" s="214" t="s">
        <v>373</v>
      </c>
      <c r="AC420" s="169"/>
      <c r="AD420" s="170"/>
      <c r="AE420" s="216" t="s">
        <v>303</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7.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7.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7.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7.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73" t="s">
        <v>304</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7.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7.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7.5" hidden="1" customHeight="1" x14ac:dyDescent="0.15">
      <c r="A427" s="141"/>
      <c r="B427" s="142"/>
      <c r="C427" s="146"/>
      <c r="D427" s="142"/>
      <c r="E427" s="650" t="s">
        <v>330</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7.5" hidden="1" customHeight="1" x14ac:dyDescent="0.15">
      <c r="A430" s="141"/>
      <c r="B430" s="142"/>
      <c r="C430" s="149" t="s">
        <v>336</v>
      </c>
      <c r="D430" s="153"/>
      <c r="E430" s="665" t="s">
        <v>413</v>
      </c>
      <c r="F430" s="675"/>
      <c r="G430" s="667" t="s">
        <v>308</v>
      </c>
      <c r="H430" s="651"/>
      <c r="I430" s="651"/>
      <c r="J430" s="668"/>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7.5" hidden="1" customHeight="1" x14ac:dyDescent="0.15">
      <c r="A431" s="141"/>
      <c r="B431" s="142"/>
      <c r="C431" s="146"/>
      <c r="D431" s="142"/>
      <c r="E431" s="166" t="s">
        <v>290</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61" t="s">
        <v>50</v>
      </c>
      <c r="AF431" s="662"/>
      <c r="AG431" s="662"/>
      <c r="AH431" s="663"/>
      <c r="AI431" s="179" t="s">
        <v>420</v>
      </c>
      <c r="AJ431" s="179"/>
      <c r="AK431" s="179"/>
      <c r="AL431" s="177"/>
      <c r="AM431" s="179" t="s">
        <v>347</v>
      </c>
      <c r="AN431" s="179"/>
      <c r="AO431" s="179"/>
      <c r="AP431" s="177"/>
      <c r="AQ431" s="177" t="s">
        <v>279</v>
      </c>
      <c r="AR431" s="169"/>
      <c r="AS431" s="169"/>
      <c r="AT431" s="170"/>
      <c r="AU431" s="217" t="s">
        <v>219</v>
      </c>
      <c r="AV431" s="217"/>
      <c r="AW431" s="217"/>
      <c r="AX431" s="218"/>
    </row>
    <row r="432" spans="1:50" ht="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664"/>
      <c r="AR432" s="194"/>
      <c r="AS432" s="172" t="s">
        <v>280</v>
      </c>
      <c r="AT432" s="173"/>
      <c r="AU432" s="194"/>
      <c r="AV432" s="194"/>
      <c r="AW432" s="172" t="s">
        <v>272</v>
      </c>
      <c r="AX432" s="231"/>
    </row>
    <row r="433" spans="1:50" ht="7.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48</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7.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7.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51</v>
      </c>
      <c r="Z435" s="188"/>
      <c r="AA435" s="189"/>
      <c r="AB435" s="190" t="s">
        <v>44</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7.5" hidden="1" customHeight="1" x14ac:dyDescent="0.15">
      <c r="A436" s="141"/>
      <c r="B436" s="142"/>
      <c r="C436" s="146"/>
      <c r="D436" s="142"/>
      <c r="E436" s="166" t="s">
        <v>290</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61" t="s">
        <v>50</v>
      </c>
      <c r="AF436" s="662"/>
      <c r="AG436" s="662"/>
      <c r="AH436" s="663"/>
      <c r="AI436" s="179" t="s">
        <v>420</v>
      </c>
      <c r="AJ436" s="179"/>
      <c r="AK436" s="179"/>
      <c r="AL436" s="177"/>
      <c r="AM436" s="179" t="s">
        <v>347</v>
      </c>
      <c r="AN436" s="179"/>
      <c r="AO436" s="179"/>
      <c r="AP436" s="177"/>
      <c r="AQ436" s="177" t="s">
        <v>279</v>
      </c>
      <c r="AR436" s="169"/>
      <c r="AS436" s="169"/>
      <c r="AT436" s="170"/>
      <c r="AU436" s="217" t="s">
        <v>219</v>
      </c>
      <c r="AV436" s="217"/>
      <c r="AW436" s="217"/>
      <c r="AX436" s="218"/>
    </row>
    <row r="437" spans="1:50" ht="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664"/>
      <c r="AR437" s="194"/>
      <c r="AS437" s="172" t="s">
        <v>280</v>
      </c>
      <c r="AT437" s="173"/>
      <c r="AU437" s="194"/>
      <c r="AV437" s="194"/>
      <c r="AW437" s="172" t="s">
        <v>272</v>
      </c>
      <c r="AX437" s="231"/>
    </row>
    <row r="438" spans="1:50" ht="7.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48</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7.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7.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51</v>
      </c>
      <c r="Z440" s="188"/>
      <c r="AA440" s="189"/>
      <c r="AB440" s="190" t="s">
        <v>44</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7.5" hidden="1" customHeight="1" x14ac:dyDescent="0.15">
      <c r="A441" s="141"/>
      <c r="B441" s="142"/>
      <c r="C441" s="146"/>
      <c r="D441" s="142"/>
      <c r="E441" s="166" t="s">
        <v>290</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61" t="s">
        <v>50</v>
      </c>
      <c r="AF441" s="662"/>
      <c r="AG441" s="662"/>
      <c r="AH441" s="663"/>
      <c r="AI441" s="179" t="s">
        <v>420</v>
      </c>
      <c r="AJ441" s="179"/>
      <c r="AK441" s="179"/>
      <c r="AL441" s="177"/>
      <c r="AM441" s="179" t="s">
        <v>347</v>
      </c>
      <c r="AN441" s="179"/>
      <c r="AO441" s="179"/>
      <c r="AP441" s="177"/>
      <c r="AQ441" s="177" t="s">
        <v>279</v>
      </c>
      <c r="AR441" s="169"/>
      <c r="AS441" s="169"/>
      <c r="AT441" s="170"/>
      <c r="AU441" s="217" t="s">
        <v>219</v>
      </c>
      <c r="AV441" s="217"/>
      <c r="AW441" s="217"/>
      <c r="AX441" s="218"/>
    </row>
    <row r="442" spans="1:50" ht="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664"/>
      <c r="AR442" s="194"/>
      <c r="AS442" s="172" t="s">
        <v>280</v>
      </c>
      <c r="AT442" s="173"/>
      <c r="AU442" s="194"/>
      <c r="AV442" s="194"/>
      <c r="AW442" s="172" t="s">
        <v>272</v>
      </c>
      <c r="AX442" s="231"/>
    </row>
    <row r="443" spans="1:50" ht="7.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48</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7.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7.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51</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7.5" hidden="1" customHeight="1" x14ac:dyDescent="0.15">
      <c r="A446" s="141"/>
      <c r="B446" s="142"/>
      <c r="C446" s="146"/>
      <c r="D446" s="142"/>
      <c r="E446" s="166" t="s">
        <v>290</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61" t="s">
        <v>50</v>
      </c>
      <c r="AF446" s="662"/>
      <c r="AG446" s="662"/>
      <c r="AH446" s="663"/>
      <c r="AI446" s="179" t="s">
        <v>420</v>
      </c>
      <c r="AJ446" s="179"/>
      <c r="AK446" s="179"/>
      <c r="AL446" s="177"/>
      <c r="AM446" s="179" t="s">
        <v>347</v>
      </c>
      <c r="AN446" s="179"/>
      <c r="AO446" s="179"/>
      <c r="AP446" s="177"/>
      <c r="AQ446" s="177" t="s">
        <v>279</v>
      </c>
      <c r="AR446" s="169"/>
      <c r="AS446" s="169"/>
      <c r="AT446" s="170"/>
      <c r="AU446" s="217" t="s">
        <v>219</v>
      </c>
      <c r="AV446" s="217"/>
      <c r="AW446" s="217"/>
      <c r="AX446" s="218"/>
    </row>
    <row r="447" spans="1:50" ht="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664"/>
      <c r="AR447" s="194"/>
      <c r="AS447" s="172" t="s">
        <v>280</v>
      </c>
      <c r="AT447" s="173"/>
      <c r="AU447" s="194"/>
      <c r="AV447" s="194"/>
      <c r="AW447" s="172" t="s">
        <v>272</v>
      </c>
      <c r="AX447" s="231"/>
    </row>
    <row r="448" spans="1:50" ht="7.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48</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7.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7.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51</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7.5" hidden="1" customHeight="1" x14ac:dyDescent="0.15">
      <c r="A451" s="141"/>
      <c r="B451" s="142"/>
      <c r="C451" s="146"/>
      <c r="D451" s="142"/>
      <c r="E451" s="166" t="s">
        <v>290</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61" t="s">
        <v>50</v>
      </c>
      <c r="AF451" s="662"/>
      <c r="AG451" s="662"/>
      <c r="AH451" s="663"/>
      <c r="AI451" s="179" t="s">
        <v>420</v>
      </c>
      <c r="AJ451" s="179"/>
      <c r="AK451" s="179"/>
      <c r="AL451" s="177"/>
      <c r="AM451" s="179" t="s">
        <v>347</v>
      </c>
      <c r="AN451" s="179"/>
      <c r="AO451" s="179"/>
      <c r="AP451" s="177"/>
      <c r="AQ451" s="177" t="s">
        <v>279</v>
      </c>
      <c r="AR451" s="169"/>
      <c r="AS451" s="169"/>
      <c r="AT451" s="170"/>
      <c r="AU451" s="217" t="s">
        <v>219</v>
      </c>
      <c r="AV451" s="217"/>
      <c r="AW451" s="217"/>
      <c r="AX451" s="218"/>
    </row>
    <row r="452" spans="1:50" ht="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664"/>
      <c r="AR452" s="194"/>
      <c r="AS452" s="172" t="s">
        <v>280</v>
      </c>
      <c r="AT452" s="173"/>
      <c r="AU452" s="194"/>
      <c r="AV452" s="194"/>
      <c r="AW452" s="172" t="s">
        <v>272</v>
      </c>
      <c r="AX452" s="231"/>
    </row>
    <row r="453" spans="1:50" ht="7.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48</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7.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7.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51</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7.5" hidden="1"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61" t="s">
        <v>50</v>
      </c>
      <c r="AF456" s="662"/>
      <c r="AG456" s="662"/>
      <c r="AH456" s="663"/>
      <c r="AI456" s="179" t="s">
        <v>420</v>
      </c>
      <c r="AJ456" s="179"/>
      <c r="AK456" s="179"/>
      <c r="AL456" s="177"/>
      <c r="AM456" s="179" t="s">
        <v>347</v>
      </c>
      <c r="AN456" s="179"/>
      <c r="AO456" s="179"/>
      <c r="AP456" s="177"/>
      <c r="AQ456" s="177" t="s">
        <v>279</v>
      </c>
      <c r="AR456" s="169"/>
      <c r="AS456" s="169"/>
      <c r="AT456" s="170"/>
      <c r="AU456" s="217" t="s">
        <v>219</v>
      </c>
      <c r="AV456" s="217"/>
      <c r="AW456" s="217"/>
      <c r="AX456" s="218"/>
    </row>
    <row r="457" spans="1:50" ht="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664"/>
      <c r="AR457" s="194"/>
      <c r="AS457" s="172" t="s">
        <v>280</v>
      </c>
      <c r="AT457" s="173"/>
      <c r="AU457" s="194"/>
      <c r="AV457" s="194"/>
      <c r="AW457" s="172" t="s">
        <v>272</v>
      </c>
      <c r="AX457" s="231"/>
    </row>
    <row r="458" spans="1:50" ht="7.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48</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7.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7.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51</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61" t="s">
        <v>50</v>
      </c>
      <c r="AF461" s="662"/>
      <c r="AG461" s="662"/>
      <c r="AH461" s="663"/>
      <c r="AI461" s="179" t="s">
        <v>420</v>
      </c>
      <c r="AJ461" s="179"/>
      <c r="AK461" s="179"/>
      <c r="AL461" s="177"/>
      <c r="AM461" s="179" t="s">
        <v>347</v>
      </c>
      <c r="AN461" s="179"/>
      <c r="AO461" s="179"/>
      <c r="AP461" s="177"/>
      <c r="AQ461" s="177" t="s">
        <v>279</v>
      </c>
      <c r="AR461" s="169"/>
      <c r="AS461" s="169"/>
      <c r="AT461" s="170"/>
      <c r="AU461" s="217" t="s">
        <v>219</v>
      </c>
      <c r="AV461" s="217"/>
      <c r="AW461" s="217"/>
      <c r="AX461" s="218"/>
    </row>
    <row r="462" spans="1:50" ht="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664"/>
      <c r="AR462" s="194"/>
      <c r="AS462" s="172" t="s">
        <v>280</v>
      </c>
      <c r="AT462" s="173"/>
      <c r="AU462" s="194"/>
      <c r="AV462" s="194"/>
      <c r="AW462" s="172" t="s">
        <v>272</v>
      </c>
      <c r="AX462" s="231"/>
    </row>
    <row r="463" spans="1:50" ht="7.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48</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7.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7.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51</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61" t="s">
        <v>50</v>
      </c>
      <c r="AF466" s="662"/>
      <c r="AG466" s="662"/>
      <c r="AH466" s="663"/>
      <c r="AI466" s="179" t="s">
        <v>420</v>
      </c>
      <c r="AJ466" s="179"/>
      <c r="AK466" s="179"/>
      <c r="AL466" s="177"/>
      <c r="AM466" s="179" t="s">
        <v>347</v>
      </c>
      <c r="AN466" s="179"/>
      <c r="AO466" s="179"/>
      <c r="AP466" s="177"/>
      <c r="AQ466" s="177" t="s">
        <v>279</v>
      </c>
      <c r="AR466" s="169"/>
      <c r="AS466" s="169"/>
      <c r="AT466" s="170"/>
      <c r="AU466" s="217" t="s">
        <v>219</v>
      </c>
      <c r="AV466" s="217"/>
      <c r="AW466" s="217"/>
      <c r="AX466" s="218"/>
    </row>
    <row r="467" spans="1:50" ht="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664"/>
      <c r="AR467" s="194"/>
      <c r="AS467" s="172" t="s">
        <v>280</v>
      </c>
      <c r="AT467" s="173"/>
      <c r="AU467" s="194"/>
      <c r="AV467" s="194"/>
      <c r="AW467" s="172" t="s">
        <v>272</v>
      </c>
      <c r="AX467" s="231"/>
    </row>
    <row r="468" spans="1:50" ht="7.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48</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7.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7.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51</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61" t="s">
        <v>50</v>
      </c>
      <c r="AF471" s="662"/>
      <c r="AG471" s="662"/>
      <c r="AH471" s="663"/>
      <c r="AI471" s="179" t="s">
        <v>420</v>
      </c>
      <c r="AJ471" s="179"/>
      <c r="AK471" s="179"/>
      <c r="AL471" s="177"/>
      <c r="AM471" s="179" t="s">
        <v>347</v>
      </c>
      <c r="AN471" s="179"/>
      <c r="AO471" s="179"/>
      <c r="AP471" s="177"/>
      <c r="AQ471" s="177" t="s">
        <v>279</v>
      </c>
      <c r="AR471" s="169"/>
      <c r="AS471" s="169"/>
      <c r="AT471" s="170"/>
      <c r="AU471" s="217" t="s">
        <v>219</v>
      </c>
      <c r="AV471" s="217"/>
      <c r="AW471" s="217"/>
      <c r="AX471" s="218"/>
    </row>
    <row r="472" spans="1:50" ht="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664"/>
      <c r="AR472" s="194"/>
      <c r="AS472" s="172" t="s">
        <v>280</v>
      </c>
      <c r="AT472" s="173"/>
      <c r="AU472" s="194"/>
      <c r="AV472" s="194"/>
      <c r="AW472" s="172" t="s">
        <v>272</v>
      </c>
      <c r="AX472" s="231"/>
    </row>
    <row r="473" spans="1:50" ht="7.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48</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7.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7.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51</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61" t="s">
        <v>50</v>
      </c>
      <c r="AF476" s="662"/>
      <c r="AG476" s="662"/>
      <c r="AH476" s="663"/>
      <c r="AI476" s="179" t="s">
        <v>420</v>
      </c>
      <c r="AJ476" s="179"/>
      <c r="AK476" s="179"/>
      <c r="AL476" s="177"/>
      <c r="AM476" s="179" t="s">
        <v>347</v>
      </c>
      <c r="AN476" s="179"/>
      <c r="AO476" s="179"/>
      <c r="AP476" s="177"/>
      <c r="AQ476" s="177" t="s">
        <v>279</v>
      </c>
      <c r="AR476" s="169"/>
      <c r="AS476" s="169"/>
      <c r="AT476" s="170"/>
      <c r="AU476" s="217" t="s">
        <v>219</v>
      </c>
      <c r="AV476" s="217"/>
      <c r="AW476" s="217"/>
      <c r="AX476" s="218"/>
    </row>
    <row r="477" spans="1:50" ht="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664"/>
      <c r="AR477" s="194"/>
      <c r="AS477" s="172" t="s">
        <v>280</v>
      </c>
      <c r="AT477" s="173"/>
      <c r="AU477" s="194"/>
      <c r="AV477" s="194"/>
      <c r="AW477" s="172" t="s">
        <v>272</v>
      </c>
      <c r="AX477" s="231"/>
    </row>
    <row r="478" spans="1:50" ht="7.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48</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7.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7.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51</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7.5" hidden="1" customHeight="1" x14ac:dyDescent="0.15">
      <c r="A481" s="141"/>
      <c r="B481" s="142"/>
      <c r="C481" s="146"/>
      <c r="D481" s="142"/>
      <c r="E481" s="650" t="s">
        <v>175</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7.5" hidden="1" customHeight="1" x14ac:dyDescent="0.15">
      <c r="A484" s="141"/>
      <c r="B484" s="142"/>
      <c r="C484" s="146"/>
      <c r="D484" s="142"/>
      <c r="E484" s="665" t="s">
        <v>417</v>
      </c>
      <c r="F484" s="666"/>
      <c r="G484" s="667" t="s">
        <v>308</v>
      </c>
      <c r="H484" s="651"/>
      <c r="I484" s="651"/>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7.5" hidden="1" customHeight="1" x14ac:dyDescent="0.15">
      <c r="A485" s="141"/>
      <c r="B485" s="142"/>
      <c r="C485" s="146"/>
      <c r="D485" s="142"/>
      <c r="E485" s="166" t="s">
        <v>290</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61" t="s">
        <v>50</v>
      </c>
      <c r="AF485" s="662"/>
      <c r="AG485" s="662"/>
      <c r="AH485" s="663"/>
      <c r="AI485" s="179" t="s">
        <v>420</v>
      </c>
      <c r="AJ485" s="179"/>
      <c r="AK485" s="179"/>
      <c r="AL485" s="177"/>
      <c r="AM485" s="179" t="s">
        <v>347</v>
      </c>
      <c r="AN485" s="179"/>
      <c r="AO485" s="179"/>
      <c r="AP485" s="177"/>
      <c r="AQ485" s="177" t="s">
        <v>279</v>
      </c>
      <c r="AR485" s="169"/>
      <c r="AS485" s="169"/>
      <c r="AT485" s="170"/>
      <c r="AU485" s="217" t="s">
        <v>219</v>
      </c>
      <c r="AV485" s="217"/>
      <c r="AW485" s="217"/>
      <c r="AX485" s="218"/>
    </row>
    <row r="486" spans="1:50" ht="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664"/>
      <c r="AR486" s="194"/>
      <c r="AS486" s="172" t="s">
        <v>280</v>
      </c>
      <c r="AT486" s="173"/>
      <c r="AU486" s="194"/>
      <c r="AV486" s="194"/>
      <c r="AW486" s="172" t="s">
        <v>272</v>
      </c>
      <c r="AX486" s="231"/>
    </row>
    <row r="487" spans="1:50" ht="7.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48</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7.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7.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51</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7.5" hidden="1" customHeight="1" x14ac:dyDescent="0.15">
      <c r="A490" s="141"/>
      <c r="B490" s="142"/>
      <c r="C490" s="146"/>
      <c r="D490" s="142"/>
      <c r="E490" s="166" t="s">
        <v>290</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61" t="s">
        <v>50</v>
      </c>
      <c r="AF490" s="662"/>
      <c r="AG490" s="662"/>
      <c r="AH490" s="663"/>
      <c r="AI490" s="179" t="s">
        <v>420</v>
      </c>
      <c r="AJ490" s="179"/>
      <c r="AK490" s="179"/>
      <c r="AL490" s="177"/>
      <c r="AM490" s="179" t="s">
        <v>347</v>
      </c>
      <c r="AN490" s="179"/>
      <c r="AO490" s="179"/>
      <c r="AP490" s="177"/>
      <c r="AQ490" s="177" t="s">
        <v>279</v>
      </c>
      <c r="AR490" s="169"/>
      <c r="AS490" s="169"/>
      <c r="AT490" s="170"/>
      <c r="AU490" s="217" t="s">
        <v>219</v>
      </c>
      <c r="AV490" s="217"/>
      <c r="AW490" s="217"/>
      <c r="AX490" s="218"/>
    </row>
    <row r="491" spans="1:50" ht="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664"/>
      <c r="AR491" s="194"/>
      <c r="AS491" s="172" t="s">
        <v>280</v>
      </c>
      <c r="AT491" s="173"/>
      <c r="AU491" s="194"/>
      <c r="AV491" s="194"/>
      <c r="AW491" s="172" t="s">
        <v>272</v>
      </c>
      <c r="AX491" s="231"/>
    </row>
    <row r="492" spans="1:50" ht="7.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48</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7.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7.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51</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7.5" hidden="1" customHeight="1" x14ac:dyDescent="0.15">
      <c r="A495" s="141"/>
      <c r="B495" s="142"/>
      <c r="C495" s="146"/>
      <c r="D495" s="142"/>
      <c r="E495" s="166" t="s">
        <v>290</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61" t="s">
        <v>50</v>
      </c>
      <c r="AF495" s="662"/>
      <c r="AG495" s="662"/>
      <c r="AH495" s="663"/>
      <c r="AI495" s="179" t="s">
        <v>420</v>
      </c>
      <c r="AJ495" s="179"/>
      <c r="AK495" s="179"/>
      <c r="AL495" s="177"/>
      <c r="AM495" s="179" t="s">
        <v>347</v>
      </c>
      <c r="AN495" s="179"/>
      <c r="AO495" s="179"/>
      <c r="AP495" s="177"/>
      <c r="AQ495" s="177" t="s">
        <v>279</v>
      </c>
      <c r="AR495" s="169"/>
      <c r="AS495" s="169"/>
      <c r="AT495" s="170"/>
      <c r="AU495" s="217" t="s">
        <v>219</v>
      </c>
      <c r="AV495" s="217"/>
      <c r="AW495" s="217"/>
      <c r="AX495" s="218"/>
    </row>
    <row r="496" spans="1:50" ht="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664"/>
      <c r="AR496" s="194"/>
      <c r="AS496" s="172" t="s">
        <v>280</v>
      </c>
      <c r="AT496" s="173"/>
      <c r="AU496" s="194"/>
      <c r="AV496" s="194"/>
      <c r="AW496" s="172" t="s">
        <v>272</v>
      </c>
      <c r="AX496" s="231"/>
    </row>
    <row r="497" spans="1:50" ht="7.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48</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7.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7.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51</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7.5" hidden="1" customHeight="1" x14ac:dyDescent="0.15">
      <c r="A500" s="141"/>
      <c r="B500" s="142"/>
      <c r="C500" s="146"/>
      <c r="D500" s="142"/>
      <c r="E500" s="166" t="s">
        <v>290</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61" t="s">
        <v>50</v>
      </c>
      <c r="AF500" s="662"/>
      <c r="AG500" s="662"/>
      <c r="AH500" s="663"/>
      <c r="AI500" s="179" t="s">
        <v>420</v>
      </c>
      <c r="AJ500" s="179"/>
      <c r="AK500" s="179"/>
      <c r="AL500" s="177"/>
      <c r="AM500" s="179" t="s">
        <v>347</v>
      </c>
      <c r="AN500" s="179"/>
      <c r="AO500" s="179"/>
      <c r="AP500" s="177"/>
      <c r="AQ500" s="177" t="s">
        <v>279</v>
      </c>
      <c r="AR500" s="169"/>
      <c r="AS500" s="169"/>
      <c r="AT500" s="170"/>
      <c r="AU500" s="217" t="s">
        <v>219</v>
      </c>
      <c r="AV500" s="217"/>
      <c r="AW500" s="217"/>
      <c r="AX500" s="218"/>
    </row>
    <row r="501" spans="1:50" ht="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664"/>
      <c r="AR501" s="194"/>
      <c r="AS501" s="172" t="s">
        <v>280</v>
      </c>
      <c r="AT501" s="173"/>
      <c r="AU501" s="194"/>
      <c r="AV501" s="194"/>
      <c r="AW501" s="172" t="s">
        <v>272</v>
      </c>
      <c r="AX501" s="231"/>
    </row>
    <row r="502" spans="1:50" ht="7.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48</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7.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7.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51</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7.5" hidden="1" customHeight="1" x14ac:dyDescent="0.15">
      <c r="A505" s="141"/>
      <c r="B505" s="142"/>
      <c r="C505" s="146"/>
      <c r="D505" s="142"/>
      <c r="E505" s="166" t="s">
        <v>290</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61" t="s">
        <v>50</v>
      </c>
      <c r="AF505" s="662"/>
      <c r="AG505" s="662"/>
      <c r="AH505" s="663"/>
      <c r="AI505" s="179" t="s">
        <v>420</v>
      </c>
      <c r="AJ505" s="179"/>
      <c r="AK505" s="179"/>
      <c r="AL505" s="177"/>
      <c r="AM505" s="179" t="s">
        <v>347</v>
      </c>
      <c r="AN505" s="179"/>
      <c r="AO505" s="179"/>
      <c r="AP505" s="177"/>
      <c r="AQ505" s="177" t="s">
        <v>279</v>
      </c>
      <c r="AR505" s="169"/>
      <c r="AS505" s="169"/>
      <c r="AT505" s="170"/>
      <c r="AU505" s="217" t="s">
        <v>219</v>
      </c>
      <c r="AV505" s="217"/>
      <c r="AW505" s="217"/>
      <c r="AX505" s="218"/>
    </row>
    <row r="506" spans="1:50" ht="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664"/>
      <c r="AR506" s="194"/>
      <c r="AS506" s="172" t="s">
        <v>280</v>
      </c>
      <c r="AT506" s="173"/>
      <c r="AU506" s="194"/>
      <c r="AV506" s="194"/>
      <c r="AW506" s="172" t="s">
        <v>272</v>
      </c>
      <c r="AX506" s="231"/>
    </row>
    <row r="507" spans="1:50" ht="7.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48</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7.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7.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51</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61" t="s">
        <v>50</v>
      </c>
      <c r="AF510" s="662"/>
      <c r="AG510" s="662"/>
      <c r="AH510" s="663"/>
      <c r="AI510" s="179" t="s">
        <v>420</v>
      </c>
      <c r="AJ510" s="179"/>
      <c r="AK510" s="179"/>
      <c r="AL510" s="177"/>
      <c r="AM510" s="179" t="s">
        <v>347</v>
      </c>
      <c r="AN510" s="179"/>
      <c r="AO510" s="179"/>
      <c r="AP510" s="177"/>
      <c r="AQ510" s="177" t="s">
        <v>279</v>
      </c>
      <c r="AR510" s="169"/>
      <c r="AS510" s="169"/>
      <c r="AT510" s="170"/>
      <c r="AU510" s="217" t="s">
        <v>219</v>
      </c>
      <c r="AV510" s="217"/>
      <c r="AW510" s="217"/>
      <c r="AX510" s="218"/>
    </row>
    <row r="511" spans="1:50" ht="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664"/>
      <c r="AR511" s="194"/>
      <c r="AS511" s="172" t="s">
        <v>280</v>
      </c>
      <c r="AT511" s="173"/>
      <c r="AU511" s="194"/>
      <c r="AV511" s="194"/>
      <c r="AW511" s="172" t="s">
        <v>272</v>
      </c>
      <c r="AX511" s="231"/>
    </row>
    <row r="512" spans="1:50" ht="7.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48</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7.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7.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51</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61" t="s">
        <v>50</v>
      </c>
      <c r="AF515" s="662"/>
      <c r="AG515" s="662"/>
      <c r="AH515" s="663"/>
      <c r="AI515" s="179" t="s">
        <v>420</v>
      </c>
      <c r="AJ515" s="179"/>
      <c r="AK515" s="179"/>
      <c r="AL515" s="177"/>
      <c r="AM515" s="179" t="s">
        <v>347</v>
      </c>
      <c r="AN515" s="179"/>
      <c r="AO515" s="179"/>
      <c r="AP515" s="177"/>
      <c r="AQ515" s="177" t="s">
        <v>279</v>
      </c>
      <c r="AR515" s="169"/>
      <c r="AS515" s="169"/>
      <c r="AT515" s="170"/>
      <c r="AU515" s="217" t="s">
        <v>219</v>
      </c>
      <c r="AV515" s="217"/>
      <c r="AW515" s="217"/>
      <c r="AX515" s="218"/>
    </row>
    <row r="516" spans="1:50" ht="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664"/>
      <c r="AR516" s="194"/>
      <c r="AS516" s="172" t="s">
        <v>280</v>
      </c>
      <c r="AT516" s="173"/>
      <c r="AU516" s="194"/>
      <c r="AV516" s="194"/>
      <c r="AW516" s="172" t="s">
        <v>272</v>
      </c>
      <c r="AX516" s="231"/>
    </row>
    <row r="517" spans="1:50" ht="7.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48</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7.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7.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51</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61" t="s">
        <v>50</v>
      </c>
      <c r="AF520" s="662"/>
      <c r="AG520" s="662"/>
      <c r="AH520" s="663"/>
      <c r="AI520" s="179" t="s">
        <v>420</v>
      </c>
      <c r="AJ520" s="179"/>
      <c r="AK520" s="179"/>
      <c r="AL520" s="177"/>
      <c r="AM520" s="179" t="s">
        <v>347</v>
      </c>
      <c r="AN520" s="179"/>
      <c r="AO520" s="179"/>
      <c r="AP520" s="177"/>
      <c r="AQ520" s="177" t="s">
        <v>279</v>
      </c>
      <c r="AR520" s="169"/>
      <c r="AS520" s="169"/>
      <c r="AT520" s="170"/>
      <c r="AU520" s="217" t="s">
        <v>219</v>
      </c>
      <c r="AV520" s="217"/>
      <c r="AW520" s="217"/>
      <c r="AX520" s="218"/>
    </row>
    <row r="521" spans="1:50" ht="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664"/>
      <c r="AR521" s="194"/>
      <c r="AS521" s="172" t="s">
        <v>280</v>
      </c>
      <c r="AT521" s="173"/>
      <c r="AU521" s="194"/>
      <c r="AV521" s="194"/>
      <c r="AW521" s="172" t="s">
        <v>272</v>
      </c>
      <c r="AX521" s="231"/>
    </row>
    <row r="522" spans="1:50" ht="7.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48</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7.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7.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51</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61" t="s">
        <v>50</v>
      </c>
      <c r="AF525" s="662"/>
      <c r="AG525" s="662"/>
      <c r="AH525" s="663"/>
      <c r="AI525" s="179" t="s">
        <v>420</v>
      </c>
      <c r="AJ525" s="179"/>
      <c r="AK525" s="179"/>
      <c r="AL525" s="177"/>
      <c r="AM525" s="179" t="s">
        <v>347</v>
      </c>
      <c r="AN525" s="179"/>
      <c r="AO525" s="179"/>
      <c r="AP525" s="177"/>
      <c r="AQ525" s="177" t="s">
        <v>279</v>
      </c>
      <c r="AR525" s="169"/>
      <c r="AS525" s="169"/>
      <c r="AT525" s="170"/>
      <c r="AU525" s="217" t="s">
        <v>219</v>
      </c>
      <c r="AV525" s="217"/>
      <c r="AW525" s="217"/>
      <c r="AX525" s="218"/>
    </row>
    <row r="526" spans="1:50" ht="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664"/>
      <c r="AR526" s="194"/>
      <c r="AS526" s="172" t="s">
        <v>280</v>
      </c>
      <c r="AT526" s="173"/>
      <c r="AU526" s="194"/>
      <c r="AV526" s="194"/>
      <c r="AW526" s="172" t="s">
        <v>272</v>
      </c>
      <c r="AX526" s="231"/>
    </row>
    <row r="527" spans="1:50" ht="7.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48</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7.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7.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51</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61" t="s">
        <v>50</v>
      </c>
      <c r="AF530" s="662"/>
      <c r="AG530" s="662"/>
      <c r="AH530" s="663"/>
      <c r="AI530" s="179" t="s">
        <v>420</v>
      </c>
      <c r="AJ530" s="179"/>
      <c r="AK530" s="179"/>
      <c r="AL530" s="177"/>
      <c r="AM530" s="179" t="s">
        <v>347</v>
      </c>
      <c r="AN530" s="179"/>
      <c r="AO530" s="179"/>
      <c r="AP530" s="177"/>
      <c r="AQ530" s="177" t="s">
        <v>279</v>
      </c>
      <c r="AR530" s="169"/>
      <c r="AS530" s="169"/>
      <c r="AT530" s="170"/>
      <c r="AU530" s="217" t="s">
        <v>219</v>
      </c>
      <c r="AV530" s="217"/>
      <c r="AW530" s="217"/>
      <c r="AX530" s="218"/>
    </row>
    <row r="531" spans="1:50" ht="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664"/>
      <c r="AR531" s="194"/>
      <c r="AS531" s="172" t="s">
        <v>280</v>
      </c>
      <c r="AT531" s="173"/>
      <c r="AU531" s="194"/>
      <c r="AV531" s="194"/>
      <c r="AW531" s="172" t="s">
        <v>272</v>
      </c>
      <c r="AX531" s="231"/>
    </row>
    <row r="532" spans="1:50" ht="7.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48</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7.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7.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51</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7.5" hidden="1" customHeight="1" x14ac:dyDescent="0.15">
      <c r="A535" s="141"/>
      <c r="B535" s="142"/>
      <c r="C535" s="146"/>
      <c r="D535" s="142"/>
      <c r="E535" s="650" t="s">
        <v>134</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7.5" hidden="1" customHeight="1" x14ac:dyDescent="0.15">
      <c r="A538" s="141"/>
      <c r="B538" s="142"/>
      <c r="C538" s="146"/>
      <c r="D538" s="142"/>
      <c r="E538" s="665" t="s">
        <v>417</v>
      </c>
      <c r="F538" s="666"/>
      <c r="G538" s="667" t="s">
        <v>308</v>
      </c>
      <c r="H538" s="651"/>
      <c r="I538" s="651"/>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7.5" hidden="1" customHeight="1" x14ac:dyDescent="0.15">
      <c r="A539" s="141"/>
      <c r="B539" s="142"/>
      <c r="C539" s="146"/>
      <c r="D539" s="142"/>
      <c r="E539" s="166" t="s">
        <v>290</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61" t="s">
        <v>50</v>
      </c>
      <c r="AF539" s="662"/>
      <c r="AG539" s="662"/>
      <c r="AH539" s="663"/>
      <c r="AI539" s="179" t="s">
        <v>420</v>
      </c>
      <c r="AJ539" s="179"/>
      <c r="AK539" s="179"/>
      <c r="AL539" s="177"/>
      <c r="AM539" s="179" t="s">
        <v>347</v>
      </c>
      <c r="AN539" s="179"/>
      <c r="AO539" s="179"/>
      <c r="AP539" s="177"/>
      <c r="AQ539" s="177" t="s">
        <v>279</v>
      </c>
      <c r="AR539" s="169"/>
      <c r="AS539" s="169"/>
      <c r="AT539" s="170"/>
      <c r="AU539" s="217" t="s">
        <v>219</v>
      </c>
      <c r="AV539" s="217"/>
      <c r="AW539" s="217"/>
      <c r="AX539" s="218"/>
    </row>
    <row r="540" spans="1:50" ht="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664"/>
      <c r="AR540" s="194"/>
      <c r="AS540" s="172" t="s">
        <v>280</v>
      </c>
      <c r="AT540" s="173"/>
      <c r="AU540" s="194"/>
      <c r="AV540" s="194"/>
      <c r="AW540" s="172" t="s">
        <v>272</v>
      </c>
      <c r="AX540" s="231"/>
    </row>
    <row r="541" spans="1:50" ht="7.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48</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7.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7.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51</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7.5" hidden="1" customHeight="1" x14ac:dyDescent="0.15">
      <c r="A544" s="141"/>
      <c r="B544" s="142"/>
      <c r="C544" s="146"/>
      <c r="D544" s="142"/>
      <c r="E544" s="166" t="s">
        <v>290</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61" t="s">
        <v>50</v>
      </c>
      <c r="AF544" s="662"/>
      <c r="AG544" s="662"/>
      <c r="AH544" s="663"/>
      <c r="AI544" s="179" t="s">
        <v>420</v>
      </c>
      <c r="AJ544" s="179"/>
      <c r="AK544" s="179"/>
      <c r="AL544" s="177"/>
      <c r="AM544" s="179" t="s">
        <v>347</v>
      </c>
      <c r="AN544" s="179"/>
      <c r="AO544" s="179"/>
      <c r="AP544" s="177"/>
      <c r="AQ544" s="177" t="s">
        <v>279</v>
      </c>
      <c r="AR544" s="169"/>
      <c r="AS544" s="169"/>
      <c r="AT544" s="170"/>
      <c r="AU544" s="217" t="s">
        <v>219</v>
      </c>
      <c r="AV544" s="217"/>
      <c r="AW544" s="217"/>
      <c r="AX544" s="218"/>
    </row>
    <row r="545" spans="1:50" ht="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664"/>
      <c r="AR545" s="194"/>
      <c r="AS545" s="172" t="s">
        <v>280</v>
      </c>
      <c r="AT545" s="173"/>
      <c r="AU545" s="194"/>
      <c r="AV545" s="194"/>
      <c r="AW545" s="172" t="s">
        <v>272</v>
      </c>
      <c r="AX545" s="231"/>
    </row>
    <row r="546" spans="1:50" ht="7.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48</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7.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7.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51</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7.5" hidden="1" customHeight="1" x14ac:dyDescent="0.15">
      <c r="A549" s="141"/>
      <c r="B549" s="142"/>
      <c r="C549" s="146"/>
      <c r="D549" s="142"/>
      <c r="E549" s="166" t="s">
        <v>290</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61" t="s">
        <v>50</v>
      </c>
      <c r="AF549" s="662"/>
      <c r="AG549" s="662"/>
      <c r="AH549" s="663"/>
      <c r="AI549" s="179" t="s">
        <v>420</v>
      </c>
      <c r="AJ549" s="179"/>
      <c r="AK549" s="179"/>
      <c r="AL549" s="177"/>
      <c r="AM549" s="179" t="s">
        <v>347</v>
      </c>
      <c r="AN549" s="179"/>
      <c r="AO549" s="179"/>
      <c r="AP549" s="177"/>
      <c r="AQ549" s="177" t="s">
        <v>279</v>
      </c>
      <c r="AR549" s="169"/>
      <c r="AS549" s="169"/>
      <c r="AT549" s="170"/>
      <c r="AU549" s="217" t="s">
        <v>219</v>
      </c>
      <c r="AV549" s="217"/>
      <c r="AW549" s="217"/>
      <c r="AX549" s="218"/>
    </row>
    <row r="550" spans="1:50" ht="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664"/>
      <c r="AR550" s="194"/>
      <c r="AS550" s="172" t="s">
        <v>280</v>
      </c>
      <c r="AT550" s="173"/>
      <c r="AU550" s="194"/>
      <c r="AV550" s="194"/>
      <c r="AW550" s="172" t="s">
        <v>272</v>
      </c>
      <c r="AX550" s="231"/>
    </row>
    <row r="551" spans="1:50" ht="7.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48</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7.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7.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51</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7.5" hidden="1" customHeight="1" x14ac:dyDescent="0.15">
      <c r="A554" s="141"/>
      <c r="B554" s="142"/>
      <c r="C554" s="146"/>
      <c r="D554" s="142"/>
      <c r="E554" s="166" t="s">
        <v>290</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61" t="s">
        <v>50</v>
      </c>
      <c r="AF554" s="662"/>
      <c r="AG554" s="662"/>
      <c r="AH554" s="663"/>
      <c r="AI554" s="179" t="s">
        <v>420</v>
      </c>
      <c r="AJ554" s="179"/>
      <c r="AK554" s="179"/>
      <c r="AL554" s="177"/>
      <c r="AM554" s="179" t="s">
        <v>347</v>
      </c>
      <c r="AN554" s="179"/>
      <c r="AO554" s="179"/>
      <c r="AP554" s="177"/>
      <c r="AQ554" s="177" t="s">
        <v>279</v>
      </c>
      <c r="AR554" s="169"/>
      <c r="AS554" s="169"/>
      <c r="AT554" s="170"/>
      <c r="AU554" s="217" t="s">
        <v>219</v>
      </c>
      <c r="AV554" s="217"/>
      <c r="AW554" s="217"/>
      <c r="AX554" s="218"/>
    </row>
    <row r="555" spans="1:50" ht="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664"/>
      <c r="AR555" s="194"/>
      <c r="AS555" s="172" t="s">
        <v>280</v>
      </c>
      <c r="AT555" s="173"/>
      <c r="AU555" s="194"/>
      <c r="AV555" s="194"/>
      <c r="AW555" s="172" t="s">
        <v>272</v>
      </c>
      <c r="AX555" s="231"/>
    </row>
    <row r="556" spans="1:50" ht="7.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48</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7.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7.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51</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7.5" hidden="1" customHeight="1" x14ac:dyDescent="0.15">
      <c r="A559" s="141"/>
      <c r="B559" s="142"/>
      <c r="C559" s="146"/>
      <c r="D559" s="142"/>
      <c r="E559" s="166" t="s">
        <v>290</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61" t="s">
        <v>50</v>
      </c>
      <c r="AF559" s="662"/>
      <c r="AG559" s="662"/>
      <c r="AH559" s="663"/>
      <c r="AI559" s="179" t="s">
        <v>420</v>
      </c>
      <c r="AJ559" s="179"/>
      <c r="AK559" s="179"/>
      <c r="AL559" s="177"/>
      <c r="AM559" s="179" t="s">
        <v>347</v>
      </c>
      <c r="AN559" s="179"/>
      <c r="AO559" s="179"/>
      <c r="AP559" s="177"/>
      <c r="AQ559" s="177" t="s">
        <v>279</v>
      </c>
      <c r="AR559" s="169"/>
      <c r="AS559" s="169"/>
      <c r="AT559" s="170"/>
      <c r="AU559" s="217" t="s">
        <v>219</v>
      </c>
      <c r="AV559" s="217"/>
      <c r="AW559" s="217"/>
      <c r="AX559" s="218"/>
    </row>
    <row r="560" spans="1:50" ht="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664"/>
      <c r="AR560" s="194"/>
      <c r="AS560" s="172" t="s">
        <v>280</v>
      </c>
      <c r="AT560" s="173"/>
      <c r="AU560" s="194"/>
      <c r="AV560" s="194"/>
      <c r="AW560" s="172" t="s">
        <v>272</v>
      </c>
      <c r="AX560" s="231"/>
    </row>
    <row r="561" spans="1:50" ht="7.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48</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7.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7.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51</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61" t="s">
        <v>50</v>
      </c>
      <c r="AF564" s="662"/>
      <c r="AG564" s="662"/>
      <c r="AH564" s="663"/>
      <c r="AI564" s="179" t="s">
        <v>420</v>
      </c>
      <c r="AJ564" s="179"/>
      <c r="AK564" s="179"/>
      <c r="AL564" s="177"/>
      <c r="AM564" s="179" t="s">
        <v>347</v>
      </c>
      <c r="AN564" s="179"/>
      <c r="AO564" s="179"/>
      <c r="AP564" s="177"/>
      <c r="AQ564" s="177" t="s">
        <v>279</v>
      </c>
      <c r="AR564" s="169"/>
      <c r="AS564" s="169"/>
      <c r="AT564" s="170"/>
      <c r="AU564" s="217" t="s">
        <v>219</v>
      </c>
      <c r="AV564" s="217"/>
      <c r="AW564" s="217"/>
      <c r="AX564" s="218"/>
    </row>
    <row r="565" spans="1:50" ht="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664"/>
      <c r="AR565" s="194"/>
      <c r="AS565" s="172" t="s">
        <v>280</v>
      </c>
      <c r="AT565" s="173"/>
      <c r="AU565" s="194"/>
      <c r="AV565" s="194"/>
      <c r="AW565" s="172" t="s">
        <v>272</v>
      </c>
      <c r="AX565" s="231"/>
    </row>
    <row r="566" spans="1:50" ht="7.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48</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7.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7.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51</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61" t="s">
        <v>50</v>
      </c>
      <c r="AF569" s="662"/>
      <c r="AG569" s="662"/>
      <c r="AH569" s="663"/>
      <c r="AI569" s="179" t="s">
        <v>420</v>
      </c>
      <c r="AJ569" s="179"/>
      <c r="AK569" s="179"/>
      <c r="AL569" s="177"/>
      <c r="AM569" s="179" t="s">
        <v>347</v>
      </c>
      <c r="AN569" s="179"/>
      <c r="AO569" s="179"/>
      <c r="AP569" s="177"/>
      <c r="AQ569" s="177" t="s">
        <v>279</v>
      </c>
      <c r="AR569" s="169"/>
      <c r="AS569" s="169"/>
      <c r="AT569" s="170"/>
      <c r="AU569" s="217" t="s">
        <v>219</v>
      </c>
      <c r="AV569" s="217"/>
      <c r="AW569" s="217"/>
      <c r="AX569" s="218"/>
    </row>
    <row r="570" spans="1:50" ht="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664"/>
      <c r="AR570" s="194"/>
      <c r="AS570" s="172" t="s">
        <v>280</v>
      </c>
      <c r="AT570" s="173"/>
      <c r="AU570" s="194"/>
      <c r="AV570" s="194"/>
      <c r="AW570" s="172" t="s">
        <v>272</v>
      </c>
      <c r="AX570" s="231"/>
    </row>
    <row r="571" spans="1:50" ht="7.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48</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7.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7.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51</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61" t="s">
        <v>50</v>
      </c>
      <c r="AF574" s="662"/>
      <c r="AG574" s="662"/>
      <c r="AH574" s="663"/>
      <c r="AI574" s="179" t="s">
        <v>420</v>
      </c>
      <c r="AJ574" s="179"/>
      <c r="AK574" s="179"/>
      <c r="AL574" s="177"/>
      <c r="AM574" s="179" t="s">
        <v>347</v>
      </c>
      <c r="AN574" s="179"/>
      <c r="AO574" s="179"/>
      <c r="AP574" s="177"/>
      <c r="AQ574" s="177" t="s">
        <v>279</v>
      </c>
      <c r="AR574" s="169"/>
      <c r="AS574" s="169"/>
      <c r="AT574" s="170"/>
      <c r="AU574" s="217" t="s">
        <v>219</v>
      </c>
      <c r="AV574" s="217"/>
      <c r="AW574" s="217"/>
      <c r="AX574" s="218"/>
    </row>
    <row r="575" spans="1:50" ht="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664"/>
      <c r="AR575" s="194"/>
      <c r="AS575" s="172" t="s">
        <v>280</v>
      </c>
      <c r="AT575" s="173"/>
      <c r="AU575" s="194"/>
      <c r="AV575" s="194"/>
      <c r="AW575" s="172" t="s">
        <v>272</v>
      </c>
      <c r="AX575" s="231"/>
    </row>
    <row r="576" spans="1:50" ht="7.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48</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7.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7.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51</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61" t="s">
        <v>50</v>
      </c>
      <c r="AF579" s="662"/>
      <c r="AG579" s="662"/>
      <c r="AH579" s="663"/>
      <c r="AI579" s="179" t="s">
        <v>420</v>
      </c>
      <c r="AJ579" s="179"/>
      <c r="AK579" s="179"/>
      <c r="AL579" s="177"/>
      <c r="AM579" s="179" t="s">
        <v>347</v>
      </c>
      <c r="AN579" s="179"/>
      <c r="AO579" s="179"/>
      <c r="AP579" s="177"/>
      <c r="AQ579" s="177" t="s">
        <v>279</v>
      </c>
      <c r="AR579" s="169"/>
      <c r="AS579" s="169"/>
      <c r="AT579" s="170"/>
      <c r="AU579" s="217" t="s">
        <v>219</v>
      </c>
      <c r="AV579" s="217"/>
      <c r="AW579" s="217"/>
      <c r="AX579" s="218"/>
    </row>
    <row r="580" spans="1:50" ht="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664"/>
      <c r="AR580" s="194"/>
      <c r="AS580" s="172" t="s">
        <v>280</v>
      </c>
      <c r="AT580" s="173"/>
      <c r="AU580" s="194"/>
      <c r="AV580" s="194"/>
      <c r="AW580" s="172" t="s">
        <v>272</v>
      </c>
      <c r="AX580" s="231"/>
    </row>
    <row r="581" spans="1:50" ht="7.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48</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7.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7.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51</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61" t="s">
        <v>50</v>
      </c>
      <c r="AF584" s="662"/>
      <c r="AG584" s="662"/>
      <c r="AH584" s="663"/>
      <c r="AI584" s="179" t="s">
        <v>420</v>
      </c>
      <c r="AJ584" s="179"/>
      <c r="AK584" s="179"/>
      <c r="AL584" s="177"/>
      <c r="AM584" s="179" t="s">
        <v>347</v>
      </c>
      <c r="AN584" s="179"/>
      <c r="AO584" s="179"/>
      <c r="AP584" s="177"/>
      <c r="AQ584" s="177" t="s">
        <v>279</v>
      </c>
      <c r="AR584" s="169"/>
      <c r="AS584" s="169"/>
      <c r="AT584" s="170"/>
      <c r="AU584" s="217" t="s">
        <v>219</v>
      </c>
      <c r="AV584" s="217"/>
      <c r="AW584" s="217"/>
      <c r="AX584" s="218"/>
    </row>
    <row r="585" spans="1:50" ht="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664"/>
      <c r="AR585" s="194"/>
      <c r="AS585" s="172" t="s">
        <v>280</v>
      </c>
      <c r="AT585" s="173"/>
      <c r="AU585" s="194"/>
      <c r="AV585" s="194"/>
      <c r="AW585" s="172" t="s">
        <v>272</v>
      </c>
      <c r="AX585" s="231"/>
    </row>
    <row r="586" spans="1:50" ht="7.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48</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7.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7.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51</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7.5" hidden="1" customHeight="1" x14ac:dyDescent="0.15">
      <c r="A589" s="141"/>
      <c r="B589" s="142"/>
      <c r="C589" s="146"/>
      <c r="D589" s="142"/>
      <c r="E589" s="650" t="s">
        <v>134</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141"/>
      <c r="B592" s="142"/>
      <c r="C592" s="146"/>
      <c r="D592" s="142"/>
      <c r="E592" s="665" t="s">
        <v>417</v>
      </c>
      <c r="F592" s="666"/>
      <c r="G592" s="667" t="s">
        <v>308</v>
      </c>
      <c r="H592" s="651"/>
      <c r="I592" s="651"/>
      <c r="J592" s="668" t="s">
        <v>419</v>
      </c>
      <c r="K592" s="669"/>
      <c r="L592" s="669"/>
      <c r="M592" s="669"/>
      <c r="N592" s="669"/>
      <c r="O592" s="669"/>
      <c r="P592" s="669"/>
      <c r="Q592" s="669"/>
      <c r="R592" s="669"/>
      <c r="S592" s="669"/>
      <c r="T592" s="670"/>
      <c r="U592" s="671" t="s">
        <v>419</v>
      </c>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15">
      <c r="A593" s="141"/>
      <c r="B593" s="142"/>
      <c r="C593" s="146"/>
      <c r="D593" s="142"/>
      <c r="E593" s="166" t="s">
        <v>290</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61" t="s">
        <v>50</v>
      </c>
      <c r="AF593" s="662"/>
      <c r="AG593" s="662"/>
      <c r="AH593" s="663"/>
      <c r="AI593" s="179" t="s">
        <v>420</v>
      </c>
      <c r="AJ593" s="179"/>
      <c r="AK593" s="179"/>
      <c r="AL593" s="177"/>
      <c r="AM593" s="179" t="s">
        <v>347</v>
      </c>
      <c r="AN593" s="179"/>
      <c r="AO593" s="179"/>
      <c r="AP593" s="177"/>
      <c r="AQ593" s="177" t="s">
        <v>279</v>
      </c>
      <c r="AR593" s="169"/>
      <c r="AS593" s="169"/>
      <c r="AT593" s="170"/>
      <c r="AU593" s="217" t="s">
        <v>219</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664"/>
      <c r="AR594" s="194"/>
      <c r="AS594" s="172" t="s">
        <v>280</v>
      </c>
      <c r="AT594" s="173"/>
      <c r="AU594" s="194"/>
      <c r="AV594" s="194"/>
      <c r="AW594" s="172" t="s">
        <v>272</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48</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51</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290</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61" t="s">
        <v>50</v>
      </c>
      <c r="AF598" s="662"/>
      <c r="AG598" s="662"/>
      <c r="AH598" s="663"/>
      <c r="AI598" s="179" t="s">
        <v>420</v>
      </c>
      <c r="AJ598" s="179"/>
      <c r="AK598" s="179"/>
      <c r="AL598" s="177"/>
      <c r="AM598" s="179" t="s">
        <v>347</v>
      </c>
      <c r="AN598" s="179"/>
      <c r="AO598" s="179"/>
      <c r="AP598" s="177"/>
      <c r="AQ598" s="177" t="s">
        <v>279</v>
      </c>
      <c r="AR598" s="169"/>
      <c r="AS598" s="169"/>
      <c r="AT598" s="170"/>
      <c r="AU598" s="217" t="s">
        <v>219</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664"/>
      <c r="AR599" s="194"/>
      <c r="AS599" s="172" t="s">
        <v>280</v>
      </c>
      <c r="AT599" s="173"/>
      <c r="AU599" s="194"/>
      <c r="AV599" s="194"/>
      <c r="AW599" s="172" t="s">
        <v>272</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48</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51</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290</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61" t="s">
        <v>50</v>
      </c>
      <c r="AF603" s="662"/>
      <c r="AG603" s="662"/>
      <c r="AH603" s="663"/>
      <c r="AI603" s="179" t="s">
        <v>420</v>
      </c>
      <c r="AJ603" s="179"/>
      <c r="AK603" s="179"/>
      <c r="AL603" s="177"/>
      <c r="AM603" s="179" t="s">
        <v>347</v>
      </c>
      <c r="AN603" s="179"/>
      <c r="AO603" s="179"/>
      <c r="AP603" s="177"/>
      <c r="AQ603" s="177" t="s">
        <v>279</v>
      </c>
      <c r="AR603" s="169"/>
      <c r="AS603" s="169"/>
      <c r="AT603" s="170"/>
      <c r="AU603" s="217" t="s">
        <v>219</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664"/>
      <c r="AR604" s="194"/>
      <c r="AS604" s="172" t="s">
        <v>280</v>
      </c>
      <c r="AT604" s="173"/>
      <c r="AU604" s="194"/>
      <c r="AV604" s="194"/>
      <c r="AW604" s="172" t="s">
        <v>272</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48</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51</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290</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61" t="s">
        <v>50</v>
      </c>
      <c r="AF608" s="662"/>
      <c r="AG608" s="662"/>
      <c r="AH608" s="663"/>
      <c r="AI608" s="179" t="s">
        <v>420</v>
      </c>
      <c r="AJ608" s="179"/>
      <c r="AK608" s="179"/>
      <c r="AL608" s="177"/>
      <c r="AM608" s="179" t="s">
        <v>347</v>
      </c>
      <c r="AN608" s="179"/>
      <c r="AO608" s="179"/>
      <c r="AP608" s="177"/>
      <c r="AQ608" s="177" t="s">
        <v>279</v>
      </c>
      <c r="AR608" s="169"/>
      <c r="AS608" s="169"/>
      <c r="AT608" s="170"/>
      <c r="AU608" s="217" t="s">
        <v>219</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664"/>
      <c r="AR609" s="194"/>
      <c r="AS609" s="172" t="s">
        <v>280</v>
      </c>
      <c r="AT609" s="173"/>
      <c r="AU609" s="194"/>
      <c r="AV609" s="194"/>
      <c r="AW609" s="172" t="s">
        <v>272</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48</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51</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customHeight="1" x14ac:dyDescent="0.15">
      <c r="A613" s="141"/>
      <c r="B613" s="142"/>
      <c r="C613" s="146"/>
      <c r="D613" s="142"/>
      <c r="E613" s="166" t="s">
        <v>290</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61" t="s">
        <v>50</v>
      </c>
      <c r="AF613" s="662"/>
      <c r="AG613" s="662"/>
      <c r="AH613" s="663"/>
      <c r="AI613" s="179" t="s">
        <v>420</v>
      </c>
      <c r="AJ613" s="179"/>
      <c r="AK613" s="179"/>
      <c r="AL613" s="177"/>
      <c r="AM613" s="179" t="s">
        <v>347</v>
      </c>
      <c r="AN613" s="179"/>
      <c r="AO613" s="179"/>
      <c r="AP613" s="177"/>
      <c r="AQ613" s="177" t="s">
        <v>279</v>
      </c>
      <c r="AR613" s="169"/>
      <c r="AS613" s="169"/>
      <c r="AT613" s="170"/>
      <c r="AU613" s="217" t="s">
        <v>219</v>
      </c>
      <c r="AV613" s="217"/>
      <c r="AW613" s="217"/>
      <c r="AX613" s="218"/>
    </row>
    <row r="614" spans="1:50" ht="18.75"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t="s">
        <v>419</v>
      </c>
      <c r="AF614" s="194"/>
      <c r="AG614" s="172" t="s">
        <v>280</v>
      </c>
      <c r="AH614" s="173"/>
      <c r="AI614" s="180"/>
      <c r="AJ614" s="180"/>
      <c r="AK614" s="180"/>
      <c r="AL614" s="178"/>
      <c r="AM614" s="180"/>
      <c r="AN614" s="180"/>
      <c r="AO614" s="180"/>
      <c r="AP614" s="178"/>
      <c r="AQ614" s="664" t="s">
        <v>419</v>
      </c>
      <c r="AR614" s="194"/>
      <c r="AS614" s="172" t="s">
        <v>280</v>
      </c>
      <c r="AT614" s="173"/>
      <c r="AU614" s="194" t="s">
        <v>419</v>
      </c>
      <c r="AV614" s="194"/>
      <c r="AW614" s="172" t="s">
        <v>272</v>
      </c>
      <c r="AX614" s="231"/>
    </row>
    <row r="615" spans="1:50" ht="23.25" customHeight="1" x14ac:dyDescent="0.15">
      <c r="A615" s="141"/>
      <c r="B615" s="142"/>
      <c r="C615" s="146"/>
      <c r="D615" s="142"/>
      <c r="E615" s="166"/>
      <c r="F615" s="167"/>
      <c r="G615" s="181" t="s">
        <v>419</v>
      </c>
      <c r="H615" s="95"/>
      <c r="I615" s="95"/>
      <c r="J615" s="95"/>
      <c r="K615" s="95"/>
      <c r="L615" s="95"/>
      <c r="M615" s="95"/>
      <c r="N615" s="95"/>
      <c r="O615" s="95"/>
      <c r="P615" s="95"/>
      <c r="Q615" s="95"/>
      <c r="R615" s="95"/>
      <c r="S615" s="95"/>
      <c r="T615" s="95"/>
      <c r="U615" s="95"/>
      <c r="V615" s="95"/>
      <c r="W615" s="95"/>
      <c r="X615" s="182"/>
      <c r="Y615" s="243" t="s">
        <v>48</v>
      </c>
      <c r="Z615" s="244"/>
      <c r="AA615" s="245"/>
      <c r="AB615" s="233" t="s">
        <v>419</v>
      </c>
      <c r="AC615" s="233"/>
      <c r="AD615" s="233"/>
      <c r="AE615" s="191" t="s">
        <v>419</v>
      </c>
      <c r="AF615" s="192"/>
      <c r="AG615" s="192"/>
      <c r="AH615" s="192"/>
      <c r="AI615" s="191" t="s">
        <v>419</v>
      </c>
      <c r="AJ615" s="192"/>
      <c r="AK615" s="192"/>
      <c r="AL615" s="192"/>
      <c r="AM615" s="191" t="s">
        <v>419</v>
      </c>
      <c r="AN615" s="192"/>
      <c r="AO615" s="192"/>
      <c r="AP615" s="193"/>
      <c r="AQ615" s="191" t="s">
        <v>419</v>
      </c>
      <c r="AR615" s="192"/>
      <c r="AS615" s="192"/>
      <c r="AT615" s="193"/>
      <c r="AU615" s="192" t="s">
        <v>419</v>
      </c>
      <c r="AV615" s="192"/>
      <c r="AW615" s="192"/>
      <c r="AX615" s="235"/>
    </row>
    <row r="616" spans="1:50" ht="23.25"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87</v>
      </c>
      <c r="Z616" s="188"/>
      <c r="AA616" s="189"/>
      <c r="AB616" s="195" t="s">
        <v>419</v>
      </c>
      <c r="AC616" s="195"/>
      <c r="AD616" s="195"/>
      <c r="AE616" s="191" t="s">
        <v>419</v>
      </c>
      <c r="AF616" s="192"/>
      <c r="AG616" s="192"/>
      <c r="AH616" s="193"/>
      <c r="AI616" s="191" t="s">
        <v>419</v>
      </c>
      <c r="AJ616" s="192"/>
      <c r="AK616" s="192"/>
      <c r="AL616" s="192"/>
      <c r="AM616" s="191" t="s">
        <v>419</v>
      </c>
      <c r="AN616" s="192"/>
      <c r="AO616" s="192"/>
      <c r="AP616" s="193"/>
      <c r="AQ616" s="191" t="s">
        <v>419</v>
      </c>
      <c r="AR616" s="192"/>
      <c r="AS616" s="192"/>
      <c r="AT616" s="193"/>
      <c r="AU616" s="192" t="s">
        <v>419</v>
      </c>
      <c r="AV616" s="192"/>
      <c r="AW616" s="192"/>
      <c r="AX616" s="235"/>
    </row>
    <row r="617" spans="1:50" ht="23.25"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51</v>
      </c>
      <c r="Z617" s="188"/>
      <c r="AA617" s="189"/>
      <c r="AB617" s="190" t="s">
        <v>44</v>
      </c>
      <c r="AC617" s="190"/>
      <c r="AD617" s="190"/>
      <c r="AE617" s="191" t="s">
        <v>419</v>
      </c>
      <c r="AF617" s="192"/>
      <c r="AG617" s="192"/>
      <c r="AH617" s="193"/>
      <c r="AI617" s="191" t="s">
        <v>419</v>
      </c>
      <c r="AJ617" s="192"/>
      <c r="AK617" s="192"/>
      <c r="AL617" s="192"/>
      <c r="AM617" s="191" t="s">
        <v>419</v>
      </c>
      <c r="AN617" s="192"/>
      <c r="AO617" s="192"/>
      <c r="AP617" s="193"/>
      <c r="AQ617" s="191" t="s">
        <v>419</v>
      </c>
      <c r="AR617" s="192"/>
      <c r="AS617" s="192"/>
      <c r="AT617" s="193"/>
      <c r="AU617" s="192" t="s">
        <v>419</v>
      </c>
      <c r="AV617" s="192"/>
      <c r="AW617" s="192"/>
      <c r="AX617" s="235"/>
    </row>
    <row r="618" spans="1:50" ht="18.75"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61" t="s">
        <v>50</v>
      </c>
      <c r="AF618" s="662"/>
      <c r="AG618" s="662"/>
      <c r="AH618" s="663"/>
      <c r="AI618" s="179" t="s">
        <v>420</v>
      </c>
      <c r="AJ618" s="179"/>
      <c r="AK618" s="179"/>
      <c r="AL618" s="177"/>
      <c r="AM618" s="179" t="s">
        <v>347</v>
      </c>
      <c r="AN618" s="179"/>
      <c r="AO618" s="179"/>
      <c r="AP618" s="177"/>
      <c r="AQ618" s="177" t="s">
        <v>279</v>
      </c>
      <c r="AR618" s="169"/>
      <c r="AS618" s="169"/>
      <c r="AT618" s="170"/>
      <c r="AU618" s="217" t="s">
        <v>219</v>
      </c>
      <c r="AV618" s="217"/>
      <c r="AW618" s="217"/>
      <c r="AX618" s="218"/>
    </row>
    <row r="619" spans="1:50" ht="18.75"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t="s">
        <v>419</v>
      </c>
      <c r="AF619" s="194"/>
      <c r="AG619" s="172" t="s">
        <v>280</v>
      </c>
      <c r="AH619" s="173"/>
      <c r="AI619" s="180"/>
      <c r="AJ619" s="180"/>
      <c r="AK619" s="180"/>
      <c r="AL619" s="178"/>
      <c r="AM619" s="180"/>
      <c r="AN619" s="180"/>
      <c r="AO619" s="180"/>
      <c r="AP619" s="178"/>
      <c r="AQ619" s="664" t="s">
        <v>419</v>
      </c>
      <c r="AR619" s="194"/>
      <c r="AS619" s="172" t="s">
        <v>280</v>
      </c>
      <c r="AT619" s="173"/>
      <c r="AU619" s="194" t="s">
        <v>419</v>
      </c>
      <c r="AV619" s="194"/>
      <c r="AW619" s="172" t="s">
        <v>272</v>
      </c>
      <c r="AX619" s="231"/>
    </row>
    <row r="620" spans="1:50" ht="23.25" customHeight="1" x14ac:dyDescent="0.15">
      <c r="A620" s="141"/>
      <c r="B620" s="142"/>
      <c r="C620" s="146"/>
      <c r="D620" s="142"/>
      <c r="E620" s="166"/>
      <c r="F620" s="167"/>
      <c r="G620" s="181" t="s">
        <v>419</v>
      </c>
      <c r="H620" s="95"/>
      <c r="I620" s="95"/>
      <c r="J620" s="95"/>
      <c r="K620" s="95"/>
      <c r="L620" s="95"/>
      <c r="M620" s="95"/>
      <c r="N620" s="95"/>
      <c r="O620" s="95"/>
      <c r="P620" s="95"/>
      <c r="Q620" s="95"/>
      <c r="R620" s="95"/>
      <c r="S620" s="95"/>
      <c r="T620" s="95"/>
      <c r="U620" s="95"/>
      <c r="V620" s="95"/>
      <c r="W620" s="95"/>
      <c r="X620" s="182"/>
      <c r="Y620" s="243" t="s">
        <v>48</v>
      </c>
      <c r="Z620" s="244"/>
      <c r="AA620" s="245"/>
      <c r="AB620" s="233" t="s">
        <v>419</v>
      </c>
      <c r="AC620" s="233"/>
      <c r="AD620" s="233"/>
      <c r="AE620" s="191" t="s">
        <v>419</v>
      </c>
      <c r="AF620" s="192"/>
      <c r="AG620" s="192"/>
      <c r="AH620" s="192"/>
      <c r="AI620" s="191" t="s">
        <v>419</v>
      </c>
      <c r="AJ620" s="192"/>
      <c r="AK620" s="192"/>
      <c r="AL620" s="192"/>
      <c r="AM620" s="191" t="s">
        <v>419</v>
      </c>
      <c r="AN620" s="192"/>
      <c r="AO620" s="192"/>
      <c r="AP620" s="193"/>
      <c r="AQ620" s="191" t="s">
        <v>419</v>
      </c>
      <c r="AR620" s="192"/>
      <c r="AS620" s="192"/>
      <c r="AT620" s="193"/>
      <c r="AU620" s="192" t="s">
        <v>419</v>
      </c>
      <c r="AV620" s="192"/>
      <c r="AW620" s="192"/>
      <c r="AX620" s="235"/>
    </row>
    <row r="621" spans="1:50" ht="23.25"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87</v>
      </c>
      <c r="Z621" s="188"/>
      <c r="AA621" s="189"/>
      <c r="AB621" s="195" t="s">
        <v>419</v>
      </c>
      <c r="AC621" s="195"/>
      <c r="AD621" s="195"/>
      <c r="AE621" s="191" t="s">
        <v>419</v>
      </c>
      <c r="AF621" s="192"/>
      <c r="AG621" s="192"/>
      <c r="AH621" s="193"/>
      <c r="AI621" s="191" t="s">
        <v>419</v>
      </c>
      <c r="AJ621" s="192"/>
      <c r="AK621" s="192"/>
      <c r="AL621" s="192"/>
      <c r="AM621" s="191" t="s">
        <v>419</v>
      </c>
      <c r="AN621" s="192"/>
      <c r="AO621" s="192"/>
      <c r="AP621" s="193"/>
      <c r="AQ621" s="191" t="s">
        <v>419</v>
      </c>
      <c r="AR621" s="192"/>
      <c r="AS621" s="192"/>
      <c r="AT621" s="193"/>
      <c r="AU621" s="192" t="s">
        <v>419</v>
      </c>
      <c r="AV621" s="192"/>
      <c r="AW621" s="192"/>
      <c r="AX621" s="235"/>
    </row>
    <row r="622" spans="1:50" ht="23.25"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51</v>
      </c>
      <c r="Z622" s="188"/>
      <c r="AA622" s="189"/>
      <c r="AB622" s="190" t="s">
        <v>44</v>
      </c>
      <c r="AC622" s="190"/>
      <c r="AD622" s="190"/>
      <c r="AE622" s="191" t="s">
        <v>419</v>
      </c>
      <c r="AF622" s="192"/>
      <c r="AG622" s="192"/>
      <c r="AH622" s="193"/>
      <c r="AI622" s="191" t="s">
        <v>419</v>
      </c>
      <c r="AJ622" s="192"/>
      <c r="AK622" s="192"/>
      <c r="AL622" s="192"/>
      <c r="AM622" s="191" t="s">
        <v>419</v>
      </c>
      <c r="AN622" s="192"/>
      <c r="AO622" s="192"/>
      <c r="AP622" s="193"/>
      <c r="AQ622" s="191" t="s">
        <v>419</v>
      </c>
      <c r="AR622" s="192"/>
      <c r="AS622" s="192"/>
      <c r="AT622" s="193"/>
      <c r="AU622" s="192" t="s">
        <v>419</v>
      </c>
      <c r="AV622" s="192"/>
      <c r="AW622" s="192"/>
      <c r="AX622" s="235"/>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61" t="s">
        <v>50</v>
      </c>
      <c r="AF623" s="662"/>
      <c r="AG623" s="662"/>
      <c r="AH623" s="663"/>
      <c r="AI623" s="179" t="s">
        <v>420</v>
      </c>
      <c r="AJ623" s="179"/>
      <c r="AK623" s="179"/>
      <c r="AL623" s="177"/>
      <c r="AM623" s="179" t="s">
        <v>347</v>
      </c>
      <c r="AN623" s="179"/>
      <c r="AO623" s="179"/>
      <c r="AP623" s="177"/>
      <c r="AQ623" s="177" t="s">
        <v>279</v>
      </c>
      <c r="AR623" s="169"/>
      <c r="AS623" s="169"/>
      <c r="AT623" s="170"/>
      <c r="AU623" s="217" t="s">
        <v>219</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664"/>
      <c r="AR624" s="194"/>
      <c r="AS624" s="172" t="s">
        <v>280</v>
      </c>
      <c r="AT624" s="173"/>
      <c r="AU624" s="194"/>
      <c r="AV624" s="194"/>
      <c r="AW624" s="172" t="s">
        <v>272</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48</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51</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61" t="s">
        <v>50</v>
      </c>
      <c r="AF628" s="662"/>
      <c r="AG628" s="662"/>
      <c r="AH628" s="663"/>
      <c r="AI628" s="179" t="s">
        <v>420</v>
      </c>
      <c r="AJ628" s="179"/>
      <c r="AK628" s="179"/>
      <c r="AL628" s="177"/>
      <c r="AM628" s="179" t="s">
        <v>347</v>
      </c>
      <c r="AN628" s="179"/>
      <c r="AO628" s="179"/>
      <c r="AP628" s="177"/>
      <c r="AQ628" s="177" t="s">
        <v>279</v>
      </c>
      <c r="AR628" s="169"/>
      <c r="AS628" s="169"/>
      <c r="AT628" s="170"/>
      <c r="AU628" s="217" t="s">
        <v>219</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664"/>
      <c r="AR629" s="194"/>
      <c r="AS629" s="172" t="s">
        <v>280</v>
      </c>
      <c r="AT629" s="173"/>
      <c r="AU629" s="194"/>
      <c r="AV629" s="194"/>
      <c r="AW629" s="172" t="s">
        <v>272</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48</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51</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61" t="s">
        <v>50</v>
      </c>
      <c r="AF633" s="662"/>
      <c r="AG633" s="662"/>
      <c r="AH633" s="663"/>
      <c r="AI633" s="179" t="s">
        <v>420</v>
      </c>
      <c r="AJ633" s="179"/>
      <c r="AK633" s="179"/>
      <c r="AL633" s="177"/>
      <c r="AM633" s="179" t="s">
        <v>347</v>
      </c>
      <c r="AN633" s="179"/>
      <c r="AO633" s="179"/>
      <c r="AP633" s="177"/>
      <c r="AQ633" s="177" t="s">
        <v>279</v>
      </c>
      <c r="AR633" s="169"/>
      <c r="AS633" s="169"/>
      <c r="AT633" s="170"/>
      <c r="AU633" s="217" t="s">
        <v>219</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664"/>
      <c r="AR634" s="194"/>
      <c r="AS634" s="172" t="s">
        <v>280</v>
      </c>
      <c r="AT634" s="173"/>
      <c r="AU634" s="194"/>
      <c r="AV634" s="194"/>
      <c r="AW634" s="172" t="s">
        <v>272</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48</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51</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61" t="s">
        <v>50</v>
      </c>
      <c r="AF638" s="662"/>
      <c r="AG638" s="662"/>
      <c r="AH638" s="663"/>
      <c r="AI638" s="179" t="s">
        <v>420</v>
      </c>
      <c r="AJ638" s="179"/>
      <c r="AK638" s="179"/>
      <c r="AL638" s="177"/>
      <c r="AM638" s="179" t="s">
        <v>347</v>
      </c>
      <c r="AN638" s="179"/>
      <c r="AO638" s="179"/>
      <c r="AP638" s="177"/>
      <c r="AQ638" s="177" t="s">
        <v>279</v>
      </c>
      <c r="AR638" s="169"/>
      <c r="AS638" s="169"/>
      <c r="AT638" s="170"/>
      <c r="AU638" s="217" t="s">
        <v>219</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664"/>
      <c r="AR639" s="194"/>
      <c r="AS639" s="172" t="s">
        <v>280</v>
      </c>
      <c r="AT639" s="173"/>
      <c r="AU639" s="194"/>
      <c r="AV639" s="194"/>
      <c r="AW639" s="172" t="s">
        <v>272</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48</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51</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customHeight="1" x14ac:dyDescent="0.15">
      <c r="A643" s="141"/>
      <c r="B643" s="142"/>
      <c r="C643" s="146"/>
      <c r="D643" s="142"/>
      <c r="E643" s="650" t="s">
        <v>134</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customHeight="1" x14ac:dyDescent="0.15">
      <c r="A644" s="141"/>
      <c r="B644" s="142"/>
      <c r="C644" s="146"/>
      <c r="D644" s="142"/>
      <c r="E644" s="94" t="s">
        <v>419</v>
      </c>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5" t="s">
        <v>417</v>
      </c>
      <c r="F646" s="666"/>
      <c r="G646" s="667" t="s">
        <v>308</v>
      </c>
      <c r="H646" s="651"/>
      <c r="I646" s="651"/>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15">
      <c r="A647" s="141"/>
      <c r="B647" s="142"/>
      <c r="C647" s="146"/>
      <c r="D647" s="142"/>
      <c r="E647" s="166" t="s">
        <v>290</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61" t="s">
        <v>50</v>
      </c>
      <c r="AF647" s="662"/>
      <c r="AG647" s="662"/>
      <c r="AH647" s="663"/>
      <c r="AI647" s="179" t="s">
        <v>420</v>
      </c>
      <c r="AJ647" s="179"/>
      <c r="AK647" s="179"/>
      <c r="AL647" s="177"/>
      <c r="AM647" s="179" t="s">
        <v>347</v>
      </c>
      <c r="AN647" s="179"/>
      <c r="AO647" s="179"/>
      <c r="AP647" s="177"/>
      <c r="AQ647" s="177" t="s">
        <v>279</v>
      </c>
      <c r="AR647" s="169"/>
      <c r="AS647" s="169"/>
      <c r="AT647" s="170"/>
      <c r="AU647" s="217" t="s">
        <v>219</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664"/>
      <c r="AR648" s="194"/>
      <c r="AS648" s="172" t="s">
        <v>280</v>
      </c>
      <c r="AT648" s="173"/>
      <c r="AU648" s="194"/>
      <c r="AV648" s="194"/>
      <c r="AW648" s="172" t="s">
        <v>272</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48</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51</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290</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61" t="s">
        <v>50</v>
      </c>
      <c r="AF652" s="662"/>
      <c r="AG652" s="662"/>
      <c r="AH652" s="663"/>
      <c r="AI652" s="179" t="s">
        <v>420</v>
      </c>
      <c r="AJ652" s="179"/>
      <c r="AK652" s="179"/>
      <c r="AL652" s="177"/>
      <c r="AM652" s="179" t="s">
        <v>347</v>
      </c>
      <c r="AN652" s="179"/>
      <c r="AO652" s="179"/>
      <c r="AP652" s="177"/>
      <c r="AQ652" s="177" t="s">
        <v>279</v>
      </c>
      <c r="AR652" s="169"/>
      <c r="AS652" s="169"/>
      <c r="AT652" s="170"/>
      <c r="AU652" s="217" t="s">
        <v>219</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664"/>
      <c r="AR653" s="194"/>
      <c r="AS653" s="172" t="s">
        <v>280</v>
      </c>
      <c r="AT653" s="173"/>
      <c r="AU653" s="194"/>
      <c r="AV653" s="194"/>
      <c r="AW653" s="172" t="s">
        <v>272</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48</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51</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290</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61" t="s">
        <v>50</v>
      </c>
      <c r="AF657" s="662"/>
      <c r="AG657" s="662"/>
      <c r="AH657" s="663"/>
      <c r="AI657" s="179" t="s">
        <v>420</v>
      </c>
      <c r="AJ657" s="179"/>
      <c r="AK657" s="179"/>
      <c r="AL657" s="177"/>
      <c r="AM657" s="179" t="s">
        <v>347</v>
      </c>
      <c r="AN657" s="179"/>
      <c r="AO657" s="179"/>
      <c r="AP657" s="177"/>
      <c r="AQ657" s="177" t="s">
        <v>279</v>
      </c>
      <c r="AR657" s="169"/>
      <c r="AS657" s="169"/>
      <c r="AT657" s="170"/>
      <c r="AU657" s="217" t="s">
        <v>219</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664"/>
      <c r="AR658" s="194"/>
      <c r="AS658" s="172" t="s">
        <v>280</v>
      </c>
      <c r="AT658" s="173"/>
      <c r="AU658" s="194"/>
      <c r="AV658" s="194"/>
      <c r="AW658" s="172" t="s">
        <v>272</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48</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51</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290</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61" t="s">
        <v>50</v>
      </c>
      <c r="AF662" s="662"/>
      <c r="AG662" s="662"/>
      <c r="AH662" s="663"/>
      <c r="AI662" s="179" t="s">
        <v>420</v>
      </c>
      <c r="AJ662" s="179"/>
      <c r="AK662" s="179"/>
      <c r="AL662" s="177"/>
      <c r="AM662" s="179" t="s">
        <v>347</v>
      </c>
      <c r="AN662" s="179"/>
      <c r="AO662" s="179"/>
      <c r="AP662" s="177"/>
      <c r="AQ662" s="177" t="s">
        <v>279</v>
      </c>
      <c r="AR662" s="169"/>
      <c r="AS662" s="169"/>
      <c r="AT662" s="170"/>
      <c r="AU662" s="217" t="s">
        <v>219</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664"/>
      <c r="AR663" s="194"/>
      <c r="AS663" s="172" t="s">
        <v>280</v>
      </c>
      <c r="AT663" s="173"/>
      <c r="AU663" s="194"/>
      <c r="AV663" s="194"/>
      <c r="AW663" s="172" t="s">
        <v>272</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48</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51</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290</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61" t="s">
        <v>50</v>
      </c>
      <c r="AF667" s="662"/>
      <c r="AG667" s="662"/>
      <c r="AH667" s="663"/>
      <c r="AI667" s="179" t="s">
        <v>420</v>
      </c>
      <c r="AJ667" s="179"/>
      <c r="AK667" s="179"/>
      <c r="AL667" s="177"/>
      <c r="AM667" s="179" t="s">
        <v>347</v>
      </c>
      <c r="AN667" s="179"/>
      <c r="AO667" s="179"/>
      <c r="AP667" s="177"/>
      <c r="AQ667" s="177" t="s">
        <v>279</v>
      </c>
      <c r="AR667" s="169"/>
      <c r="AS667" s="169"/>
      <c r="AT667" s="170"/>
      <c r="AU667" s="217" t="s">
        <v>219</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664"/>
      <c r="AR668" s="194"/>
      <c r="AS668" s="172" t="s">
        <v>280</v>
      </c>
      <c r="AT668" s="173"/>
      <c r="AU668" s="194"/>
      <c r="AV668" s="194"/>
      <c r="AW668" s="172" t="s">
        <v>272</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48</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51</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61" t="s">
        <v>50</v>
      </c>
      <c r="AF672" s="662"/>
      <c r="AG672" s="662"/>
      <c r="AH672" s="663"/>
      <c r="AI672" s="179" t="s">
        <v>420</v>
      </c>
      <c r="AJ672" s="179"/>
      <c r="AK672" s="179"/>
      <c r="AL672" s="177"/>
      <c r="AM672" s="179" t="s">
        <v>347</v>
      </c>
      <c r="AN672" s="179"/>
      <c r="AO672" s="179"/>
      <c r="AP672" s="177"/>
      <c r="AQ672" s="177" t="s">
        <v>279</v>
      </c>
      <c r="AR672" s="169"/>
      <c r="AS672" s="169"/>
      <c r="AT672" s="170"/>
      <c r="AU672" s="217" t="s">
        <v>219</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664"/>
      <c r="AR673" s="194"/>
      <c r="AS673" s="172" t="s">
        <v>280</v>
      </c>
      <c r="AT673" s="173"/>
      <c r="AU673" s="194"/>
      <c r="AV673" s="194"/>
      <c r="AW673" s="172" t="s">
        <v>272</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48</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51</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61" t="s">
        <v>50</v>
      </c>
      <c r="AF677" s="662"/>
      <c r="AG677" s="662"/>
      <c r="AH677" s="663"/>
      <c r="AI677" s="179" t="s">
        <v>420</v>
      </c>
      <c r="AJ677" s="179"/>
      <c r="AK677" s="179"/>
      <c r="AL677" s="177"/>
      <c r="AM677" s="179" t="s">
        <v>347</v>
      </c>
      <c r="AN677" s="179"/>
      <c r="AO677" s="179"/>
      <c r="AP677" s="177"/>
      <c r="AQ677" s="177" t="s">
        <v>279</v>
      </c>
      <c r="AR677" s="169"/>
      <c r="AS677" s="169"/>
      <c r="AT677" s="170"/>
      <c r="AU677" s="217" t="s">
        <v>219</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664"/>
      <c r="AR678" s="194"/>
      <c r="AS678" s="172" t="s">
        <v>280</v>
      </c>
      <c r="AT678" s="173"/>
      <c r="AU678" s="194"/>
      <c r="AV678" s="194"/>
      <c r="AW678" s="172" t="s">
        <v>272</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48</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51</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61" t="s">
        <v>50</v>
      </c>
      <c r="AF682" s="662"/>
      <c r="AG682" s="662"/>
      <c r="AH682" s="663"/>
      <c r="AI682" s="179" t="s">
        <v>420</v>
      </c>
      <c r="AJ682" s="179"/>
      <c r="AK682" s="179"/>
      <c r="AL682" s="177"/>
      <c r="AM682" s="179" t="s">
        <v>347</v>
      </c>
      <c r="AN682" s="179"/>
      <c r="AO682" s="179"/>
      <c r="AP682" s="177"/>
      <c r="AQ682" s="177" t="s">
        <v>279</v>
      </c>
      <c r="AR682" s="169"/>
      <c r="AS682" s="169"/>
      <c r="AT682" s="170"/>
      <c r="AU682" s="217" t="s">
        <v>219</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664"/>
      <c r="AR683" s="194"/>
      <c r="AS683" s="172" t="s">
        <v>280</v>
      </c>
      <c r="AT683" s="173"/>
      <c r="AU683" s="194"/>
      <c r="AV683" s="194"/>
      <c r="AW683" s="172" t="s">
        <v>272</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48</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51</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61" t="s">
        <v>50</v>
      </c>
      <c r="AF687" s="662"/>
      <c r="AG687" s="662"/>
      <c r="AH687" s="663"/>
      <c r="AI687" s="179" t="s">
        <v>420</v>
      </c>
      <c r="AJ687" s="179"/>
      <c r="AK687" s="179"/>
      <c r="AL687" s="177"/>
      <c r="AM687" s="179" t="s">
        <v>347</v>
      </c>
      <c r="AN687" s="179"/>
      <c r="AO687" s="179"/>
      <c r="AP687" s="177"/>
      <c r="AQ687" s="177" t="s">
        <v>279</v>
      </c>
      <c r="AR687" s="169"/>
      <c r="AS687" s="169"/>
      <c r="AT687" s="170"/>
      <c r="AU687" s="217" t="s">
        <v>219</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664"/>
      <c r="AR688" s="194"/>
      <c r="AS688" s="172" t="s">
        <v>280</v>
      </c>
      <c r="AT688" s="173"/>
      <c r="AU688" s="194"/>
      <c r="AV688" s="194"/>
      <c r="AW688" s="172" t="s">
        <v>272</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48</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51</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61" t="s">
        <v>50</v>
      </c>
      <c r="AF692" s="662"/>
      <c r="AG692" s="662"/>
      <c r="AH692" s="663"/>
      <c r="AI692" s="179" t="s">
        <v>420</v>
      </c>
      <c r="AJ692" s="179"/>
      <c r="AK692" s="179"/>
      <c r="AL692" s="177"/>
      <c r="AM692" s="179" t="s">
        <v>347</v>
      </c>
      <c r="AN692" s="179"/>
      <c r="AO692" s="179"/>
      <c r="AP692" s="177"/>
      <c r="AQ692" s="177" t="s">
        <v>279</v>
      </c>
      <c r="AR692" s="169"/>
      <c r="AS692" s="169"/>
      <c r="AT692" s="170"/>
      <c r="AU692" s="217" t="s">
        <v>219</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664"/>
      <c r="AR693" s="194"/>
      <c r="AS693" s="172" t="s">
        <v>280</v>
      </c>
      <c r="AT693" s="173"/>
      <c r="AU693" s="194"/>
      <c r="AV693" s="194"/>
      <c r="AW693" s="172" t="s">
        <v>272</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48</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51</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50" t="s">
        <v>134</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53" t="s">
        <v>111</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74</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64</v>
      </c>
      <c r="AE701" s="657"/>
      <c r="AF701" s="657"/>
      <c r="AG701" s="659" t="s">
        <v>57</v>
      </c>
      <c r="AH701" s="657"/>
      <c r="AI701" s="657"/>
      <c r="AJ701" s="657"/>
      <c r="AK701" s="657"/>
      <c r="AL701" s="657"/>
      <c r="AM701" s="657"/>
      <c r="AN701" s="657"/>
      <c r="AO701" s="657"/>
      <c r="AP701" s="657"/>
      <c r="AQ701" s="657"/>
      <c r="AR701" s="657"/>
      <c r="AS701" s="657"/>
      <c r="AT701" s="657"/>
      <c r="AU701" s="657"/>
      <c r="AV701" s="657"/>
      <c r="AW701" s="657"/>
      <c r="AX701" s="660"/>
    </row>
    <row r="702" spans="1:50" ht="54" customHeight="1" x14ac:dyDescent="0.15">
      <c r="A702" s="88" t="s">
        <v>224</v>
      </c>
      <c r="B702" s="89"/>
      <c r="C702" s="622" t="s">
        <v>225</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18</v>
      </c>
      <c r="AE702" s="626"/>
      <c r="AF702" s="626"/>
      <c r="AG702" s="627" t="s">
        <v>503</v>
      </c>
      <c r="AH702" s="628"/>
      <c r="AI702" s="628"/>
      <c r="AJ702" s="628"/>
      <c r="AK702" s="628"/>
      <c r="AL702" s="628"/>
      <c r="AM702" s="628"/>
      <c r="AN702" s="628"/>
      <c r="AO702" s="628"/>
      <c r="AP702" s="628"/>
      <c r="AQ702" s="628"/>
      <c r="AR702" s="628"/>
      <c r="AS702" s="628"/>
      <c r="AT702" s="628"/>
      <c r="AU702" s="628"/>
      <c r="AV702" s="628"/>
      <c r="AW702" s="628"/>
      <c r="AX702" s="629"/>
    </row>
    <row r="703" spans="1:50" ht="82.5" customHeight="1" x14ac:dyDescent="0.15">
      <c r="A703" s="90"/>
      <c r="B703" s="91"/>
      <c r="C703" s="630" t="s">
        <v>94</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18</v>
      </c>
      <c r="AE703" s="594"/>
      <c r="AF703" s="594"/>
      <c r="AG703" s="588" t="s">
        <v>525</v>
      </c>
      <c r="AH703" s="589"/>
      <c r="AI703" s="589"/>
      <c r="AJ703" s="589"/>
      <c r="AK703" s="589"/>
      <c r="AL703" s="589"/>
      <c r="AM703" s="589"/>
      <c r="AN703" s="589"/>
      <c r="AO703" s="589"/>
      <c r="AP703" s="589"/>
      <c r="AQ703" s="589"/>
      <c r="AR703" s="589"/>
      <c r="AS703" s="589"/>
      <c r="AT703" s="589"/>
      <c r="AU703" s="589"/>
      <c r="AV703" s="589"/>
      <c r="AW703" s="589"/>
      <c r="AX703" s="590"/>
    </row>
    <row r="704" spans="1:50" ht="39" customHeight="1" x14ac:dyDescent="0.15">
      <c r="A704" s="92"/>
      <c r="B704" s="93"/>
      <c r="C704" s="632" t="s">
        <v>228</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18</v>
      </c>
      <c r="AE704" s="605"/>
      <c r="AF704" s="605"/>
      <c r="AG704" s="97" t="s">
        <v>519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97</v>
      </c>
      <c r="B705" s="155"/>
      <c r="C705" s="635" t="s">
        <v>101</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18</v>
      </c>
      <c r="AE705" s="639"/>
      <c r="AF705" s="639"/>
      <c r="AG705" s="94" t="s">
        <v>526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0" t="s">
        <v>123</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234</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3" t="s">
        <v>354</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527</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33.75" customHeight="1" x14ac:dyDescent="0.15">
      <c r="A708" s="106"/>
      <c r="B708" s="107"/>
      <c r="C708" s="648" t="s">
        <v>16</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18</v>
      </c>
      <c r="AE708" s="578"/>
      <c r="AF708" s="578"/>
      <c r="AG708" s="580" t="s">
        <v>528</v>
      </c>
      <c r="AH708" s="581"/>
      <c r="AI708" s="581"/>
      <c r="AJ708" s="581"/>
      <c r="AK708" s="581"/>
      <c r="AL708" s="581"/>
      <c r="AM708" s="581"/>
      <c r="AN708" s="581"/>
      <c r="AO708" s="581"/>
      <c r="AP708" s="581"/>
      <c r="AQ708" s="581"/>
      <c r="AR708" s="581"/>
      <c r="AS708" s="581"/>
      <c r="AT708" s="581"/>
      <c r="AU708" s="581"/>
      <c r="AV708" s="581"/>
      <c r="AW708" s="581"/>
      <c r="AX708" s="582"/>
    </row>
    <row r="709" spans="1:50" ht="36" customHeight="1" x14ac:dyDescent="0.15">
      <c r="A709" s="106"/>
      <c r="B709" s="107"/>
      <c r="C709" s="591" t="s">
        <v>195</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18</v>
      </c>
      <c r="AE709" s="594"/>
      <c r="AF709" s="594"/>
      <c r="AG709" s="588" t="s">
        <v>311</v>
      </c>
      <c r="AH709" s="589"/>
      <c r="AI709" s="589"/>
      <c r="AJ709" s="589"/>
      <c r="AK709" s="589"/>
      <c r="AL709" s="589"/>
      <c r="AM709" s="589"/>
      <c r="AN709" s="589"/>
      <c r="AO709" s="589"/>
      <c r="AP709" s="589"/>
      <c r="AQ709" s="589"/>
      <c r="AR709" s="589"/>
      <c r="AS709" s="589"/>
      <c r="AT709" s="589"/>
      <c r="AU709" s="589"/>
      <c r="AV709" s="589"/>
      <c r="AW709" s="589"/>
      <c r="AX709" s="590"/>
    </row>
    <row r="710" spans="1:50" ht="81.75" customHeight="1" x14ac:dyDescent="0.15">
      <c r="A710" s="106"/>
      <c r="B710" s="107"/>
      <c r="C710" s="591" t="s">
        <v>17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18</v>
      </c>
      <c r="AE710" s="594"/>
      <c r="AF710" s="594"/>
      <c r="AG710" s="588" t="s">
        <v>218</v>
      </c>
      <c r="AH710" s="589"/>
      <c r="AI710" s="589"/>
      <c r="AJ710" s="589"/>
      <c r="AK710" s="589"/>
      <c r="AL710" s="589"/>
      <c r="AM710" s="589"/>
      <c r="AN710" s="589"/>
      <c r="AO710" s="589"/>
      <c r="AP710" s="589"/>
      <c r="AQ710" s="589"/>
      <c r="AR710" s="589"/>
      <c r="AS710" s="589"/>
      <c r="AT710" s="589"/>
      <c r="AU710" s="589"/>
      <c r="AV710" s="589"/>
      <c r="AW710" s="589"/>
      <c r="AX710" s="590"/>
    </row>
    <row r="711" spans="1:50" ht="54" customHeight="1" x14ac:dyDescent="0.15">
      <c r="A711" s="106"/>
      <c r="B711" s="107"/>
      <c r="C711" s="591" t="s">
        <v>90</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18</v>
      </c>
      <c r="AE711" s="594"/>
      <c r="AF711" s="594"/>
      <c r="AG711" s="588" t="s">
        <v>529</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314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491</v>
      </c>
      <c r="AE712" s="605"/>
      <c r="AF712" s="605"/>
      <c r="AG712" s="606" t="s">
        <v>419</v>
      </c>
      <c r="AH712" s="607"/>
      <c r="AI712" s="607"/>
      <c r="AJ712" s="607"/>
      <c r="AK712" s="607"/>
      <c r="AL712" s="607"/>
      <c r="AM712" s="607"/>
      <c r="AN712" s="607"/>
      <c r="AO712" s="607"/>
      <c r="AP712" s="607"/>
      <c r="AQ712" s="607"/>
      <c r="AR712" s="607"/>
      <c r="AS712" s="607"/>
      <c r="AT712" s="607"/>
      <c r="AU712" s="607"/>
      <c r="AV712" s="607"/>
      <c r="AW712" s="607"/>
      <c r="AX712" s="608"/>
    </row>
    <row r="713" spans="1:50" ht="60" customHeight="1" x14ac:dyDescent="0.15">
      <c r="A713" s="106"/>
      <c r="B713" s="107"/>
      <c r="C713" s="609" t="s">
        <v>326</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18</v>
      </c>
      <c r="AE713" s="594"/>
      <c r="AF713" s="612"/>
      <c r="AG713" s="588" t="s">
        <v>534</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3" t="s">
        <v>364</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491</v>
      </c>
      <c r="AE714" s="617"/>
      <c r="AF714" s="618"/>
      <c r="AG714" s="619" t="s">
        <v>419</v>
      </c>
      <c r="AH714" s="620"/>
      <c r="AI714" s="620"/>
      <c r="AJ714" s="620"/>
      <c r="AK714" s="620"/>
      <c r="AL714" s="620"/>
      <c r="AM714" s="620"/>
      <c r="AN714" s="620"/>
      <c r="AO714" s="620"/>
      <c r="AP714" s="620"/>
      <c r="AQ714" s="620"/>
      <c r="AR714" s="620"/>
      <c r="AS714" s="620"/>
      <c r="AT714" s="620"/>
      <c r="AU714" s="620"/>
      <c r="AV714" s="620"/>
      <c r="AW714" s="620"/>
      <c r="AX714" s="621"/>
    </row>
    <row r="715" spans="1:50" ht="45.75" customHeight="1" x14ac:dyDescent="0.15">
      <c r="A715" s="104" t="s">
        <v>98</v>
      </c>
      <c r="B715" s="105"/>
      <c r="C715" s="574" t="s">
        <v>365</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18</v>
      </c>
      <c r="AE715" s="578"/>
      <c r="AF715" s="579"/>
      <c r="AG715" s="580" t="s">
        <v>344</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108</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491</v>
      </c>
      <c r="AE716" s="587"/>
      <c r="AF716" s="587"/>
      <c r="AG716" s="588" t="s">
        <v>419</v>
      </c>
      <c r="AH716" s="589"/>
      <c r="AI716" s="589"/>
      <c r="AJ716" s="589"/>
      <c r="AK716" s="589"/>
      <c r="AL716" s="589"/>
      <c r="AM716" s="589"/>
      <c r="AN716" s="589"/>
      <c r="AO716" s="589"/>
      <c r="AP716" s="589"/>
      <c r="AQ716" s="589"/>
      <c r="AR716" s="589"/>
      <c r="AS716" s="589"/>
      <c r="AT716" s="589"/>
      <c r="AU716" s="589"/>
      <c r="AV716" s="589"/>
      <c r="AW716" s="589"/>
      <c r="AX716" s="590"/>
    </row>
    <row r="717" spans="1:50" ht="46.5" customHeight="1" x14ac:dyDescent="0.15">
      <c r="A717" s="106"/>
      <c r="B717" s="107"/>
      <c r="C717" s="591" t="s">
        <v>293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18</v>
      </c>
      <c r="AE717" s="594"/>
      <c r="AF717" s="594"/>
      <c r="AG717" s="588" t="s">
        <v>533</v>
      </c>
      <c r="AH717" s="589"/>
      <c r="AI717" s="589"/>
      <c r="AJ717" s="589"/>
      <c r="AK717" s="589"/>
      <c r="AL717" s="589"/>
      <c r="AM717" s="589"/>
      <c r="AN717" s="589"/>
      <c r="AO717" s="589"/>
      <c r="AP717" s="589"/>
      <c r="AQ717" s="589"/>
      <c r="AR717" s="589"/>
      <c r="AS717" s="589"/>
      <c r="AT717" s="589"/>
      <c r="AU717" s="589"/>
      <c r="AV717" s="589"/>
      <c r="AW717" s="589"/>
      <c r="AX717" s="590"/>
    </row>
    <row r="718" spans="1:50" ht="43.5" customHeight="1" x14ac:dyDescent="0.15">
      <c r="A718" s="108"/>
      <c r="B718" s="109"/>
      <c r="C718" s="591" t="s">
        <v>104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18</v>
      </c>
      <c r="AE718" s="594"/>
      <c r="AF718" s="594"/>
      <c r="AG718" s="163" t="s">
        <v>307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95" t="s">
        <v>230</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18</v>
      </c>
      <c r="AE719" s="578"/>
      <c r="AF719" s="578"/>
      <c r="AG719" s="94" t="s">
        <v>530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248</v>
      </c>
      <c r="D720" s="599"/>
      <c r="E720" s="599"/>
      <c r="F720" s="600"/>
      <c r="G720" s="601" t="s">
        <v>56</v>
      </c>
      <c r="H720" s="599"/>
      <c r="I720" s="599"/>
      <c r="J720" s="599"/>
      <c r="K720" s="599"/>
      <c r="L720" s="599"/>
      <c r="M720" s="599"/>
      <c r="N720" s="601" t="s">
        <v>259</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t="s">
        <v>258</v>
      </c>
      <c r="D721" s="557"/>
      <c r="E721" s="557"/>
      <c r="F721" s="558"/>
      <c r="G721" s="559"/>
      <c r="H721" s="560"/>
      <c r="I721" s="22" t="str">
        <f>IF(OR(G721="　",G721=""),"","-")</f>
        <v/>
      </c>
      <c r="J721" s="561">
        <v>297</v>
      </c>
      <c r="K721" s="561"/>
      <c r="L721" s="22" t="str">
        <f>IF(M721="","","-")</f>
        <v/>
      </c>
      <c r="M721" s="25"/>
      <c r="N721" s="562" t="s">
        <v>119</v>
      </c>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6.75" customHeight="1" x14ac:dyDescent="0.15">
      <c r="A726" s="104" t="s">
        <v>100</v>
      </c>
      <c r="B726" s="110"/>
      <c r="C726" s="490" t="s">
        <v>115</v>
      </c>
      <c r="D726" s="282"/>
      <c r="E726" s="282"/>
      <c r="F726" s="492"/>
      <c r="G726" s="355" t="s">
        <v>535</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49.5" customHeight="1" x14ac:dyDescent="0.15">
      <c r="A727" s="111"/>
      <c r="B727" s="112"/>
      <c r="C727" s="526" t="s">
        <v>120</v>
      </c>
      <c r="D727" s="527"/>
      <c r="E727" s="527"/>
      <c r="F727" s="528"/>
      <c r="G727" s="529" t="s">
        <v>553</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91</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71</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110</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92</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t="s">
        <v>496</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377</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416</v>
      </c>
      <c r="B737" s="188"/>
      <c r="C737" s="188"/>
      <c r="D737" s="189"/>
      <c r="E737" s="508" t="s">
        <v>419</v>
      </c>
      <c r="F737" s="508"/>
      <c r="G737" s="508"/>
      <c r="H737" s="508"/>
      <c r="I737" s="508"/>
      <c r="J737" s="508"/>
      <c r="K737" s="508"/>
      <c r="L737" s="508"/>
      <c r="M737" s="508"/>
      <c r="N737" s="457" t="s">
        <v>206</v>
      </c>
      <c r="O737" s="457"/>
      <c r="P737" s="457"/>
      <c r="Q737" s="457"/>
      <c r="R737" s="508" t="s">
        <v>419</v>
      </c>
      <c r="S737" s="508"/>
      <c r="T737" s="508"/>
      <c r="U737" s="508"/>
      <c r="V737" s="508"/>
      <c r="W737" s="508"/>
      <c r="X737" s="508"/>
      <c r="Y737" s="508"/>
      <c r="Z737" s="508"/>
      <c r="AA737" s="457" t="s">
        <v>410</v>
      </c>
      <c r="AB737" s="457"/>
      <c r="AC737" s="457"/>
      <c r="AD737" s="457"/>
      <c r="AE737" s="508" t="s">
        <v>419</v>
      </c>
      <c r="AF737" s="508"/>
      <c r="AG737" s="508"/>
      <c r="AH737" s="508"/>
      <c r="AI737" s="508"/>
      <c r="AJ737" s="508"/>
      <c r="AK737" s="508"/>
      <c r="AL737" s="508"/>
      <c r="AM737" s="508"/>
      <c r="AN737" s="457" t="s">
        <v>409</v>
      </c>
      <c r="AO737" s="457"/>
      <c r="AP737" s="457"/>
      <c r="AQ737" s="457"/>
      <c r="AR737" s="509" t="s">
        <v>419</v>
      </c>
      <c r="AS737" s="510"/>
      <c r="AT737" s="510"/>
      <c r="AU737" s="510"/>
      <c r="AV737" s="510"/>
      <c r="AW737" s="510"/>
      <c r="AX737" s="511"/>
      <c r="AY737" s="48"/>
      <c r="AZ737" s="48"/>
    </row>
    <row r="738" spans="1:52" ht="24.75" customHeight="1" x14ac:dyDescent="0.15">
      <c r="A738" s="507" t="s">
        <v>158</v>
      </c>
      <c r="B738" s="188"/>
      <c r="C738" s="188"/>
      <c r="D738" s="189"/>
      <c r="E738" s="508" t="s">
        <v>351</v>
      </c>
      <c r="F738" s="508"/>
      <c r="G738" s="508"/>
      <c r="H738" s="508"/>
      <c r="I738" s="508"/>
      <c r="J738" s="508"/>
      <c r="K738" s="508"/>
      <c r="L738" s="508"/>
      <c r="M738" s="508"/>
      <c r="N738" s="457" t="s">
        <v>407</v>
      </c>
      <c r="O738" s="457"/>
      <c r="P738" s="457"/>
      <c r="Q738" s="457"/>
      <c r="R738" s="508" t="s">
        <v>446</v>
      </c>
      <c r="S738" s="508"/>
      <c r="T738" s="508"/>
      <c r="U738" s="508"/>
      <c r="V738" s="508"/>
      <c r="W738" s="508"/>
      <c r="X738" s="508"/>
      <c r="Y738" s="508"/>
      <c r="Z738" s="508"/>
      <c r="AA738" s="457" t="s">
        <v>176</v>
      </c>
      <c r="AB738" s="457"/>
      <c r="AC738" s="457"/>
      <c r="AD738" s="457"/>
      <c r="AE738" s="508" t="s">
        <v>531</v>
      </c>
      <c r="AF738" s="508"/>
      <c r="AG738" s="508"/>
      <c r="AH738" s="508"/>
      <c r="AI738" s="508"/>
      <c r="AJ738" s="508"/>
      <c r="AK738" s="508"/>
      <c r="AL738" s="508"/>
      <c r="AM738" s="508"/>
      <c r="AN738" s="457" t="s">
        <v>164</v>
      </c>
      <c r="AO738" s="457"/>
      <c r="AP738" s="457"/>
      <c r="AQ738" s="457"/>
      <c r="AR738" s="509" t="s">
        <v>532</v>
      </c>
      <c r="AS738" s="510"/>
      <c r="AT738" s="510"/>
      <c r="AU738" s="510"/>
      <c r="AV738" s="510"/>
      <c r="AW738" s="510"/>
      <c r="AX738" s="511"/>
    </row>
    <row r="739" spans="1:52" ht="24.75" customHeight="1" x14ac:dyDescent="0.15">
      <c r="A739" s="507" t="s">
        <v>392</v>
      </c>
      <c r="B739" s="188"/>
      <c r="C739" s="188"/>
      <c r="D739" s="189"/>
      <c r="E739" s="508" t="s">
        <v>340</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388</v>
      </c>
      <c r="B740" s="518"/>
      <c r="C740" s="518"/>
      <c r="D740" s="519"/>
      <c r="E740" s="520" t="s">
        <v>258</v>
      </c>
      <c r="F740" s="521"/>
      <c r="G740" s="521"/>
      <c r="H740" s="19" t="str">
        <f>IF(E740="","","(")</f>
        <v>(</v>
      </c>
      <c r="I740" s="521"/>
      <c r="J740" s="521"/>
      <c r="K740" s="19" t="str">
        <f>IF(OR(I740="　",I740=""),"","-")</f>
        <v/>
      </c>
      <c r="L740" s="522">
        <v>247</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402</v>
      </c>
      <c r="B741" s="77"/>
      <c r="C741" s="77"/>
      <c r="D741" s="77"/>
      <c r="E741" s="77"/>
      <c r="F741" s="78"/>
      <c r="G741" s="16" t="s">
        <v>421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163</v>
      </c>
      <c r="B780" s="83"/>
      <c r="C780" s="83"/>
      <c r="D780" s="83"/>
      <c r="E780" s="83"/>
      <c r="F780" s="84"/>
      <c r="G780" s="486" t="s">
        <v>554</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261</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58</v>
      </c>
      <c r="H781" s="282"/>
      <c r="I781" s="282"/>
      <c r="J781" s="282"/>
      <c r="K781" s="282"/>
      <c r="L781" s="491" t="s">
        <v>60</v>
      </c>
      <c r="M781" s="282"/>
      <c r="N781" s="282"/>
      <c r="O781" s="282"/>
      <c r="P781" s="282"/>
      <c r="Q781" s="282"/>
      <c r="R781" s="282"/>
      <c r="S781" s="282"/>
      <c r="T781" s="282"/>
      <c r="U781" s="282"/>
      <c r="V781" s="282"/>
      <c r="W781" s="282"/>
      <c r="X781" s="492"/>
      <c r="Y781" s="493" t="s">
        <v>65</v>
      </c>
      <c r="Z781" s="494"/>
      <c r="AA781" s="494"/>
      <c r="AB781" s="495"/>
      <c r="AC781" s="490" t="s">
        <v>58</v>
      </c>
      <c r="AD781" s="282"/>
      <c r="AE781" s="282"/>
      <c r="AF781" s="282"/>
      <c r="AG781" s="282"/>
      <c r="AH781" s="491" t="s">
        <v>60</v>
      </c>
      <c r="AI781" s="282"/>
      <c r="AJ781" s="282"/>
      <c r="AK781" s="282"/>
      <c r="AL781" s="282"/>
      <c r="AM781" s="282"/>
      <c r="AN781" s="282"/>
      <c r="AO781" s="282"/>
      <c r="AP781" s="282"/>
      <c r="AQ781" s="282"/>
      <c r="AR781" s="282"/>
      <c r="AS781" s="282"/>
      <c r="AT781" s="492"/>
      <c r="AU781" s="493" t="s">
        <v>65</v>
      </c>
      <c r="AV781" s="494"/>
      <c r="AW781" s="494"/>
      <c r="AX781" s="496"/>
    </row>
    <row r="782" spans="1:50" ht="66" customHeight="1" x14ac:dyDescent="0.15">
      <c r="A782" s="85"/>
      <c r="B782" s="86"/>
      <c r="C782" s="86"/>
      <c r="D782" s="86"/>
      <c r="E782" s="86"/>
      <c r="F782" s="87"/>
      <c r="G782" s="497" t="s">
        <v>485</v>
      </c>
      <c r="H782" s="498"/>
      <c r="I782" s="498"/>
      <c r="J782" s="498"/>
      <c r="K782" s="499"/>
      <c r="L782" s="500" t="s">
        <v>440</v>
      </c>
      <c r="M782" s="501"/>
      <c r="N782" s="501"/>
      <c r="O782" s="501"/>
      <c r="P782" s="501"/>
      <c r="Q782" s="501"/>
      <c r="R782" s="501"/>
      <c r="S782" s="501"/>
      <c r="T782" s="501"/>
      <c r="U782" s="501"/>
      <c r="V782" s="501"/>
      <c r="W782" s="501"/>
      <c r="X782" s="502"/>
      <c r="Y782" s="503">
        <v>49</v>
      </c>
      <c r="Z782" s="504"/>
      <c r="AA782" s="504"/>
      <c r="AB782" s="505"/>
      <c r="AC782" s="497" t="s">
        <v>485</v>
      </c>
      <c r="AD782" s="498"/>
      <c r="AE782" s="498"/>
      <c r="AF782" s="498"/>
      <c r="AG782" s="499"/>
      <c r="AH782" s="500" t="s">
        <v>536</v>
      </c>
      <c r="AI782" s="501"/>
      <c r="AJ782" s="501"/>
      <c r="AK782" s="501"/>
      <c r="AL782" s="501"/>
      <c r="AM782" s="501"/>
      <c r="AN782" s="501"/>
      <c r="AO782" s="501"/>
      <c r="AP782" s="501"/>
      <c r="AQ782" s="501"/>
      <c r="AR782" s="501"/>
      <c r="AS782" s="501"/>
      <c r="AT782" s="502"/>
      <c r="AU782" s="503">
        <v>29</v>
      </c>
      <c r="AV782" s="504"/>
      <c r="AW782" s="504"/>
      <c r="AX782" s="506"/>
    </row>
    <row r="783" spans="1:50" ht="24.75" hidden="1"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hidden="1"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hidden="1"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hidden="1"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hidden="1"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hidden="1"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hidden="1"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hidden="1"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67</v>
      </c>
      <c r="H792" s="480"/>
      <c r="I792" s="480"/>
      <c r="J792" s="480"/>
      <c r="K792" s="480"/>
      <c r="L792" s="481"/>
      <c r="M792" s="375"/>
      <c r="N792" s="375"/>
      <c r="O792" s="375"/>
      <c r="P792" s="375"/>
      <c r="Q792" s="375"/>
      <c r="R792" s="375"/>
      <c r="S792" s="375"/>
      <c r="T792" s="375"/>
      <c r="U792" s="375"/>
      <c r="V792" s="375"/>
      <c r="W792" s="375"/>
      <c r="X792" s="376"/>
      <c r="Y792" s="482">
        <f>SUM(Y782:AB791)</f>
        <v>49</v>
      </c>
      <c r="Z792" s="483"/>
      <c r="AA792" s="483"/>
      <c r="AB792" s="484"/>
      <c r="AC792" s="479" t="s">
        <v>67</v>
      </c>
      <c r="AD792" s="480"/>
      <c r="AE792" s="480"/>
      <c r="AF792" s="480"/>
      <c r="AG792" s="480"/>
      <c r="AH792" s="481"/>
      <c r="AI792" s="375"/>
      <c r="AJ792" s="375"/>
      <c r="AK792" s="375"/>
      <c r="AL792" s="375"/>
      <c r="AM792" s="375"/>
      <c r="AN792" s="375"/>
      <c r="AO792" s="375"/>
      <c r="AP792" s="375"/>
      <c r="AQ792" s="375"/>
      <c r="AR792" s="375"/>
      <c r="AS792" s="375"/>
      <c r="AT792" s="376"/>
      <c r="AU792" s="482">
        <f>SUM(AU782:AX791)</f>
        <v>29</v>
      </c>
      <c r="AV792" s="483"/>
      <c r="AW792" s="483"/>
      <c r="AX792" s="485"/>
    </row>
    <row r="793" spans="1:50" ht="24.75" customHeight="1" x14ac:dyDescent="0.15">
      <c r="A793" s="85"/>
      <c r="B793" s="86"/>
      <c r="C793" s="86"/>
      <c r="D793" s="86"/>
      <c r="E793" s="86"/>
      <c r="F793" s="87"/>
      <c r="G793" s="486" t="s">
        <v>441</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360</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customHeight="1" x14ac:dyDescent="0.15">
      <c r="A794" s="85"/>
      <c r="B794" s="86"/>
      <c r="C794" s="86"/>
      <c r="D794" s="86"/>
      <c r="E794" s="86"/>
      <c r="F794" s="87"/>
      <c r="G794" s="490" t="s">
        <v>58</v>
      </c>
      <c r="H794" s="282"/>
      <c r="I794" s="282"/>
      <c r="J794" s="282"/>
      <c r="K794" s="282"/>
      <c r="L794" s="491" t="s">
        <v>60</v>
      </c>
      <c r="M794" s="282"/>
      <c r="N794" s="282"/>
      <c r="O794" s="282"/>
      <c r="P794" s="282"/>
      <c r="Q794" s="282"/>
      <c r="R794" s="282"/>
      <c r="S794" s="282"/>
      <c r="T794" s="282"/>
      <c r="U794" s="282"/>
      <c r="V794" s="282"/>
      <c r="W794" s="282"/>
      <c r="X794" s="492"/>
      <c r="Y794" s="493" t="s">
        <v>65</v>
      </c>
      <c r="Z794" s="494"/>
      <c r="AA794" s="494"/>
      <c r="AB794" s="495"/>
      <c r="AC794" s="490" t="s">
        <v>58</v>
      </c>
      <c r="AD794" s="282"/>
      <c r="AE794" s="282"/>
      <c r="AF794" s="282"/>
      <c r="AG794" s="282"/>
      <c r="AH794" s="491" t="s">
        <v>60</v>
      </c>
      <c r="AI794" s="282"/>
      <c r="AJ794" s="282"/>
      <c r="AK794" s="282"/>
      <c r="AL794" s="282"/>
      <c r="AM794" s="282"/>
      <c r="AN794" s="282"/>
      <c r="AO794" s="282"/>
      <c r="AP794" s="282"/>
      <c r="AQ794" s="282"/>
      <c r="AR794" s="282"/>
      <c r="AS794" s="282"/>
      <c r="AT794" s="492"/>
      <c r="AU794" s="493" t="s">
        <v>65</v>
      </c>
      <c r="AV794" s="494"/>
      <c r="AW794" s="494"/>
      <c r="AX794" s="496"/>
    </row>
    <row r="795" spans="1:50" ht="69.75" customHeight="1" x14ac:dyDescent="0.15">
      <c r="A795" s="85"/>
      <c r="B795" s="86"/>
      <c r="C795" s="86"/>
      <c r="D795" s="86"/>
      <c r="E795" s="86"/>
      <c r="F795" s="87"/>
      <c r="G795" s="497" t="s">
        <v>485</v>
      </c>
      <c r="H795" s="498"/>
      <c r="I795" s="498"/>
      <c r="J795" s="498"/>
      <c r="K795" s="499"/>
      <c r="L795" s="500" t="s">
        <v>359</v>
      </c>
      <c r="M795" s="501"/>
      <c r="N795" s="501"/>
      <c r="O795" s="501"/>
      <c r="P795" s="501"/>
      <c r="Q795" s="501"/>
      <c r="R795" s="501"/>
      <c r="S795" s="501"/>
      <c r="T795" s="501"/>
      <c r="U795" s="501"/>
      <c r="V795" s="501"/>
      <c r="W795" s="501"/>
      <c r="X795" s="502"/>
      <c r="Y795" s="503">
        <v>3</v>
      </c>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customHeight="1" x14ac:dyDescent="0.15">
      <c r="A805" s="85"/>
      <c r="B805" s="86"/>
      <c r="C805" s="86"/>
      <c r="D805" s="86"/>
      <c r="E805" s="86"/>
      <c r="F805" s="87"/>
      <c r="G805" s="479" t="s">
        <v>67</v>
      </c>
      <c r="H805" s="480"/>
      <c r="I805" s="480"/>
      <c r="J805" s="480"/>
      <c r="K805" s="480"/>
      <c r="L805" s="481"/>
      <c r="M805" s="375"/>
      <c r="N805" s="375"/>
      <c r="O805" s="375"/>
      <c r="P805" s="375"/>
      <c r="Q805" s="375"/>
      <c r="R805" s="375"/>
      <c r="S805" s="375"/>
      <c r="T805" s="375"/>
      <c r="U805" s="375"/>
      <c r="V805" s="375"/>
      <c r="W805" s="375"/>
      <c r="X805" s="376"/>
      <c r="Y805" s="482">
        <f>SUM(Y795:AB804)</f>
        <v>3</v>
      </c>
      <c r="Z805" s="483"/>
      <c r="AA805" s="483"/>
      <c r="AB805" s="484"/>
      <c r="AC805" s="479" t="s">
        <v>67</v>
      </c>
      <c r="AD805" s="480"/>
      <c r="AE805" s="480"/>
      <c r="AF805" s="480"/>
      <c r="AG805" s="480"/>
      <c r="AH805" s="481"/>
      <c r="AI805" s="375"/>
      <c r="AJ805" s="375"/>
      <c r="AK805" s="375"/>
      <c r="AL805" s="375"/>
      <c r="AM805" s="375"/>
      <c r="AN805" s="375"/>
      <c r="AO805" s="375"/>
      <c r="AP805" s="375"/>
      <c r="AQ805" s="375"/>
      <c r="AR805" s="375"/>
      <c r="AS805" s="375"/>
      <c r="AT805" s="376"/>
      <c r="AU805" s="482">
        <f>SUM(AU795:AX804)</f>
        <v>0</v>
      </c>
      <c r="AV805" s="483"/>
      <c r="AW805" s="483"/>
      <c r="AX805" s="485"/>
    </row>
    <row r="806" spans="1:50" ht="24.75" hidden="1" customHeight="1" x14ac:dyDescent="0.15">
      <c r="A806" s="85"/>
      <c r="B806" s="86"/>
      <c r="C806" s="86"/>
      <c r="D806" s="86"/>
      <c r="E806" s="86"/>
      <c r="F806" s="87"/>
      <c r="G806" s="486" t="s">
        <v>361</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247</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58</v>
      </c>
      <c r="H807" s="282"/>
      <c r="I807" s="282"/>
      <c r="J807" s="282"/>
      <c r="K807" s="282"/>
      <c r="L807" s="491" t="s">
        <v>60</v>
      </c>
      <c r="M807" s="282"/>
      <c r="N807" s="282"/>
      <c r="O807" s="282"/>
      <c r="P807" s="282"/>
      <c r="Q807" s="282"/>
      <c r="R807" s="282"/>
      <c r="S807" s="282"/>
      <c r="T807" s="282"/>
      <c r="U807" s="282"/>
      <c r="V807" s="282"/>
      <c r="W807" s="282"/>
      <c r="X807" s="492"/>
      <c r="Y807" s="493" t="s">
        <v>65</v>
      </c>
      <c r="Z807" s="494"/>
      <c r="AA807" s="494"/>
      <c r="AB807" s="495"/>
      <c r="AC807" s="490" t="s">
        <v>58</v>
      </c>
      <c r="AD807" s="282"/>
      <c r="AE807" s="282"/>
      <c r="AF807" s="282"/>
      <c r="AG807" s="282"/>
      <c r="AH807" s="491" t="s">
        <v>60</v>
      </c>
      <c r="AI807" s="282"/>
      <c r="AJ807" s="282"/>
      <c r="AK807" s="282"/>
      <c r="AL807" s="282"/>
      <c r="AM807" s="282"/>
      <c r="AN807" s="282"/>
      <c r="AO807" s="282"/>
      <c r="AP807" s="282"/>
      <c r="AQ807" s="282"/>
      <c r="AR807" s="282"/>
      <c r="AS807" s="282"/>
      <c r="AT807" s="492"/>
      <c r="AU807" s="493" t="s">
        <v>65</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67</v>
      </c>
      <c r="H818" s="480"/>
      <c r="I818" s="480"/>
      <c r="J818" s="480"/>
      <c r="K818" s="480"/>
      <c r="L818" s="481"/>
      <c r="M818" s="375"/>
      <c r="N818" s="375"/>
      <c r="O818" s="375"/>
      <c r="P818" s="375"/>
      <c r="Q818" s="375"/>
      <c r="R818" s="375"/>
      <c r="S818" s="375"/>
      <c r="T818" s="375"/>
      <c r="U818" s="375"/>
      <c r="V818" s="375"/>
      <c r="W818" s="375"/>
      <c r="X818" s="376"/>
      <c r="Y818" s="482">
        <f>SUM(Y808:AB817)</f>
        <v>0</v>
      </c>
      <c r="Z818" s="483"/>
      <c r="AA818" s="483"/>
      <c r="AB818" s="484"/>
      <c r="AC818" s="479" t="s">
        <v>67</v>
      </c>
      <c r="AD818" s="480"/>
      <c r="AE818" s="480"/>
      <c r="AF818" s="480"/>
      <c r="AG818" s="480"/>
      <c r="AH818" s="481"/>
      <c r="AI818" s="375"/>
      <c r="AJ818" s="375"/>
      <c r="AK818" s="375"/>
      <c r="AL818" s="375"/>
      <c r="AM818" s="375"/>
      <c r="AN818" s="375"/>
      <c r="AO818" s="375"/>
      <c r="AP818" s="375"/>
      <c r="AQ818" s="375"/>
      <c r="AR818" s="375"/>
      <c r="AS818" s="375"/>
      <c r="AT818" s="376"/>
      <c r="AU818" s="482">
        <f>SUM(AU808:AX817)</f>
        <v>0</v>
      </c>
      <c r="AV818" s="483"/>
      <c r="AW818" s="483"/>
      <c r="AX818" s="485"/>
    </row>
    <row r="819" spans="1:50" ht="24.75" hidden="1" customHeight="1" x14ac:dyDescent="0.15">
      <c r="A819" s="85"/>
      <c r="B819" s="86"/>
      <c r="C819" s="86"/>
      <c r="D819" s="86"/>
      <c r="E819" s="86"/>
      <c r="F819" s="87"/>
      <c r="G819" s="486" t="s">
        <v>328</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274</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58</v>
      </c>
      <c r="H820" s="282"/>
      <c r="I820" s="282"/>
      <c r="J820" s="282"/>
      <c r="K820" s="282"/>
      <c r="L820" s="491" t="s">
        <v>60</v>
      </c>
      <c r="M820" s="282"/>
      <c r="N820" s="282"/>
      <c r="O820" s="282"/>
      <c r="P820" s="282"/>
      <c r="Q820" s="282"/>
      <c r="R820" s="282"/>
      <c r="S820" s="282"/>
      <c r="T820" s="282"/>
      <c r="U820" s="282"/>
      <c r="V820" s="282"/>
      <c r="W820" s="282"/>
      <c r="X820" s="492"/>
      <c r="Y820" s="493" t="s">
        <v>65</v>
      </c>
      <c r="Z820" s="494"/>
      <c r="AA820" s="494"/>
      <c r="AB820" s="495"/>
      <c r="AC820" s="490" t="s">
        <v>58</v>
      </c>
      <c r="AD820" s="282"/>
      <c r="AE820" s="282"/>
      <c r="AF820" s="282"/>
      <c r="AG820" s="282"/>
      <c r="AH820" s="491" t="s">
        <v>60</v>
      </c>
      <c r="AI820" s="282"/>
      <c r="AJ820" s="282"/>
      <c r="AK820" s="282"/>
      <c r="AL820" s="282"/>
      <c r="AM820" s="282"/>
      <c r="AN820" s="282"/>
      <c r="AO820" s="282"/>
      <c r="AP820" s="282"/>
      <c r="AQ820" s="282"/>
      <c r="AR820" s="282"/>
      <c r="AS820" s="282"/>
      <c r="AT820" s="492"/>
      <c r="AU820" s="493" t="s">
        <v>65</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67</v>
      </c>
      <c r="H831" s="480"/>
      <c r="I831" s="480"/>
      <c r="J831" s="480"/>
      <c r="K831" s="480"/>
      <c r="L831" s="481"/>
      <c r="M831" s="375"/>
      <c r="N831" s="375"/>
      <c r="O831" s="375"/>
      <c r="P831" s="375"/>
      <c r="Q831" s="375"/>
      <c r="R831" s="375"/>
      <c r="S831" s="375"/>
      <c r="T831" s="375"/>
      <c r="U831" s="375"/>
      <c r="V831" s="375"/>
      <c r="W831" s="375"/>
      <c r="X831" s="376"/>
      <c r="Y831" s="482">
        <f>SUM(Y821:AB830)</f>
        <v>0</v>
      </c>
      <c r="Z831" s="483"/>
      <c r="AA831" s="483"/>
      <c r="AB831" s="484"/>
      <c r="AC831" s="479" t="s">
        <v>67</v>
      </c>
      <c r="AD831" s="480"/>
      <c r="AE831" s="480"/>
      <c r="AF831" s="480"/>
      <c r="AG831" s="480"/>
      <c r="AH831" s="481"/>
      <c r="AI831" s="375"/>
      <c r="AJ831" s="375"/>
      <c r="AK831" s="375"/>
      <c r="AL831" s="375"/>
      <c r="AM831" s="375"/>
      <c r="AN831" s="375"/>
      <c r="AO831" s="375"/>
      <c r="AP831" s="375"/>
      <c r="AQ831" s="375"/>
      <c r="AR831" s="375"/>
      <c r="AS831" s="375"/>
      <c r="AT831" s="376"/>
      <c r="AU831" s="482">
        <f>SUM(AU821:AX830)</f>
        <v>0</v>
      </c>
      <c r="AV831" s="483"/>
      <c r="AW831" s="483"/>
      <c r="AX831" s="485"/>
    </row>
    <row r="832" spans="1:50" ht="24.75" hidden="1" customHeight="1" x14ac:dyDescent="0.15">
      <c r="A832" s="461" t="s">
        <v>232</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374</v>
      </c>
      <c r="AM832" s="465"/>
      <c r="AN832" s="465"/>
      <c r="AO832" s="38" t="s">
        <v>263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558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76</v>
      </c>
      <c r="D837" s="456"/>
      <c r="E837" s="456"/>
      <c r="F837" s="456"/>
      <c r="G837" s="456"/>
      <c r="H837" s="456"/>
      <c r="I837" s="456"/>
      <c r="J837" s="236" t="s">
        <v>79</v>
      </c>
      <c r="K837" s="457"/>
      <c r="L837" s="457"/>
      <c r="M837" s="457"/>
      <c r="N837" s="457"/>
      <c r="O837" s="457"/>
      <c r="P837" s="456" t="s">
        <v>19</v>
      </c>
      <c r="Q837" s="456"/>
      <c r="R837" s="456"/>
      <c r="S837" s="456"/>
      <c r="T837" s="456"/>
      <c r="U837" s="456"/>
      <c r="V837" s="456"/>
      <c r="W837" s="456"/>
      <c r="X837" s="456"/>
      <c r="Y837" s="450" t="s">
        <v>329</v>
      </c>
      <c r="Z837" s="450"/>
      <c r="AA837" s="450"/>
      <c r="AB837" s="450"/>
      <c r="AC837" s="236" t="s">
        <v>281</v>
      </c>
      <c r="AD837" s="236"/>
      <c r="AE837" s="236"/>
      <c r="AF837" s="236"/>
      <c r="AG837" s="236"/>
      <c r="AH837" s="450" t="s">
        <v>390</v>
      </c>
      <c r="AI837" s="456"/>
      <c r="AJ837" s="456"/>
      <c r="AK837" s="456"/>
      <c r="AL837" s="456" t="s">
        <v>20</v>
      </c>
      <c r="AM837" s="456"/>
      <c r="AN837" s="456"/>
      <c r="AO837" s="411"/>
      <c r="AP837" s="236" t="s">
        <v>333</v>
      </c>
      <c r="AQ837" s="236"/>
      <c r="AR837" s="236"/>
      <c r="AS837" s="236"/>
      <c r="AT837" s="236"/>
      <c r="AU837" s="236"/>
      <c r="AV837" s="236"/>
      <c r="AW837" s="236"/>
      <c r="AX837" s="236"/>
    </row>
    <row r="838" spans="1:50" ht="30" customHeight="1" x14ac:dyDescent="0.15">
      <c r="A838" s="413">
        <v>1</v>
      </c>
      <c r="B838" s="413">
        <v>1</v>
      </c>
      <c r="C838" s="466" t="s">
        <v>208</v>
      </c>
      <c r="D838" s="467"/>
      <c r="E838" s="467"/>
      <c r="F838" s="467"/>
      <c r="G838" s="467"/>
      <c r="H838" s="467"/>
      <c r="I838" s="468"/>
      <c r="J838" s="415">
        <v>7000020342076</v>
      </c>
      <c r="K838" s="415"/>
      <c r="L838" s="415"/>
      <c r="M838" s="415"/>
      <c r="N838" s="415"/>
      <c r="O838" s="415"/>
      <c r="P838" s="416" t="s">
        <v>440</v>
      </c>
      <c r="Q838" s="416"/>
      <c r="R838" s="416"/>
      <c r="S838" s="416"/>
      <c r="T838" s="416"/>
      <c r="U838" s="416"/>
      <c r="V838" s="416"/>
      <c r="W838" s="416"/>
      <c r="X838" s="416"/>
      <c r="Y838" s="417">
        <v>49</v>
      </c>
      <c r="Z838" s="418"/>
      <c r="AA838" s="418"/>
      <c r="AB838" s="419"/>
      <c r="AC838" s="453" t="s">
        <v>385</v>
      </c>
      <c r="AD838" s="454"/>
      <c r="AE838" s="454"/>
      <c r="AF838" s="454"/>
      <c r="AG838" s="454"/>
      <c r="AH838" s="455" t="s">
        <v>419</v>
      </c>
      <c r="AI838" s="455"/>
      <c r="AJ838" s="455"/>
      <c r="AK838" s="455"/>
      <c r="AL838" s="422" t="s">
        <v>419</v>
      </c>
      <c r="AM838" s="423"/>
      <c r="AN838" s="423"/>
      <c r="AO838" s="424"/>
      <c r="AP838" s="211"/>
      <c r="AQ838" s="211"/>
      <c r="AR838" s="211"/>
      <c r="AS838" s="211"/>
      <c r="AT838" s="211"/>
      <c r="AU838" s="211"/>
      <c r="AV838" s="211"/>
      <c r="AW838" s="211"/>
      <c r="AX838" s="211"/>
    </row>
    <row r="839" spans="1:50" ht="30" customHeight="1" x14ac:dyDescent="0.15">
      <c r="A839" s="413">
        <v>2</v>
      </c>
      <c r="B839" s="413">
        <v>1</v>
      </c>
      <c r="C839" s="452" t="s">
        <v>432</v>
      </c>
      <c r="D839" s="452"/>
      <c r="E839" s="452"/>
      <c r="F839" s="452"/>
      <c r="G839" s="452"/>
      <c r="H839" s="452"/>
      <c r="I839" s="452"/>
      <c r="J839" s="415">
        <v>7000020325015</v>
      </c>
      <c r="K839" s="415"/>
      <c r="L839" s="415"/>
      <c r="M839" s="415"/>
      <c r="N839" s="415"/>
      <c r="O839" s="415"/>
      <c r="P839" s="416" t="s">
        <v>440</v>
      </c>
      <c r="Q839" s="416"/>
      <c r="R839" s="416"/>
      <c r="S839" s="416"/>
      <c r="T839" s="416"/>
      <c r="U839" s="416"/>
      <c r="V839" s="416"/>
      <c r="W839" s="416"/>
      <c r="X839" s="416"/>
      <c r="Y839" s="417">
        <v>45</v>
      </c>
      <c r="Z839" s="418"/>
      <c r="AA839" s="418"/>
      <c r="AB839" s="419"/>
      <c r="AC839" s="453" t="s">
        <v>385</v>
      </c>
      <c r="AD839" s="454"/>
      <c r="AE839" s="454"/>
      <c r="AF839" s="454"/>
      <c r="AG839" s="454"/>
      <c r="AH839" s="455" t="s">
        <v>419</v>
      </c>
      <c r="AI839" s="455"/>
      <c r="AJ839" s="455"/>
      <c r="AK839" s="455"/>
      <c r="AL839" s="422" t="s">
        <v>419</v>
      </c>
      <c r="AM839" s="423"/>
      <c r="AN839" s="423"/>
      <c r="AO839" s="424"/>
      <c r="AP839" s="211"/>
      <c r="AQ839" s="211"/>
      <c r="AR839" s="211"/>
      <c r="AS839" s="211"/>
      <c r="AT839" s="211"/>
      <c r="AU839" s="211"/>
      <c r="AV839" s="211"/>
      <c r="AW839" s="211"/>
      <c r="AX839" s="211"/>
    </row>
    <row r="840" spans="1:50" ht="30" customHeight="1" x14ac:dyDescent="0.15">
      <c r="A840" s="413">
        <v>3</v>
      </c>
      <c r="B840" s="413">
        <v>1</v>
      </c>
      <c r="C840" s="452" t="s">
        <v>537</v>
      </c>
      <c r="D840" s="452"/>
      <c r="E840" s="452"/>
      <c r="F840" s="452"/>
      <c r="G840" s="452"/>
      <c r="H840" s="452"/>
      <c r="I840" s="452"/>
      <c r="J840" s="415">
        <v>9000020012025</v>
      </c>
      <c r="K840" s="415"/>
      <c r="L840" s="415"/>
      <c r="M840" s="415"/>
      <c r="N840" s="415"/>
      <c r="O840" s="415"/>
      <c r="P840" s="416" t="s">
        <v>440</v>
      </c>
      <c r="Q840" s="416"/>
      <c r="R840" s="416"/>
      <c r="S840" s="416"/>
      <c r="T840" s="416"/>
      <c r="U840" s="416"/>
      <c r="V840" s="416"/>
      <c r="W840" s="416"/>
      <c r="X840" s="416"/>
      <c r="Y840" s="417">
        <v>10</v>
      </c>
      <c r="Z840" s="418"/>
      <c r="AA840" s="418"/>
      <c r="AB840" s="419"/>
      <c r="AC840" s="453" t="s">
        <v>385</v>
      </c>
      <c r="AD840" s="454"/>
      <c r="AE840" s="454"/>
      <c r="AF840" s="454"/>
      <c r="AG840" s="454"/>
      <c r="AH840" s="421" t="s">
        <v>419</v>
      </c>
      <c r="AI840" s="421"/>
      <c r="AJ840" s="421"/>
      <c r="AK840" s="421"/>
      <c r="AL840" s="422" t="s">
        <v>419</v>
      </c>
      <c r="AM840" s="423"/>
      <c r="AN840" s="423"/>
      <c r="AO840" s="424"/>
      <c r="AP840" s="211"/>
      <c r="AQ840" s="211"/>
      <c r="AR840" s="211"/>
      <c r="AS840" s="211"/>
      <c r="AT840" s="211"/>
      <c r="AU840" s="211"/>
      <c r="AV840" s="211"/>
      <c r="AW840" s="211"/>
      <c r="AX840" s="211"/>
    </row>
    <row r="841" spans="1:50" ht="30" customHeight="1" x14ac:dyDescent="0.15">
      <c r="A841" s="413">
        <v>4</v>
      </c>
      <c r="B841" s="413">
        <v>1</v>
      </c>
      <c r="C841" s="452" t="s">
        <v>477</v>
      </c>
      <c r="D841" s="452"/>
      <c r="E841" s="452"/>
      <c r="F841" s="452"/>
      <c r="G841" s="452"/>
      <c r="H841" s="452"/>
      <c r="I841" s="452"/>
      <c r="J841" s="415">
        <v>4000020112143</v>
      </c>
      <c r="K841" s="415"/>
      <c r="L841" s="415"/>
      <c r="M841" s="415"/>
      <c r="N841" s="415"/>
      <c r="O841" s="415"/>
      <c r="P841" s="416" t="s">
        <v>440</v>
      </c>
      <c r="Q841" s="416"/>
      <c r="R841" s="416"/>
      <c r="S841" s="416"/>
      <c r="T841" s="416"/>
      <c r="U841" s="416"/>
      <c r="V841" s="416"/>
      <c r="W841" s="416"/>
      <c r="X841" s="416"/>
      <c r="Y841" s="417">
        <v>10</v>
      </c>
      <c r="Z841" s="418"/>
      <c r="AA841" s="418"/>
      <c r="AB841" s="419"/>
      <c r="AC841" s="453" t="s">
        <v>385</v>
      </c>
      <c r="AD841" s="454"/>
      <c r="AE841" s="454"/>
      <c r="AF841" s="454"/>
      <c r="AG841" s="454"/>
      <c r="AH841" s="421" t="s">
        <v>419</v>
      </c>
      <c r="AI841" s="421"/>
      <c r="AJ841" s="421"/>
      <c r="AK841" s="421"/>
      <c r="AL841" s="422" t="s">
        <v>419</v>
      </c>
      <c r="AM841" s="423"/>
      <c r="AN841" s="423"/>
      <c r="AO841" s="424"/>
      <c r="AP841" s="211"/>
      <c r="AQ841" s="211"/>
      <c r="AR841" s="211"/>
      <c r="AS841" s="211"/>
      <c r="AT841" s="211"/>
      <c r="AU841" s="211"/>
      <c r="AV841" s="211"/>
      <c r="AW841" s="211"/>
      <c r="AX841" s="211"/>
    </row>
    <row r="842" spans="1:50" ht="30" customHeight="1" x14ac:dyDescent="0.15">
      <c r="A842" s="413">
        <v>5</v>
      </c>
      <c r="B842" s="413">
        <v>1</v>
      </c>
      <c r="C842" s="452" t="s">
        <v>538</v>
      </c>
      <c r="D842" s="452"/>
      <c r="E842" s="452"/>
      <c r="F842" s="452"/>
      <c r="G842" s="452"/>
      <c r="H842" s="452"/>
      <c r="I842" s="452"/>
      <c r="J842" s="415">
        <v>1000020142069</v>
      </c>
      <c r="K842" s="415"/>
      <c r="L842" s="415"/>
      <c r="M842" s="415"/>
      <c r="N842" s="415"/>
      <c r="O842" s="415"/>
      <c r="P842" s="416" t="s">
        <v>440</v>
      </c>
      <c r="Q842" s="416"/>
      <c r="R842" s="416"/>
      <c r="S842" s="416"/>
      <c r="T842" s="416"/>
      <c r="U842" s="416"/>
      <c r="V842" s="416"/>
      <c r="W842" s="416"/>
      <c r="X842" s="416"/>
      <c r="Y842" s="417">
        <v>10</v>
      </c>
      <c r="Z842" s="418"/>
      <c r="AA842" s="418"/>
      <c r="AB842" s="419"/>
      <c r="AC842" s="453" t="s">
        <v>385</v>
      </c>
      <c r="AD842" s="454"/>
      <c r="AE842" s="454"/>
      <c r="AF842" s="454"/>
      <c r="AG842" s="454"/>
      <c r="AH842" s="421" t="s">
        <v>419</v>
      </c>
      <c r="AI842" s="421"/>
      <c r="AJ842" s="421"/>
      <c r="AK842" s="421"/>
      <c r="AL842" s="422" t="s">
        <v>419</v>
      </c>
      <c r="AM842" s="423"/>
      <c r="AN842" s="423"/>
      <c r="AO842" s="424"/>
      <c r="AP842" s="211"/>
      <c r="AQ842" s="211"/>
      <c r="AR842" s="211"/>
      <c r="AS842" s="211"/>
      <c r="AT842" s="211"/>
      <c r="AU842" s="211"/>
      <c r="AV842" s="211"/>
      <c r="AW842" s="211"/>
      <c r="AX842" s="211"/>
    </row>
    <row r="843" spans="1:50" ht="30" customHeight="1" x14ac:dyDescent="0.15">
      <c r="A843" s="413">
        <v>6</v>
      </c>
      <c r="B843" s="413">
        <v>1</v>
      </c>
      <c r="C843" s="452" t="s">
        <v>372</v>
      </c>
      <c r="D843" s="452"/>
      <c r="E843" s="452"/>
      <c r="F843" s="452"/>
      <c r="G843" s="452"/>
      <c r="H843" s="452"/>
      <c r="I843" s="452"/>
      <c r="J843" s="415">
        <v>4000020172014</v>
      </c>
      <c r="K843" s="415"/>
      <c r="L843" s="415"/>
      <c r="M843" s="415"/>
      <c r="N843" s="415"/>
      <c r="O843" s="415"/>
      <c r="P843" s="416" t="s">
        <v>440</v>
      </c>
      <c r="Q843" s="416"/>
      <c r="R843" s="416"/>
      <c r="S843" s="416"/>
      <c r="T843" s="416"/>
      <c r="U843" s="416"/>
      <c r="V843" s="416"/>
      <c r="W843" s="416"/>
      <c r="X843" s="416"/>
      <c r="Y843" s="417">
        <v>8</v>
      </c>
      <c r="Z843" s="418"/>
      <c r="AA843" s="418"/>
      <c r="AB843" s="419"/>
      <c r="AC843" s="453" t="s">
        <v>385</v>
      </c>
      <c r="AD843" s="454"/>
      <c r="AE843" s="454"/>
      <c r="AF843" s="454"/>
      <c r="AG843" s="454"/>
      <c r="AH843" s="421" t="s">
        <v>419</v>
      </c>
      <c r="AI843" s="421"/>
      <c r="AJ843" s="421"/>
      <c r="AK843" s="421"/>
      <c r="AL843" s="422" t="s">
        <v>419</v>
      </c>
      <c r="AM843" s="423"/>
      <c r="AN843" s="423"/>
      <c r="AO843" s="424"/>
      <c r="AP843" s="211"/>
      <c r="AQ843" s="211"/>
      <c r="AR843" s="211"/>
      <c r="AS843" s="211"/>
      <c r="AT843" s="211"/>
      <c r="AU843" s="211"/>
      <c r="AV843" s="211"/>
      <c r="AW843" s="211"/>
      <c r="AX843" s="211"/>
    </row>
    <row r="844" spans="1:50" ht="30" customHeight="1" x14ac:dyDescent="0.15">
      <c r="A844" s="413">
        <v>7</v>
      </c>
      <c r="B844" s="413">
        <v>1</v>
      </c>
      <c r="C844" s="452" t="s">
        <v>369</v>
      </c>
      <c r="D844" s="452"/>
      <c r="E844" s="452"/>
      <c r="F844" s="452"/>
      <c r="G844" s="452"/>
      <c r="H844" s="452"/>
      <c r="I844" s="452"/>
      <c r="J844" s="415">
        <v>6000020422011</v>
      </c>
      <c r="K844" s="415"/>
      <c r="L844" s="415"/>
      <c r="M844" s="415"/>
      <c r="N844" s="415"/>
      <c r="O844" s="415"/>
      <c r="P844" s="416" t="s">
        <v>440</v>
      </c>
      <c r="Q844" s="416"/>
      <c r="R844" s="416"/>
      <c r="S844" s="416"/>
      <c r="T844" s="416"/>
      <c r="U844" s="416"/>
      <c r="V844" s="416"/>
      <c r="W844" s="416"/>
      <c r="X844" s="416"/>
      <c r="Y844" s="417">
        <v>6</v>
      </c>
      <c r="Z844" s="418"/>
      <c r="AA844" s="418"/>
      <c r="AB844" s="419"/>
      <c r="AC844" s="453" t="s">
        <v>385</v>
      </c>
      <c r="AD844" s="454"/>
      <c r="AE844" s="454"/>
      <c r="AF844" s="454"/>
      <c r="AG844" s="454"/>
      <c r="AH844" s="421" t="s">
        <v>419</v>
      </c>
      <c r="AI844" s="421"/>
      <c r="AJ844" s="421"/>
      <c r="AK844" s="421"/>
      <c r="AL844" s="422" t="s">
        <v>419</v>
      </c>
      <c r="AM844" s="423"/>
      <c r="AN844" s="423"/>
      <c r="AO844" s="424"/>
      <c r="AP844" s="211"/>
      <c r="AQ844" s="211"/>
      <c r="AR844" s="211"/>
      <c r="AS844" s="211"/>
      <c r="AT844" s="211"/>
      <c r="AU844" s="211"/>
      <c r="AV844" s="211"/>
      <c r="AW844" s="211"/>
      <c r="AX844" s="211"/>
    </row>
    <row r="845" spans="1:50" ht="30" customHeight="1" x14ac:dyDescent="0.15">
      <c r="A845" s="413">
        <v>8</v>
      </c>
      <c r="B845" s="413">
        <v>1</v>
      </c>
      <c r="C845" s="452" t="s">
        <v>99</v>
      </c>
      <c r="D845" s="452"/>
      <c r="E845" s="452"/>
      <c r="F845" s="452"/>
      <c r="G845" s="452"/>
      <c r="H845" s="452"/>
      <c r="I845" s="452"/>
      <c r="J845" s="415">
        <v>6000020212032</v>
      </c>
      <c r="K845" s="415"/>
      <c r="L845" s="415"/>
      <c r="M845" s="415"/>
      <c r="N845" s="415"/>
      <c r="O845" s="415"/>
      <c r="P845" s="416" t="s">
        <v>440</v>
      </c>
      <c r="Q845" s="416"/>
      <c r="R845" s="416"/>
      <c r="S845" s="416"/>
      <c r="T845" s="416"/>
      <c r="U845" s="416"/>
      <c r="V845" s="416"/>
      <c r="W845" s="416"/>
      <c r="X845" s="416"/>
      <c r="Y845" s="417">
        <v>6</v>
      </c>
      <c r="Z845" s="418"/>
      <c r="AA845" s="418"/>
      <c r="AB845" s="419"/>
      <c r="AC845" s="453" t="s">
        <v>385</v>
      </c>
      <c r="AD845" s="454"/>
      <c r="AE845" s="454"/>
      <c r="AF845" s="454"/>
      <c r="AG845" s="454"/>
      <c r="AH845" s="421" t="s">
        <v>419</v>
      </c>
      <c r="AI845" s="421"/>
      <c r="AJ845" s="421"/>
      <c r="AK845" s="421"/>
      <c r="AL845" s="422" t="s">
        <v>419</v>
      </c>
      <c r="AM845" s="423"/>
      <c r="AN845" s="423"/>
      <c r="AO845" s="424"/>
      <c r="AP845" s="211"/>
      <c r="AQ845" s="211"/>
      <c r="AR845" s="211"/>
      <c r="AS845" s="211"/>
      <c r="AT845" s="211"/>
      <c r="AU845" s="211"/>
      <c r="AV845" s="211"/>
      <c r="AW845" s="211"/>
      <c r="AX845" s="211"/>
    </row>
    <row r="846" spans="1:50" ht="30" customHeight="1" x14ac:dyDescent="0.15">
      <c r="A846" s="413">
        <v>9</v>
      </c>
      <c r="B846" s="413">
        <v>1</v>
      </c>
      <c r="C846" s="452" t="s">
        <v>266</v>
      </c>
      <c r="D846" s="452"/>
      <c r="E846" s="452"/>
      <c r="F846" s="452"/>
      <c r="G846" s="452"/>
      <c r="H846" s="452"/>
      <c r="I846" s="452"/>
      <c r="J846" s="415">
        <v>2000020020001</v>
      </c>
      <c r="K846" s="415"/>
      <c r="L846" s="415"/>
      <c r="M846" s="415"/>
      <c r="N846" s="415"/>
      <c r="O846" s="415"/>
      <c r="P846" s="416" t="s">
        <v>440</v>
      </c>
      <c r="Q846" s="416"/>
      <c r="R846" s="416"/>
      <c r="S846" s="416"/>
      <c r="T846" s="416"/>
      <c r="U846" s="416"/>
      <c r="V846" s="416"/>
      <c r="W846" s="416"/>
      <c r="X846" s="416"/>
      <c r="Y846" s="417">
        <v>6</v>
      </c>
      <c r="Z846" s="418"/>
      <c r="AA846" s="418"/>
      <c r="AB846" s="419"/>
      <c r="AC846" s="453" t="s">
        <v>385</v>
      </c>
      <c r="AD846" s="454"/>
      <c r="AE846" s="454"/>
      <c r="AF846" s="454"/>
      <c r="AG846" s="454"/>
      <c r="AH846" s="421" t="s">
        <v>419</v>
      </c>
      <c r="AI846" s="421"/>
      <c r="AJ846" s="421"/>
      <c r="AK846" s="421"/>
      <c r="AL846" s="422" t="s">
        <v>419</v>
      </c>
      <c r="AM846" s="423"/>
      <c r="AN846" s="423"/>
      <c r="AO846" s="424"/>
      <c r="AP846" s="211"/>
      <c r="AQ846" s="211"/>
      <c r="AR846" s="211"/>
      <c r="AS846" s="211"/>
      <c r="AT846" s="211"/>
      <c r="AU846" s="211"/>
      <c r="AV846" s="211"/>
      <c r="AW846" s="211"/>
      <c r="AX846" s="211"/>
    </row>
    <row r="847" spans="1:50" ht="30" customHeight="1" x14ac:dyDescent="0.15">
      <c r="A847" s="413">
        <v>10</v>
      </c>
      <c r="B847" s="413">
        <v>1</v>
      </c>
      <c r="C847" s="452" t="s">
        <v>4</v>
      </c>
      <c r="D847" s="452"/>
      <c r="E847" s="452"/>
      <c r="F847" s="452"/>
      <c r="G847" s="452"/>
      <c r="H847" s="452"/>
      <c r="I847" s="452"/>
      <c r="J847" s="415">
        <v>1000020372013</v>
      </c>
      <c r="K847" s="415"/>
      <c r="L847" s="415"/>
      <c r="M847" s="415"/>
      <c r="N847" s="415"/>
      <c r="O847" s="415"/>
      <c r="P847" s="416" t="s">
        <v>440</v>
      </c>
      <c r="Q847" s="416"/>
      <c r="R847" s="416"/>
      <c r="S847" s="416"/>
      <c r="T847" s="416"/>
      <c r="U847" s="416"/>
      <c r="V847" s="416"/>
      <c r="W847" s="416"/>
      <c r="X847" s="416"/>
      <c r="Y847" s="417">
        <v>3</v>
      </c>
      <c r="Z847" s="418"/>
      <c r="AA847" s="418"/>
      <c r="AB847" s="419"/>
      <c r="AC847" s="453" t="s">
        <v>385</v>
      </c>
      <c r="AD847" s="454"/>
      <c r="AE847" s="454"/>
      <c r="AF847" s="454"/>
      <c r="AG847" s="454"/>
      <c r="AH847" s="421" t="s">
        <v>419</v>
      </c>
      <c r="AI847" s="421"/>
      <c r="AJ847" s="421"/>
      <c r="AK847" s="421"/>
      <c r="AL847" s="422" t="s">
        <v>419</v>
      </c>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53" t="s">
        <v>385</v>
      </c>
      <c r="AD848" s="454"/>
      <c r="AE848" s="454"/>
      <c r="AF848" s="454"/>
      <c r="AG848" s="454"/>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53" t="s">
        <v>385</v>
      </c>
      <c r="AD849" s="454"/>
      <c r="AE849" s="454"/>
      <c r="AF849" s="454"/>
      <c r="AG849" s="454"/>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53" t="s">
        <v>385</v>
      </c>
      <c r="AD850" s="454"/>
      <c r="AE850" s="454"/>
      <c r="AF850" s="454"/>
      <c r="AG850" s="454"/>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53" t="s">
        <v>385</v>
      </c>
      <c r="AD851" s="454"/>
      <c r="AE851" s="454"/>
      <c r="AF851" s="454"/>
      <c r="AG851" s="454"/>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53" t="s">
        <v>385</v>
      </c>
      <c r="AD852" s="454"/>
      <c r="AE852" s="454"/>
      <c r="AF852" s="454"/>
      <c r="AG852" s="454"/>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53" t="s">
        <v>385</v>
      </c>
      <c r="AD853" s="454"/>
      <c r="AE853" s="454"/>
      <c r="AF853" s="454"/>
      <c r="AG853" s="454"/>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53" t="s">
        <v>385</v>
      </c>
      <c r="AD854" s="454"/>
      <c r="AE854" s="454"/>
      <c r="AF854" s="454"/>
      <c r="AG854" s="454"/>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53" t="s">
        <v>385</v>
      </c>
      <c r="AD855" s="454"/>
      <c r="AE855" s="454"/>
      <c r="AF855" s="454"/>
      <c r="AG855" s="454"/>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53" t="s">
        <v>385</v>
      </c>
      <c r="AD856" s="454"/>
      <c r="AE856" s="454"/>
      <c r="AF856" s="454"/>
      <c r="AG856" s="454"/>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53" t="s">
        <v>385</v>
      </c>
      <c r="AD857" s="454"/>
      <c r="AE857" s="454"/>
      <c r="AF857" s="454"/>
      <c r="AG857" s="454"/>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53" t="s">
        <v>385</v>
      </c>
      <c r="AD858" s="454"/>
      <c r="AE858" s="454"/>
      <c r="AF858" s="454"/>
      <c r="AG858" s="454"/>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53" t="s">
        <v>385</v>
      </c>
      <c r="AD859" s="454"/>
      <c r="AE859" s="454"/>
      <c r="AF859" s="454"/>
      <c r="AG859" s="454"/>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53" t="s">
        <v>385</v>
      </c>
      <c r="AD860" s="454"/>
      <c r="AE860" s="454"/>
      <c r="AF860" s="454"/>
      <c r="AG860" s="454"/>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53" t="s">
        <v>385</v>
      </c>
      <c r="AD861" s="454"/>
      <c r="AE861" s="454"/>
      <c r="AF861" s="454"/>
      <c r="AG861" s="454"/>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53" t="s">
        <v>385</v>
      </c>
      <c r="AD862" s="454"/>
      <c r="AE862" s="454"/>
      <c r="AF862" s="454"/>
      <c r="AG862" s="454"/>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53" t="s">
        <v>385</v>
      </c>
      <c r="AD863" s="454"/>
      <c r="AE863" s="454"/>
      <c r="AF863" s="454"/>
      <c r="AG863" s="454"/>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53" t="s">
        <v>385</v>
      </c>
      <c r="AD864" s="454"/>
      <c r="AE864" s="454"/>
      <c r="AF864" s="454"/>
      <c r="AG864" s="454"/>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53" t="s">
        <v>385</v>
      </c>
      <c r="AD865" s="454"/>
      <c r="AE865" s="454"/>
      <c r="AF865" s="454"/>
      <c r="AG865" s="454"/>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53" t="s">
        <v>385</v>
      </c>
      <c r="AD866" s="454"/>
      <c r="AE866" s="454"/>
      <c r="AF866" s="454"/>
      <c r="AG866" s="454"/>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53" t="s">
        <v>385</v>
      </c>
      <c r="AD867" s="454"/>
      <c r="AE867" s="454"/>
      <c r="AF867" s="454"/>
      <c r="AG867" s="454"/>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81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76</v>
      </c>
      <c r="D870" s="456"/>
      <c r="E870" s="456"/>
      <c r="F870" s="456"/>
      <c r="G870" s="456"/>
      <c r="H870" s="456"/>
      <c r="I870" s="456"/>
      <c r="J870" s="236" t="s">
        <v>79</v>
      </c>
      <c r="K870" s="457"/>
      <c r="L870" s="457"/>
      <c r="M870" s="457"/>
      <c r="N870" s="457"/>
      <c r="O870" s="457"/>
      <c r="P870" s="456" t="s">
        <v>19</v>
      </c>
      <c r="Q870" s="456"/>
      <c r="R870" s="456"/>
      <c r="S870" s="456"/>
      <c r="T870" s="456"/>
      <c r="U870" s="456"/>
      <c r="V870" s="456"/>
      <c r="W870" s="456"/>
      <c r="X870" s="456"/>
      <c r="Y870" s="450" t="s">
        <v>329</v>
      </c>
      <c r="Z870" s="450"/>
      <c r="AA870" s="450"/>
      <c r="AB870" s="450"/>
      <c r="AC870" s="236" t="s">
        <v>281</v>
      </c>
      <c r="AD870" s="236"/>
      <c r="AE870" s="236"/>
      <c r="AF870" s="236"/>
      <c r="AG870" s="236"/>
      <c r="AH870" s="450" t="s">
        <v>390</v>
      </c>
      <c r="AI870" s="456"/>
      <c r="AJ870" s="456"/>
      <c r="AK870" s="456"/>
      <c r="AL870" s="456" t="s">
        <v>20</v>
      </c>
      <c r="AM870" s="456"/>
      <c r="AN870" s="456"/>
      <c r="AO870" s="411"/>
      <c r="AP870" s="236" t="s">
        <v>333</v>
      </c>
      <c r="AQ870" s="236"/>
      <c r="AR870" s="236"/>
      <c r="AS870" s="236"/>
      <c r="AT870" s="236"/>
      <c r="AU870" s="236"/>
      <c r="AV870" s="236"/>
      <c r="AW870" s="236"/>
      <c r="AX870" s="236"/>
    </row>
    <row r="871" spans="1:50" ht="30" customHeight="1" x14ac:dyDescent="0.15">
      <c r="A871" s="413">
        <v>1</v>
      </c>
      <c r="B871" s="413">
        <v>1</v>
      </c>
      <c r="C871" s="452" t="s">
        <v>539</v>
      </c>
      <c r="D871" s="452"/>
      <c r="E871" s="452"/>
      <c r="F871" s="452"/>
      <c r="G871" s="452"/>
      <c r="H871" s="452"/>
      <c r="I871" s="452"/>
      <c r="J871" s="415">
        <v>4240001031099</v>
      </c>
      <c r="K871" s="415"/>
      <c r="L871" s="415"/>
      <c r="M871" s="415"/>
      <c r="N871" s="415"/>
      <c r="O871" s="415"/>
      <c r="P871" s="416" t="s">
        <v>550</v>
      </c>
      <c r="Q871" s="416"/>
      <c r="R871" s="416"/>
      <c r="S871" s="416"/>
      <c r="T871" s="416"/>
      <c r="U871" s="416"/>
      <c r="V871" s="416"/>
      <c r="W871" s="416"/>
      <c r="X871" s="416"/>
      <c r="Y871" s="417">
        <v>29</v>
      </c>
      <c r="Z871" s="418"/>
      <c r="AA871" s="418"/>
      <c r="AB871" s="419"/>
      <c r="AC871" s="453" t="s">
        <v>334</v>
      </c>
      <c r="AD871" s="454"/>
      <c r="AE871" s="454"/>
      <c r="AF871" s="454"/>
      <c r="AG871" s="454"/>
      <c r="AH871" s="455">
        <v>6</v>
      </c>
      <c r="AI871" s="455"/>
      <c r="AJ871" s="455"/>
      <c r="AK871" s="455"/>
      <c r="AL871" s="422">
        <v>90.2</v>
      </c>
      <c r="AM871" s="423"/>
      <c r="AN871" s="423"/>
      <c r="AO871" s="424"/>
      <c r="AP871" s="211"/>
      <c r="AQ871" s="211"/>
      <c r="AR871" s="211"/>
      <c r="AS871" s="211"/>
      <c r="AT871" s="211"/>
      <c r="AU871" s="211"/>
      <c r="AV871" s="211"/>
      <c r="AW871" s="211"/>
      <c r="AX871" s="211"/>
    </row>
    <row r="872" spans="1:50" ht="30" customHeight="1" x14ac:dyDescent="0.15">
      <c r="A872" s="413">
        <v>2</v>
      </c>
      <c r="B872" s="413">
        <v>1</v>
      </c>
      <c r="C872" s="452" t="s">
        <v>508</v>
      </c>
      <c r="D872" s="452"/>
      <c r="E872" s="452"/>
      <c r="F872" s="452"/>
      <c r="G872" s="452"/>
      <c r="H872" s="452"/>
      <c r="I872" s="452"/>
      <c r="J872" s="415">
        <v>2250001008008</v>
      </c>
      <c r="K872" s="415"/>
      <c r="L872" s="415"/>
      <c r="M872" s="415"/>
      <c r="N872" s="415"/>
      <c r="O872" s="415"/>
      <c r="P872" s="416" t="s">
        <v>543</v>
      </c>
      <c r="Q872" s="416"/>
      <c r="R872" s="416"/>
      <c r="S872" s="416"/>
      <c r="T872" s="416"/>
      <c r="U872" s="416"/>
      <c r="V872" s="416"/>
      <c r="W872" s="416"/>
      <c r="X872" s="416"/>
      <c r="Y872" s="417">
        <v>20</v>
      </c>
      <c r="Z872" s="418"/>
      <c r="AA872" s="418"/>
      <c r="AB872" s="419"/>
      <c r="AC872" s="453" t="s">
        <v>23</v>
      </c>
      <c r="AD872" s="453"/>
      <c r="AE872" s="453"/>
      <c r="AF872" s="453"/>
      <c r="AG872" s="453"/>
      <c r="AH872" s="455">
        <v>2</v>
      </c>
      <c r="AI872" s="455"/>
      <c r="AJ872" s="455"/>
      <c r="AK872" s="455"/>
      <c r="AL872" s="422">
        <v>97.3</v>
      </c>
      <c r="AM872" s="423"/>
      <c r="AN872" s="423"/>
      <c r="AO872" s="424"/>
      <c r="AP872" s="211"/>
      <c r="AQ872" s="211"/>
      <c r="AR872" s="211"/>
      <c r="AS872" s="211"/>
      <c r="AT872" s="211"/>
      <c r="AU872" s="211"/>
      <c r="AV872" s="211"/>
      <c r="AW872" s="211"/>
      <c r="AX872" s="211"/>
    </row>
    <row r="873" spans="1:50" ht="45" customHeight="1" x14ac:dyDescent="0.15">
      <c r="A873" s="413">
        <v>3</v>
      </c>
      <c r="B873" s="413">
        <v>1</v>
      </c>
      <c r="C873" s="452" t="s">
        <v>555</v>
      </c>
      <c r="D873" s="452"/>
      <c r="E873" s="452"/>
      <c r="F873" s="452"/>
      <c r="G873" s="452"/>
      <c r="H873" s="452"/>
      <c r="I873" s="452"/>
      <c r="J873" s="415">
        <v>6280001004982</v>
      </c>
      <c r="K873" s="415"/>
      <c r="L873" s="415"/>
      <c r="M873" s="415"/>
      <c r="N873" s="415"/>
      <c r="O873" s="415"/>
      <c r="P873" s="416" t="s">
        <v>543</v>
      </c>
      <c r="Q873" s="416"/>
      <c r="R873" s="416"/>
      <c r="S873" s="416"/>
      <c r="T873" s="416"/>
      <c r="U873" s="416"/>
      <c r="V873" s="416"/>
      <c r="W873" s="416"/>
      <c r="X873" s="416"/>
      <c r="Y873" s="417">
        <v>17</v>
      </c>
      <c r="Z873" s="418"/>
      <c r="AA873" s="418"/>
      <c r="AB873" s="419"/>
      <c r="AC873" s="453" t="s">
        <v>23</v>
      </c>
      <c r="AD873" s="453"/>
      <c r="AE873" s="453"/>
      <c r="AF873" s="453"/>
      <c r="AG873" s="453"/>
      <c r="AH873" s="421">
        <v>2</v>
      </c>
      <c r="AI873" s="421"/>
      <c r="AJ873" s="421"/>
      <c r="AK873" s="421"/>
      <c r="AL873" s="422">
        <v>98</v>
      </c>
      <c r="AM873" s="423"/>
      <c r="AN873" s="423"/>
      <c r="AO873" s="424"/>
      <c r="AP873" s="211"/>
      <c r="AQ873" s="211"/>
      <c r="AR873" s="211"/>
      <c r="AS873" s="211"/>
      <c r="AT873" s="211"/>
      <c r="AU873" s="211"/>
      <c r="AV873" s="211"/>
      <c r="AW873" s="211"/>
      <c r="AX873" s="211"/>
    </row>
    <row r="874" spans="1:50" ht="30" customHeight="1" x14ac:dyDescent="0.15">
      <c r="A874" s="413">
        <v>4</v>
      </c>
      <c r="B874" s="413">
        <v>1</v>
      </c>
      <c r="C874" s="452" t="s">
        <v>540</v>
      </c>
      <c r="D874" s="452"/>
      <c r="E874" s="452"/>
      <c r="F874" s="452"/>
      <c r="G874" s="452"/>
      <c r="H874" s="452"/>
      <c r="I874" s="452"/>
      <c r="J874" s="415">
        <v>9030001051709</v>
      </c>
      <c r="K874" s="415"/>
      <c r="L874" s="415"/>
      <c r="M874" s="415"/>
      <c r="N874" s="415"/>
      <c r="O874" s="415"/>
      <c r="P874" s="416" t="s">
        <v>543</v>
      </c>
      <c r="Q874" s="416"/>
      <c r="R874" s="416"/>
      <c r="S874" s="416"/>
      <c r="T874" s="416"/>
      <c r="U874" s="416"/>
      <c r="V874" s="416"/>
      <c r="W874" s="416"/>
      <c r="X874" s="416"/>
      <c r="Y874" s="417">
        <v>10</v>
      </c>
      <c r="Z874" s="418"/>
      <c r="AA874" s="418"/>
      <c r="AB874" s="419"/>
      <c r="AC874" s="453" t="s">
        <v>334</v>
      </c>
      <c r="AD874" s="453"/>
      <c r="AE874" s="453"/>
      <c r="AF874" s="453"/>
      <c r="AG874" s="453"/>
      <c r="AH874" s="455">
        <v>4</v>
      </c>
      <c r="AI874" s="455"/>
      <c r="AJ874" s="455"/>
      <c r="AK874" s="455"/>
      <c r="AL874" s="422">
        <v>94.5</v>
      </c>
      <c r="AM874" s="423"/>
      <c r="AN874" s="423"/>
      <c r="AO874" s="424"/>
      <c r="AP874" s="211"/>
      <c r="AQ874" s="211"/>
      <c r="AR874" s="211"/>
      <c r="AS874" s="211"/>
      <c r="AT874" s="211"/>
      <c r="AU874" s="211"/>
      <c r="AV874" s="211"/>
      <c r="AW874" s="211"/>
      <c r="AX874" s="211"/>
    </row>
    <row r="875" spans="1:50" ht="57.75" customHeight="1" x14ac:dyDescent="0.15">
      <c r="A875" s="413">
        <v>5</v>
      </c>
      <c r="B875" s="413">
        <v>1</v>
      </c>
      <c r="C875" s="452" t="s">
        <v>243</v>
      </c>
      <c r="D875" s="452"/>
      <c r="E875" s="452"/>
      <c r="F875" s="452"/>
      <c r="G875" s="452"/>
      <c r="H875" s="452"/>
      <c r="I875" s="452"/>
      <c r="J875" s="415" t="s">
        <v>332</v>
      </c>
      <c r="K875" s="415"/>
      <c r="L875" s="415"/>
      <c r="M875" s="415"/>
      <c r="N875" s="415"/>
      <c r="O875" s="415"/>
      <c r="P875" s="416" t="s">
        <v>544</v>
      </c>
      <c r="Q875" s="416"/>
      <c r="R875" s="416"/>
      <c r="S875" s="416"/>
      <c r="T875" s="416"/>
      <c r="U875" s="416"/>
      <c r="V875" s="416"/>
      <c r="W875" s="416"/>
      <c r="X875" s="416"/>
      <c r="Y875" s="417">
        <v>10</v>
      </c>
      <c r="Z875" s="418"/>
      <c r="AA875" s="418"/>
      <c r="AB875" s="419"/>
      <c r="AC875" s="453" t="s">
        <v>400</v>
      </c>
      <c r="AD875" s="453"/>
      <c r="AE875" s="453"/>
      <c r="AF875" s="453"/>
      <c r="AG875" s="453"/>
      <c r="AH875" s="421">
        <v>1</v>
      </c>
      <c r="AI875" s="421"/>
      <c r="AJ875" s="421"/>
      <c r="AK875" s="421"/>
      <c r="AL875" s="422">
        <v>100</v>
      </c>
      <c r="AM875" s="423"/>
      <c r="AN875" s="423"/>
      <c r="AO875" s="424"/>
      <c r="AP875" s="211"/>
      <c r="AQ875" s="211"/>
      <c r="AR875" s="211"/>
      <c r="AS875" s="211"/>
      <c r="AT875" s="211"/>
      <c r="AU875" s="211"/>
      <c r="AV875" s="211"/>
      <c r="AW875" s="211"/>
      <c r="AX875" s="211"/>
    </row>
    <row r="876" spans="1:50" ht="30" customHeight="1" x14ac:dyDescent="0.15">
      <c r="A876" s="413">
        <v>6</v>
      </c>
      <c r="B876" s="413">
        <v>1</v>
      </c>
      <c r="C876" s="452" t="s">
        <v>541</v>
      </c>
      <c r="D876" s="452"/>
      <c r="E876" s="452"/>
      <c r="F876" s="452"/>
      <c r="G876" s="452"/>
      <c r="H876" s="452"/>
      <c r="I876" s="452"/>
      <c r="J876" s="458">
        <v>8021001032519</v>
      </c>
      <c r="K876" s="459"/>
      <c r="L876" s="459"/>
      <c r="M876" s="459"/>
      <c r="N876" s="459"/>
      <c r="O876" s="460"/>
      <c r="P876" s="416" t="s">
        <v>543</v>
      </c>
      <c r="Q876" s="416"/>
      <c r="R876" s="416"/>
      <c r="S876" s="416"/>
      <c r="T876" s="416"/>
      <c r="U876" s="416"/>
      <c r="V876" s="416"/>
      <c r="W876" s="416"/>
      <c r="X876" s="416"/>
      <c r="Y876" s="417">
        <v>9</v>
      </c>
      <c r="Z876" s="418"/>
      <c r="AA876" s="418"/>
      <c r="AB876" s="419"/>
      <c r="AC876" s="420" t="s">
        <v>199</v>
      </c>
      <c r="AD876" s="420"/>
      <c r="AE876" s="420"/>
      <c r="AF876" s="420"/>
      <c r="AG876" s="420"/>
      <c r="AH876" s="421">
        <v>8</v>
      </c>
      <c r="AI876" s="421"/>
      <c r="AJ876" s="421"/>
      <c r="AK876" s="421"/>
      <c r="AL876" s="422">
        <v>90.4</v>
      </c>
      <c r="AM876" s="423"/>
      <c r="AN876" s="423"/>
      <c r="AO876" s="424"/>
      <c r="AP876" s="211"/>
      <c r="AQ876" s="211"/>
      <c r="AR876" s="211"/>
      <c r="AS876" s="211"/>
      <c r="AT876" s="211"/>
      <c r="AU876" s="211"/>
      <c r="AV876" s="211"/>
      <c r="AW876" s="211"/>
      <c r="AX876" s="211"/>
    </row>
    <row r="877" spans="1:50" ht="30" customHeight="1" x14ac:dyDescent="0.15">
      <c r="A877" s="413">
        <v>7</v>
      </c>
      <c r="B877" s="413">
        <v>1</v>
      </c>
      <c r="C877" s="452" t="s">
        <v>77</v>
      </c>
      <c r="D877" s="452"/>
      <c r="E877" s="452"/>
      <c r="F877" s="452"/>
      <c r="G877" s="452"/>
      <c r="H877" s="452"/>
      <c r="I877" s="452"/>
      <c r="J877" s="458">
        <v>7010501016231</v>
      </c>
      <c r="K877" s="459"/>
      <c r="L877" s="459"/>
      <c r="M877" s="459"/>
      <c r="N877" s="459"/>
      <c r="O877" s="460"/>
      <c r="P877" s="416" t="s">
        <v>363</v>
      </c>
      <c r="Q877" s="416"/>
      <c r="R877" s="416"/>
      <c r="S877" s="416"/>
      <c r="T877" s="416"/>
      <c r="U877" s="416"/>
      <c r="V877" s="416"/>
      <c r="W877" s="416"/>
      <c r="X877" s="416"/>
      <c r="Y877" s="417">
        <v>9</v>
      </c>
      <c r="Z877" s="418"/>
      <c r="AA877" s="418"/>
      <c r="AB877" s="419"/>
      <c r="AC877" s="420" t="s">
        <v>399</v>
      </c>
      <c r="AD877" s="420"/>
      <c r="AE877" s="420"/>
      <c r="AF877" s="420"/>
      <c r="AG877" s="420"/>
      <c r="AH877" s="421" t="s">
        <v>419</v>
      </c>
      <c r="AI877" s="421"/>
      <c r="AJ877" s="421"/>
      <c r="AK877" s="421"/>
      <c r="AL877" s="422" t="s">
        <v>419</v>
      </c>
      <c r="AM877" s="423"/>
      <c r="AN877" s="423"/>
      <c r="AO877" s="424"/>
      <c r="AP877" s="211"/>
      <c r="AQ877" s="211"/>
      <c r="AR877" s="211"/>
      <c r="AS877" s="211"/>
      <c r="AT877" s="211"/>
      <c r="AU877" s="211"/>
      <c r="AV877" s="211"/>
      <c r="AW877" s="211"/>
      <c r="AX877" s="211"/>
    </row>
    <row r="878" spans="1:50" ht="30" customHeight="1" x14ac:dyDescent="0.15">
      <c r="A878" s="413">
        <v>8</v>
      </c>
      <c r="B878" s="413">
        <v>1</v>
      </c>
      <c r="C878" s="452" t="s">
        <v>542</v>
      </c>
      <c r="D878" s="452"/>
      <c r="E878" s="452"/>
      <c r="F878" s="452"/>
      <c r="G878" s="452"/>
      <c r="H878" s="452"/>
      <c r="I878" s="452"/>
      <c r="J878" s="415">
        <v>6011001002169</v>
      </c>
      <c r="K878" s="415"/>
      <c r="L878" s="415"/>
      <c r="M878" s="415"/>
      <c r="N878" s="415"/>
      <c r="O878" s="415"/>
      <c r="P878" s="416" t="s">
        <v>545</v>
      </c>
      <c r="Q878" s="416"/>
      <c r="R878" s="416"/>
      <c r="S878" s="416"/>
      <c r="T878" s="416"/>
      <c r="U878" s="416"/>
      <c r="V878" s="416"/>
      <c r="W878" s="416"/>
      <c r="X878" s="416"/>
      <c r="Y878" s="417">
        <v>7</v>
      </c>
      <c r="Z878" s="418"/>
      <c r="AA878" s="418"/>
      <c r="AB878" s="419"/>
      <c r="AC878" s="420" t="s">
        <v>399</v>
      </c>
      <c r="AD878" s="420"/>
      <c r="AE878" s="420"/>
      <c r="AF878" s="420"/>
      <c r="AG878" s="420"/>
      <c r="AH878" s="421" t="s">
        <v>419</v>
      </c>
      <c r="AI878" s="421"/>
      <c r="AJ878" s="421"/>
      <c r="AK878" s="421"/>
      <c r="AL878" s="422" t="s">
        <v>419</v>
      </c>
      <c r="AM878" s="423"/>
      <c r="AN878" s="423"/>
      <c r="AO878" s="424"/>
      <c r="AP878" s="211"/>
      <c r="AQ878" s="211"/>
      <c r="AR878" s="211"/>
      <c r="AS878" s="211"/>
      <c r="AT878" s="211"/>
      <c r="AU878" s="211"/>
      <c r="AV878" s="211"/>
      <c r="AW878" s="211"/>
      <c r="AX878" s="211"/>
    </row>
    <row r="879" spans="1:50" ht="45" customHeight="1" x14ac:dyDescent="0.15">
      <c r="A879" s="413">
        <v>9</v>
      </c>
      <c r="B879" s="413">
        <v>1</v>
      </c>
      <c r="C879" s="452" t="s">
        <v>222</v>
      </c>
      <c r="D879" s="452"/>
      <c r="E879" s="452"/>
      <c r="F879" s="452"/>
      <c r="G879" s="452"/>
      <c r="H879" s="452"/>
      <c r="I879" s="452"/>
      <c r="J879" s="415" t="s">
        <v>419</v>
      </c>
      <c r="K879" s="415"/>
      <c r="L879" s="415"/>
      <c r="M879" s="415"/>
      <c r="N879" s="415"/>
      <c r="O879" s="415"/>
      <c r="P879" s="416" t="s">
        <v>543</v>
      </c>
      <c r="Q879" s="416"/>
      <c r="R879" s="416"/>
      <c r="S879" s="416"/>
      <c r="T879" s="416"/>
      <c r="U879" s="416"/>
      <c r="V879" s="416"/>
      <c r="W879" s="416"/>
      <c r="X879" s="416"/>
      <c r="Y879" s="417">
        <v>4</v>
      </c>
      <c r="Z879" s="418"/>
      <c r="AA879" s="418"/>
      <c r="AB879" s="419"/>
      <c r="AC879" s="420" t="s">
        <v>199</v>
      </c>
      <c r="AD879" s="420"/>
      <c r="AE879" s="420"/>
      <c r="AF879" s="420"/>
      <c r="AG879" s="420"/>
      <c r="AH879" s="421">
        <v>3</v>
      </c>
      <c r="AI879" s="421"/>
      <c r="AJ879" s="421"/>
      <c r="AK879" s="421"/>
      <c r="AL879" s="422">
        <v>95.1</v>
      </c>
      <c r="AM879" s="423"/>
      <c r="AN879" s="423"/>
      <c r="AO879" s="424"/>
      <c r="AP879" s="211"/>
      <c r="AQ879" s="211"/>
      <c r="AR879" s="211"/>
      <c r="AS879" s="211"/>
      <c r="AT879" s="211"/>
      <c r="AU879" s="211"/>
      <c r="AV879" s="211"/>
      <c r="AW879" s="211"/>
      <c r="AX879" s="211"/>
    </row>
    <row r="880" spans="1:50" ht="30" customHeight="1" x14ac:dyDescent="0.15">
      <c r="A880" s="413">
        <v>10</v>
      </c>
      <c r="B880" s="413">
        <v>1</v>
      </c>
      <c r="C880" s="452" t="s">
        <v>557</v>
      </c>
      <c r="D880" s="452"/>
      <c r="E880" s="452"/>
      <c r="F880" s="452"/>
      <c r="G880" s="452"/>
      <c r="H880" s="452"/>
      <c r="I880" s="452"/>
      <c r="J880" s="415">
        <v>4180001031246</v>
      </c>
      <c r="K880" s="415"/>
      <c r="L880" s="415"/>
      <c r="M880" s="415"/>
      <c r="N880" s="415"/>
      <c r="O880" s="415"/>
      <c r="P880" s="416" t="s">
        <v>545</v>
      </c>
      <c r="Q880" s="416"/>
      <c r="R880" s="416"/>
      <c r="S880" s="416"/>
      <c r="T880" s="416"/>
      <c r="U880" s="416"/>
      <c r="V880" s="416"/>
      <c r="W880" s="416"/>
      <c r="X880" s="416"/>
      <c r="Y880" s="417">
        <v>3</v>
      </c>
      <c r="Z880" s="418"/>
      <c r="AA880" s="418"/>
      <c r="AB880" s="419"/>
      <c r="AC880" s="420" t="s">
        <v>23</v>
      </c>
      <c r="AD880" s="420"/>
      <c r="AE880" s="420"/>
      <c r="AF880" s="420"/>
      <c r="AG880" s="420"/>
      <c r="AH880" s="421">
        <v>7</v>
      </c>
      <c r="AI880" s="421"/>
      <c r="AJ880" s="421"/>
      <c r="AK880" s="421"/>
      <c r="AL880" s="422">
        <v>80.2</v>
      </c>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v>95.1</v>
      </c>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153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76</v>
      </c>
      <c r="D903" s="456"/>
      <c r="E903" s="456"/>
      <c r="F903" s="456"/>
      <c r="G903" s="456"/>
      <c r="H903" s="456"/>
      <c r="I903" s="456"/>
      <c r="J903" s="236" t="s">
        <v>79</v>
      </c>
      <c r="K903" s="457"/>
      <c r="L903" s="457"/>
      <c r="M903" s="457"/>
      <c r="N903" s="457"/>
      <c r="O903" s="457"/>
      <c r="P903" s="456" t="s">
        <v>19</v>
      </c>
      <c r="Q903" s="456"/>
      <c r="R903" s="456"/>
      <c r="S903" s="456"/>
      <c r="T903" s="456"/>
      <c r="U903" s="456"/>
      <c r="V903" s="456"/>
      <c r="W903" s="456"/>
      <c r="X903" s="456"/>
      <c r="Y903" s="450" t="s">
        <v>329</v>
      </c>
      <c r="Z903" s="450"/>
      <c r="AA903" s="450"/>
      <c r="AB903" s="450"/>
      <c r="AC903" s="236" t="s">
        <v>281</v>
      </c>
      <c r="AD903" s="236"/>
      <c r="AE903" s="236"/>
      <c r="AF903" s="236"/>
      <c r="AG903" s="236"/>
      <c r="AH903" s="450" t="s">
        <v>390</v>
      </c>
      <c r="AI903" s="456"/>
      <c r="AJ903" s="456"/>
      <c r="AK903" s="456"/>
      <c r="AL903" s="456" t="s">
        <v>20</v>
      </c>
      <c r="AM903" s="456"/>
      <c r="AN903" s="456"/>
      <c r="AO903" s="411"/>
      <c r="AP903" s="236" t="s">
        <v>333</v>
      </c>
      <c r="AQ903" s="236"/>
      <c r="AR903" s="236"/>
      <c r="AS903" s="236"/>
      <c r="AT903" s="236"/>
      <c r="AU903" s="236"/>
      <c r="AV903" s="236"/>
      <c r="AW903" s="236"/>
      <c r="AX903" s="236"/>
    </row>
    <row r="904" spans="1:50" ht="30" customHeight="1" x14ac:dyDescent="0.15">
      <c r="A904" s="413">
        <v>1</v>
      </c>
      <c r="B904" s="413">
        <v>1</v>
      </c>
      <c r="C904" s="452" t="s">
        <v>546</v>
      </c>
      <c r="D904" s="452"/>
      <c r="E904" s="452"/>
      <c r="F904" s="452"/>
      <c r="G904" s="452"/>
      <c r="H904" s="452"/>
      <c r="I904" s="452"/>
      <c r="J904" s="415" t="s">
        <v>419</v>
      </c>
      <c r="K904" s="415"/>
      <c r="L904" s="415"/>
      <c r="M904" s="415"/>
      <c r="N904" s="415"/>
      <c r="O904" s="415"/>
      <c r="P904" s="416" t="s">
        <v>543</v>
      </c>
      <c r="Q904" s="416"/>
      <c r="R904" s="416"/>
      <c r="S904" s="416"/>
      <c r="T904" s="416"/>
      <c r="U904" s="416"/>
      <c r="V904" s="416"/>
      <c r="W904" s="416"/>
      <c r="X904" s="416"/>
      <c r="Y904" s="417">
        <v>3</v>
      </c>
      <c r="Z904" s="418"/>
      <c r="AA904" s="418"/>
      <c r="AB904" s="419"/>
      <c r="AC904" s="453" t="s">
        <v>385</v>
      </c>
      <c r="AD904" s="454"/>
      <c r="AE904" s="454"/>
      <c r="AF904" s="454"/>
      <c r="AG904" s="454"/>
      <c r="AH904" s="455" t="s">
        <v>419</v>
      </c>
      <c r="AI904" s="455"/>
      <c r="AJ904" s="455"/>
      <c r="AK904" s="455"/>
      <c r="AL904" s="422" t="s">
        <v>419</v>
      </c>
      <c r="AM904" s="423"/>
      <c r="AN904" s="423"/>
      <c r="AO904" s="424"/>
      <c r="AP904" s="211"/>
      <c r="AQ904" s="211"/>
      <c r="AR904" s="211"/>
      <c r="AS904" s="211"/>
      <c r="AT904" s="211"/>
      <c r="AU904" s="211"/>
      <c r="AV904" s="211"/>
      <c r="AW904" s="211"/>
      <c r="AX904" s="211"/>
    </row>
    <row r="905" spans="1:50" ht="30" customHeight="1" x14ac:dyDescent="0.15">
      <c r="A905" s="413">
        <v>2</v>
      </c>
      <c r="B905" s="413">
        <v>1</v>
      </c>
      <c r="C905" s="452" t="s">
        <v>62</v>
      </c>
      <c r="D905" s="452"/>
      <c r="E905" s="452"/>
      <c r="F905" s="452"/>
      <c r="G905" s="452"/>
      <c r="H905" s="452"/>
      <c r="I905" s="452"/>
      <c r="J905" s="415" t="s">
        <v>419</v>
      </c>
      <c r="K905" s="415"/>
      <c r="L905" s="415"/>
      <c r="M905" s="415"/>
      <c r="N905" s="415"/>
      <c r="O905" s="415"/>
      <c r="P905" s="416" t="s">
        <v>543</v>
      </c>
      <c r="Q905" s="416"/>
      <c r="R905" s="416"/>
      <c r="S905" s="416"/>
      <c r="T905" s="416"/>
      <c r="U905" s="416"/>
      <c r="V905" s="416"/>
      <c r="W905" s="416"/>
      <c r="X905" s="416"/>
      <c r="Y905" s="417">
        <v>2</v>
      </c>
      <c r="Z905" s="418"/>
      <c r="AA905" s="418"/>
      <c r="AB905" s="419"/>
      <c r="AC905" s="453" t="s">
        <v>385</v>
      </c>
      <c r="AD905" s="454"/>
      <c r="AE905" s="454"/>
      <c r="AF905" s="454"/>
      <c r="AG905" s="454"/>
      <c r="AH905" s="455" t="s">
        <v>419</v>
      </c>
      <c r="AI905" s="455"/>
      <c r="AJ905" s="455"/>
      <c r="AK905" s="455"/>
      <c r="AL905" s="422" t="s">
        <v>419</v>
      </c>
      <c r="AM905" s="423"/>
      <c r="AN905" s="423"/>
      <c r="AO905" s="424"/>
      <c r="AP905" s="211"/>
      <c r="AQ905" s="211"/>
      <c r="AR905" s="211"/>
      <c r="AS905" s="211"/>
      <c r="AT905" s="211"/>
      <c r="AU905" s="211"/>
      <c r="AV905" s="211"/>
      <c r="AW905" s="211"/>
      <c r="AX905" s="211"/>
    </row>
    <row r="906" spans="1:50" ht="30" customHeight="1" x14ac:dyDescent="0.15">
      <c r="A906" s="413">
        <v>3</v>
      </c>
      <c r="B906" s="413">
        <v>1</v>
      </c>
      <c r="C906" s="452" t="s">
        <v>397</v>
      </c>
      <c r="D906" s="452"/>
      <c r="E906" s="452"/>
      <c r="F906" s="452"/>
      <c r="G906" s="452"/>
      <c r="H906" s="452"/>
      <c r="I906" s="452"/>
      <c r="J906" s="415">
        <v>7200001013379</v>
      </c>
      <c r="K906" s="415"/>
      <c r="L906" s="415"/>
      <c r="M906" s="415"/>
      <c r="N906" s="415"/>
      <c r="O906" s="415"/>
      <c r="P906" s="416" t="s">
        <v>482</v>
      </c>
      <c r="Q906" s="416"/>
      <c r="R906" s="416"/>
      <c r="S906" s="416"/>
      <c r="T906" s="416"/>
      <c r="U906" s="416"/>
      <c r="V906" s="416"/>
      <c r="W906" s="416"/>
      <c r="X906" s="416"/>
      <c r="Y906" s="417">
        <v>2</v>
      </c>
      <c r="Z906" s="418"/>
      <c r="AA906" s="418"/>
      <c r="AB906" s="419"/>
      <c r="AC906" s="453" t="s">
        <v>385</v>
      </c>
      <c r="AD906" s="454"/>
      <c r="AE906" s="454"/>
      <c r="AF906" s="454"/>
      <c r="AG906" s="454"/>
      <c r="AH906" s="421" t="s">
        <v>419</v>
      </c>
      <c r="AI906" s="421"/>
      <c r="AJ906" s="421"/>
      <c r="AK906" s="421"/>
      <c r="AL906" s="422" t="s">
        <v>419</v>
      </c>
      <c r="AM906" s="423"/>
      <c r="AN906" s="423"/>
      <c r="AO906" s="424"/>
      <c r="AP906" s="211"/>
      <c r="AQ906" s="211"/>
      <c r="AR906" s="211"/>
      <c r="AS906" s="211"/>
      <c r="AT906" s="211"/>
      <c r="AU906" s="211"/>
      <c r="AV906" s="211"/>
      <c r="AW906" s="211"/>
      <c r="AX906" s="211"/>
    </row>
    <row r="907" spans="1:50" ht="30" customHeight="1" x14ac:dyDescent="0.15">
      <c r="A907" s="413">
        <v>4</v>
      </c>
      <c r="B907" s="413">
        <v>1</v>
      </c>
      <c r="C907" s="452" t="s">
        <v>378</v>
      </c>
      <c r="D907" s="452"/>
      <c r="E907" s="452"/>
      <c r="F907" s="452"/>
      <c r="G907" s="452"/>
      <c r="H907" s="452"/>
      <c r="I907" s="452"/>
      <c r="J907" s="415">
        <v>4120001044443</v>
      </c>
      <c r="K907" s="415"/>
      <c r="L907" s="415"/>
      <c r="M907" s="415"/>
      <c r="N907" s="415"/>
      <c r="O907" s="415"/>
      <c r="P907" s="416" t="s">
        <v>482</v>
      </c>
      <c r="Q907" s="416"/>
      <c r="R907" s="416"/>
      <c r="S907" s="416"/>
      <c r="T907" s="416"/>
      <c r="U907" s="416"/>
      <c r="V907" s="416"/>
      <c r="W907" s="416"/>
      <c r="X907" s="416"/>
      <c r="Y907" s="417">
        <v>2</v>
      </c>
      <c r="Z907" s="418"/>
      <c r="AA907" s="418"/>
      <c r="AB907" s="419"/>
      <c r="AC907" s="453" t="s">
        <v>385</v>
      </c>
      <c r="AD907" s="454"/>
      <c r="AE907" s="454"/>
      <c r="AF907" s="454"/>
      <c r="AG907" s="454"/>
      <c r="AH907" s="421" t="s">
        <v>419</v>
      </c>
      <c r="AI907" s="421"/>
      <c r="AJ907" s="421"/>
      <c r="AK907" s="421"/>
      <c r="AL907" s="422" t="s">
        <v>419</v>
      </c>
      <c r="AM907" s="423"/>
      <c r="AN907" s="423"/>
      <c r="AO907" s="424"/>
      <c r="AP907" s="211"/>
      <c r="AQ907" s="211"/>
      <c r="AR907" s="211"/>
      <c r="AS907" s="211"/>
      <c r="AT907" s="211"/>
      <c r="AU907" s="211"/>
      <c r="AV907" s="211"/>
      <c r="AW907" s="211"/>
      <c r="AX907" s="211"/>
    </row>
    <row r="908" spans="1:50" ht="30" customHeight="1" x14ac:dyDescent="0.15">
      <c r="A908" s="413">
        <v>5</v>
      </c>
      <c r="B908" s="413">
        <v>1</v>
      </c>
      <c r="C908" s="452" t="s">
        <v>547</v>
      </c>
      <c r="D908" s="452"/>
      <c r="E908" s="452"/>
      <c r="F908" s="452"/>
      <c r="G908" s="452"/>
      <c r="H908" s="452"/>
      <c r="I908" s="452"/>
      <c r="J908" s="415" t="s">
        <v>419</v>
      </c>
      <c r="K908" s="415"/>
      <c r="L908" s="415"/>
      <c r="M908" s="415"/>
      <c r="N908" s="415"/>
      <c r="O908" s="415"/>
      <c r="P908" s="416" t="s">
        <v>543</v>
      </c>
      <c r="Q908" s="416"/>
      <c r="R908" s="416"/>
      <c r="S908" s="416"/>
      <c r="T908" s="416"/>
      <c r="U908" s="416"/>
      <c r="V908" s="416"/>
      <c r="W908" s="416"/>
      <c r="X908" s="416"/>
      <c r="Y908" s="417">
        <v>2</v>
      </c>
      <c r="Z908" s="418"/>
      <c r="AA908" s="418"/>
      <c r="AB908" s="419"/>
      <c r="AC908" s="453" t="s">
        <v>385</v>
      </c>
      <c r="AD908" s="454"/>
      <c r="AE908" s="454"/>
      <c r="AF908" s="454"/>
      <c r="AG908" s="454"/>
      <c r="AH908" s="421" t="s">
        <v>419</v>
      </c>
      <c r="AI908" s="421"/>
      <c r="AJ908" s="421"/>
      <c r="AK908" s="421"/>
      <c r="AL908" s="422" t="s">
        <v>419</v>
      </c>
      <c r="AM908" s="423"/>
      <c r="AN908" s="423"/>
      <c r="AO908" s="424"/>
      <c r="AP908" s="211"/>
      <c r="AQ908" s="211"/>
      <c r="AR908" s="211"/>
      <c r="AS908" s="211"/>
      <c r="AT908" s="211"/>
      <c r="AU908" s="211"/>
      <c r="AV908" s="211"/>
      <c r="AW908" s="211"/>
      <c r="AX908" s="211"/>
    </row>
    <row r="909" spans="1:50" ht="30" customHeight="1" x14ac:dyDescent="0.15">
      <c r="A909" s="413">
        <v>6</v>
      </c>
      <c r="B909" s="413">
        <v>1</v>
      </c>
      <c r="C909" s="452" t="s">
        <v>548</v>
      </c>
      <c r="D909" s="452"/>
      <c r="E909" s="452"/>
      <c r="F909" s="452"/>
      <c r="G909" s="452"/>
      <c r="H909" s="452"/>
      <c r="I909" s="452"/>
      <c r="J909" s="415">
        <v>4200001025055</v>
      </c>
      <c r="K909" s="415"/>
      <c r="L909" s="415"/>
      <c r="M909" s="415"/>
      <c r="N909" s="415"/>
      <c r="O909" s="415"/>
      <c r="P909" s="416" t="s">
        <v>482</v>
      </c>
      <c r="Q909" s="416"/>
      <c r="R909" s="416"/>
      <c r="S909" s="416"/>
      <c r="T909" s="416"/>
      <c r="U909" s="416"/>
      <c r="V909" s="416"/>
      <c r="W909" s="416"/>
      <c r="X909" s="416"/>
      <c r="Y909" s="417">
        <v>1</v>
      </c>
      <c r="Z909" s="418"/>
      <c r="AA909" s="418"/>
      <c r="AB909" s="419"/>
      <c r="AC909" s="453" t="s">
        <v>385</v>
      </c>
      <c r="AD909" s="454"/>
      <c r="AE909" s="454"/>
      <c r="AF909" s="454"/>
      <c r="AG909" s="454"/>
      <c r="AH909" s="421" t="s">
        <v>419</v>
      </c>
      <c r="AI909" s="421"/>
      <c r="AJ909" s="421"/>
      <c r="AK909" s="421"/>
      <c r="AL909" s="422" t="s">
        <v>419</v>
      </c>
      <c r="AM909" s="423"/>
      <c r="AN909" s="423"/>
      <c r="AO909" s="424"/>
      <c r="AP909" s="211"/>
      <c r="AQ909" s="211"/>
      <c r="AR909" s="211"/>
      <c r="AS909" s="211"/>
      <c r="AT909" s="211"/>
      <c r="AU909" s="211"/>
      <c r="AV909" s="211"/>
      <c r="AW909" s="211"/>
      <c r="AX909" s="211"/>
    </row>
    <row r="910" spans="1:50" ht="45" customHeight="1" x14ac:dyDescent="0.15">
      <c r="A910" s="413">
        <v>7</v>
      </c>
      <c r="B910" s="413">
        <v>1</v>
      </c>
      <c r="C910" s="452" t="s">
        <v>549</v>
      </c>
      <c r="D910" s="452"/>
      <c r="E910" s="452"/>
      <c r="F910" s="452"/>
      <c r="G910" s="452"/>
      <c r="H910" s="452"/>
      <c r="I910" s="452"/>
      <c r="J910" s="415" t="s">
        <v>419</v>
      </c>
      <c r="K910" s="415"/>
      <c r="L910" s="415"/>
      <c r="M910" s="415"/>
      <c r="N910" s="415"/>
      <c r="O910" s="415"/>
      <c r="P910" s="416" t="s">
        <v>545</v>
      </c>
      <c r="Q910" s="416"/>
      <c r="R910" s="416"/>
      <c r="S910" s="416"/>
      <c r="T910" s="416"/>
      <c r="U910" s="416"/>
      <c r="V910" s="416"/>
      <c r="W910" s="416"/>
      <c r="X910" s="416"/>
      <c r="Y910" s="417">
        <v>1</v>
      </c>
      <c r="Z910" s="418"/>
      <c r="AA910" s="418"/>
      <c r="AB910" s="419"/>
      <c r="AC910" s="453" t="s">
        <v>385</v>
      </c>
      <c r="AD910" s="454"/>
      <c r="AE910" s="454"/>
      <c r="AF910" s="454"/>
      <c r="AG910" s="454"/>
      <c r="AH910" s="421" t="s">
        <v>419</v>
      </c>
      <c r="AI910" s="421"/>
      <c r="AJ910" s="421"/>
      <c r="AK910" s="421"/>
      <c r="AL910" s="422" t="s">
        <v>419</v>
      </c>
      <c r="AM910" s="423"/>
      <c r="AN910" s="423"/>
      <c r="AO910" s="424"/>
      <c r="AP910" s="211"/>
      <c r="AQ910" s="211"/>
      <c r="AR910" s="211"/>
      <c r="AS910" s="211"/>
      <c r="AT910" s="211"/>
      <c r="AU910" s="211"/>
      <c r="AV910" s="211"/>
      <c r="AW910" s="211"/>
      <c r="AX910" s="211"/>
    </row>
    <row r="911" spans="1:50" ht="30" customHeight="1" x14ac:dyDescent="0.15">
      <c r="A911" s="413">
        <v>8</v>
      </c>
      <c r="B911" s="413">
        <v>1</v>
      </c>
      <c r="C911" s="452" t="s">
        <v>194</v>
      </c>
      <c r="D911" s="452"/>
      <c r="E911" s="452"/>
      <c r="F911" s="452"/>
      <c r="G911" s="452"/>
      <c r="H911" s="452"/>
      <c r="I911" s="452"/>
      <c r="J911" s="415">
        <v>1200001024803</v>
      </c>
      <c r="K911" s="415"/>
      <c r="L911" s="415"/>
      <c r="M911" s="415"/>
      <c r="N911" s="415"/>
      <c r="O911" s="415"/>
      <c r="P911" s="416" t="s">
        <v>482</v>
      </c>
      <c r="Q911" s="416"/>
      <c r="R911" s="416"/>
      <c r="S911" s="416"/>
      <c r="T911" s="416"/>
      <c r="U911" s="416"/>
      <c r="V911" s="416"/>
      <c r="W911" s="416"/>
      <c r="X911" s="416"/>
      <c r="Y911" s="417">
        <v>1</v>
      </c>
      <c r="Z911" s="418"/>
      <c r="AA911" s="418"/>
      <c r="AB911" s="419"/>
      <c r="AC911" s="453" t="s">
        <v>385</v>
      </c>
      <c r="AD911" s="454"/>
      <c r="AE911" s="454"/>
      <c r="AF911" s="454"/>
      <c r="AG911" s="454"/>
      <c r="AH911" s="421" t="s">
        <v>419</v>
      </c>
      <c r="AI911" s="421"/>
      <c r="AJ911" s="421"/>
      <c r="AK911" s="421"/>
      <c r="AL911" s="422" t="s">
        <v>419</v>
      </c>
      <c r="AM911" s="423"/>
      <c r="AN911" s="423"/>
      <c r="AO911" s="424"/>
      <c r="AP911" s="211"/>
      <c r="AQ911" s="211"/>
      <c r="AR911" s="211"/>
      <c r="AS911" s="211"/>
      <c r="AT911" s="211"/>
      <c r="AU911" s="211"/>
      <c r="AV911" s="211"/>
      <c r="AW911" s="211"/>
      <c r="AX911" s="211"/>
    </row>
    <row r="912" spans="1:50" ht="30" customHeight="1" x14ac:dyDescent="0.15">
      <c r="A912" s="413">
        <v>9</v>
      </c>
      <c r="B912" s="413">
        <v>1</v>
      </c>
      <c r="C912" s="452" t="s">
        <v>45</v>
      </c>
      <c r="D912" s="452"/>
      <c r="E912" s="452"/>
      <c r="F912" s="452"/>
      <c r="G912" s="452"/>
      <c r="H912" s="452"/>
      <c r="I912" s="452"/>
      <c r="J912" s="415" t="s">
        <v>419</v>
      </c>
      <c r="K912" s="415"/>
      <c r="L912" s="415"/>
      <c r="M912" s="415"/>
      <c r="N912" s="415"/>
      <c r="O912" s="415"/>
      <c r="P912" s="416" t="s">
        <v>543</v>
      </c>
      <c r="Q912" s="416"/>
      <c r="R912" s="416"/>
      <c r="S912" s="416"/>
      <c r="T912" s="416"/>
      <c r="U912" s="416"/>
      <c r="V912" s="416"/>
      <c r="W912" s="416"/>
      <c r="X912" s="416"/>
      <c r="Y912" s="417">
        <v>1</v>
      </c>
      <c r="Z912" s="418"/>
      <c r="AA912" s="418"/>
      <c r="AB912" s="419"/>
      <c r="AC912" s="453" t="s">
        <v>385</v>
      </c>
      <c r="AD912" s="454"/>
      <c r="AE912" s="454"/>
      <c r="AF912" s="454"/>
      <c r="AG912" s="454"/>
      <c r="AH912" s="421" t="s">
        <v>419</v>
      </c>
      <c r="AI912" s="421"/>
      <c r="AJ912" s="421"/>
      <c r="AK912" s="421"/>
      <c r="AL912" s="422" t="s">
        <v>419</v>
      </c>
      <c r="AM912" s="423"/>
      <c r="AN912" s="423"/>
      <c r="AO912" s="424"/>
      <c r="AP912" s="211"/>
      <c r="AQ912" s="211"/>
      <c r="AR912" s="211"/>
      <c r="AS912" s="211"/>
      <c r="AT912" s="211"/>
      <c r="AU912" s="211"/>
      <c r="AV912" s="211"/>
      <c r="AW912" s="211"/>
      <c r="AX912" s="211"/>
    </row>
    <row r="913" spans="1:50" ht="30" customHeight="1" x14ac:dyDescent="0.15">
      <c r="A913" s="413">
        <v>10</v>
      </c>
      <c r="B913" s="413">
        <v>1</v>
      </c>
      <c r="C913" s="452" t="s">
        <v>6</v>
      </c>
      <c r="D913" s="452"/>
      <c r="E913" s="452"/>
      <c r="F913" s="452"/>
      <c r="G913" s="452"/>
      <c r="H913" s="452"/>
      <c r="I913" s="452"/>
      <c r="J913" s="415">
        <v>8200001025225</v>
      </c>
      <c r="K913" s="415"/>
      <c r="L913" s="415"/>
      <c r="M913" s="415"/>
      <c r="N913" s="415"/>
      <c r="O913" s="415"/>
      <c r="P913" s="416" t="s">
        <v>482</v>
      </c>
      <c r="Q913" s="416"/>
      <c r="R913" s="416"/>
      <c r="S913" s="416"/>
      <c r="T913" s="416"/>
      <c r="U913" s="416"/>
      <c r="V913" s="416"/>
      <c r="W913" s="416"/>
      <c r="X913" s="416"/>
      <c r="Y913" s="417">
        <v>1</v>
      </c>
      <c r="Z913" s="418"/>
      <c r="AA913" s="418"/>
      <c r="AB913" s="419"/>
      <c r="AC913" s="453" t="s">
        <v>385</v>
      </c>
      <c r="AD913" s="454"/>
      <c r="AE913" s="454"/>
      <c r="AF913" s="454"/>
      <c r="AG913" s="454"/>
      <c r="AH913" s="421" t="s">
        <v>419</v>
      </c>
      <c r="AI913" s="421"/>
      <c r="AJ913" s="421"/>
      <c r="AK913" s="421"/>
      <c r="AL913" s="422" t="s">
        <v>419</v>
      </c>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76</v>
      </c>
      <c r="D936" s="456"/>
      <c r="E936" s="456"/>
      <c r="F936" s="456"/>
      <c r="G936" s="456"/>
      <c r="H936" s="456"/>
      <c r="I936" s="456"/>
      <c r="J936" s="236" t="s">
        <v>79</v>
      </c>
      <c r="K936" s="457"/>
      <c r="L936" s="457"/>
      <c r="M936" s="457"/>
      <c r="N936" s="457"/>
      <c r="O936" s="457"/>
      <c r="P936" s="456" t="s">
        <v>19</v>
      </c>
      <c r="Q936" s="456"/>
      <c r="R936" s="456"/>
      <c r="S936" s="456"/>
      <c r="T936" s="456"/>
      <c r="U936" s="456"/>
      <c r="V936" s="456"/>
      <c r="W936" s="456"/>
      <c r="X936" s="456"/>
      <c r="Y936" s="450" t="s">
        <v>329</v>
      </c>
      <c r="Z936" s="450"/>
      <c r="AA936" s="450"/>
      <c r="AB936" s="450"/>
      <c r="AC936" s="236" t="s">
        <v>281</v>
      </c>
      <c r="AD936" s="236"/>
      <c r="AE936" s="236"/>
      <c r="AF936" s="236"/>
      <c r="AG936" s="236"/>
      <c r="AH936" s="450" t="s">
        <v>390</v>
      </c>
      <c r="AI936" s="456"/>
      <c r="AJ936" s="456"/>
      <c r="AK936" s="456"/>
      <c r="AL936" s="456" t="s">
        <v>20</v>
      </c>
      <c r="AM936" s="456"/>
      <c r="AN936" s="456"/>
      <c r="AO936" s="411"/>
      <c r="AP936" s="236" t="s">
        <v>333</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76</v>
      </c>
      <c r="D969" s="456"/>
      <c r="E969" s="456"/>
      <c r="F969" s="456"/>
      <c r="G969" s="456"/>
      <c r="H969" s="456"/>
      <c r="I969" s="456"/>
      <c r="J969" s="236" t="s">
        <v>79</v>
      </c>
      <c r="K969" s="457"/>
      <c r="L969" s="457"/>
      <c r="M969" s="457"/>
      <c r="N969" s="457"/>
      <c r="O969" s="457"/>
      <c r="P969" s="456" t="s">
        <v>19</v>
      </c>
      <c r="Q969" s="456"/>
      <c r="R969" s="456"/>
      <c r="S969" s="456"/>
      <c r="T969" s="456"/>
      <c r="U969" s="456"/>
      <c r="V969" s="456"/>
      <c r="W969" s="456"/>
      <c r="X969" s="456"/>
      <c r="Y969" s="450" t="s">
        <v>329</v>
      </c>
      <c r="Z969" s="450"/>
      <c r="AA969" s="450"/>
      <c r="AB969" s="450"/>
      <c r="AC969" s="236" t="s">
        <v>281</v>
      </c>
      <c r="AD969" s="236"/>
      <c r="AE969" s="236"/>
      <c r="AF969" s="236"/>
      <c r="AG969" s="236"/>
      <c r="AH969" s="450" t="s">
        <v>390</v>
      </c>
      <c r="AI969" s="456"/>
      <c r="AJ969" s="456"/>
      <c r="AK969" s="456"/>
      <c r="AL969" s="456" t="s">
        <v>20</v>
      </c>
      <c r="AM969" s="456"/>
      <c r="AN969" s="456"/>
      <c r="AO969" s="411"/>
      <c r="AP969" s="236" t="s">
        <v>333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76</v>
      </c>
      <c r="D1002" s="456"/>
      <c r="E1002" s="456"/>
      <c r="F1002" s="456"/>
      <c r="G1002" s="456"/>
      <c r="H1002" s="456"/>
      <c r="I1002" s="456"/>
      <c r="J1002" s="236" t="s">
        <v>79</v>
      </c>
      <c r="K1002" s="457"/>
      <c r="L1002" s="457"/>
      <c r="M1002" s="457"/>
      <c r="N1002" s="457"/>
      <c r="O1002" s="457"/>
      <c r="P1002" s="456" t="s">
        <v>19</v>
      </c>
      <c r="Q1002" s="456"/>
      <c r="R1002" s="456"/>
      <c r="S1002" s="456"/>
      <c r="T1002" s="456"/>
      <c r="U1002" s="456"/>
      <c r="V1002" s="456"/>
      <c r="W1002" s="456"/>
      <c r="X1002" s="456"/>
      <c r="Y1002" s="450" t="s">
        <v>329</v>
      </c>
      <c r="Z1002" s="450"/>
      <c r="AA1002" s="450"/>
      <c r="AB1002" s="450"/>
      <c r="AC1002" s="236" t="s">
        <v>281</v>
      </c>
      <c r="AD1002" s="236"/>
      <c r="AE1002" s="236"/>
      <c r="AF1002" s="236"/>
      <c r="AG1002" s="236"/>
      <c r="AH1002" s="450" t="s">
        <v>390</v>
      </c>
      <c r="AI1002" s="456"/>
      <c r="AJ1002" s="456"/>
      <c r="AK1002" s="456"/>
      <c r="AL1002" s="456" t="s">
        <v>20</v>
      </c>
      <c r="AM1002" s="456"/>
      <c r="AN1002" s="456"/>
      <c r="AO1002" s="411"/>
      <c r="AP1002" s="236" t="s">
        <v>333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76</v>
      </c>
      <c r="D1035" s="456"/>
      <c r="E1035" s="456"/>
      <c r="F1035" s="456"/>
      <c r="G1035" s="456"/>
      <c r="H1035" s="456"/>
      <c r="I1035" s="456"/>
      <c r="J1035" s="236" t="s">
        <v>79</v>
      </c>
      <c r="K1035" s="457"/>
      <c r="L1035" s="457"/>
      <c r="M1035" s="457"/>
      <c r="N1035" s="457"/>
      <c r="O1035" s="457"/>
      <c r="P1035" s="456" t="s">
        <v>19</v>
      </c>
      <c r="Q1035" s="456"/>
      <c r="R1035" s="456"/>
      <c r="S1035" s="456"/>
      <c r="T1035" s="456"/>
      <c r="U1035" s="456"/>
      <c r="V1035" s="456"/>
      <c r="W1035" s="456"/>
      <c r="X1035" s="456"/>
      <c r="Y1035" s="450" t="s">
        <v>329</v>
      </c>
      <c r="Z1035" s="450"/>
      <c r="AA1035" s="450"/>
      <c r="AB1035" s="450"/>
      <c r="AC1035" s="236" t="s">
        <v>281</v>
      </c>
      <c r="AD1035" s="236"/>
      <c r="AE1035" s="236"/>
      <c r="AF1035" s="236"/>
      <c r="AG1035" s="236"/>
      <c r="AH1035" s="450" t="s">
        <v>390</v>
      </c>
      <c r="AI1035" s="456"/>
      <c r="AJ1035" s="456"/>
      <c r="AK1035" s="456"/>
      <c r="AL1035" s="456" t="s">
        <v>20</v>
      </c>
      <c r="AM1035" s="456"/>
      <c r="AN1035" s="456"/>
      <c r="AO1035" s="411"/>
      <c r="AP1035" s="236" t="s">
        <v>333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76</v>
      </c>
      <c r="D1068" s="456"/>
      <c r="E1068" s="456"/>
      <c r="F1068" s="456"/>
      <c r="G1068" s="456"/>
      <c r="H1068" s="456"/>
      <c r="I1068" s="456"/>
      <c r="J1068" s="236" t="s">
        <v>79</v>
      </c>
      <c r="K1068" s="457"/>
      <c r="L1068" s="457"/>
      <c r="M1068" s="457"/>
      <c r="N1068" s="457"/>
      <c r="O1068" s="457"/>
      <c r="P1068" s="456" t="s">
        <v>19</v>
      </c>
      <c r="Q1068" s="456"/>
      <c r="R1068" s="456"/>
      <c r="S1068" s="456"/>
      <c r="T1068" s="456"/>
      <c r="U1068" s="456"/>
      <c r="V1068" s="456"/>
      <c r="W1068" s="456"/>
      <c r="X1068" s="456"/>
      <c r="Y1068" s="450" t="s">
        <v>329</v>
      </c>
      <c r="Z1068" s="450"/>
      <c r="AA1068" s="450"/>
      <c r="AB1068" s="450"/>
      <c r="AC1068" s="236" t="s">
        <v>281</v>
      </c>
      <c r="AD1068" s="236"/>
      <c r="AE1068" s="236"/>
      <c r="AF1068" s="236"/>
      <c r="AG1068" s="236"/>
      <c r="AH1068" s="450" t="s">
        <v>390</v>
      </c>
      <c r="AI1068" s="456"/>
      <c r="AJ1068" s="456"/>
      <c r="AK1068" s="456"/>
      <c r="AL1068" s="456" t="s">
        <v>20</v>
      </c>
      <c r="AM1068" s="456"/>
      <c r="AN1068" s="456"/>
      <c r="AO1068" s="411"/>
      <c r="AP1068" s="236" t="s">
        <v>333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36</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374</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294</v>
      </c>
      <c r="F1102" s="236"/>
      <c r="G1102" s="236"/>
      <c r="H1102" s="236"/>
      <c r="I1102" s="236"/>
      <c r="J1102" s="236" t="s">
        <v>79</v>
      </c>
      <c r="K1102" s="236"/>
      <c r="L1102" s="236"/>
      <c r="M1102" s="236"/>
      <c r="N1102" s="236"/>
      <c r="O1102" s="236"/>
      <c r="P1102" s="450" t="s">
        <v>19</v>
      </c>
      <c r="Q1102" s="450"/>
      <c r="R1102" s="450"/>
      <c r="S1102" s="450"/>
      <c r="T1102" s="450"/>
      <c r="U1102" s="450"/>
      <c r="V1102" s="450"/>
      <c r="W1102" s="450"/>
      <c r="X1102" s="450"/>
      <c r="Y1102" s="236" t="s">
        <v>292</v>
      </c>
      <c r="Z1102" s="236"/>
      <c r="AA1102" s="236"/>
      <c r="AB1102" s="236"/>
      <c r="AC1102" s="236" t="s">
        <v>295</v>
      </c>
      <c r="AD1102" s="236"/>
      <c r="AE1102" s="236"/>
      <c r="AF1102" s="236"/>
      <c r="AG1102" s="236"/>
      <c r="AH1102" s="450" t="s">
        <v>318</v>
      </c>
      <c r="AI1102" s="450"/>
      <c r="AJ1102" s="450"/>
      <c r="AK1102" s="450"/>
      <c r="AL1102" s="450" t="s">
        <v>20</v>
      </c>
      <c r="AM1102" s="450"/>
      <c r="AN1102" s="450"/>
      <c r="AO1102" s="451"/>
      <c r="AP1102" s="236" t="s">
        <v>367</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9" priority="14047">
      <formula>IF(RIGHT(TEXT(P14,"0.#"),1)=".",FALSE,TRUE)</formula>
    </cfRule>
    <cfRule type="expression" dxfId="2128" priority="14048">
      <formula>IF(RIGHT(TEXT(P14,"0.#"),1)=".",TRUE,FALSE)</formula>
    </cfRule>
  </conditionalFormatting>
  <conditionalFormatting sqref="AE32">
    <cfRule type="expression" dxfId="2127" priority="14037">
      <formula>IF(RIGHT(TEXT(AE32,"0.#"),1)=".",FALSE,TRUE)</formula>
    </cfRule>
    <cfRule type="expression" dxfId="2126" priority="14038">
      <formula>IF(RIGHT(TEXT(AE32,"0.#"),1)=".",TRUE,FALSE)</formula>
    </cfRule>
  </conditionalFormatting>
  <conditionalFormatting sqref="P18:AX18">
    <cfRule type="expression" dxfId="2125" priority="13923">
      <formula>IF(RIGHT(TEXT(P18,"0.#"),1)=".",FALSE,TRUE)</formula>
    </cfRule>
    <cfRule type="expression" dxfId="2124" priority="13924">
      <formula>IF(RIGHT(TEXT(P18,"0.#"),1)=".",TRUE,FALSE)</formula>
    </cfRule>
  </conditionalFormatting>
  <conditionalFormatting sqref="Y783">
    <cfRule type="expression" dxfId="2123" priority="13919">
      <formula>IF(RIGHT(TEXT(Y783,"0.#"),1)=".",FALSE,TRUE)</formula>
    </cfRule>
    <cfRule type="expression" dxfId="2122" priority="13920">
      <formula>IF(RIGHT(TEXT(Y783,"0.#"),1)=".",TRUE,FALSE)</formula>
    </cfRule>
  </conditionalFormatting>
  <conditionalFormatting sqref="Y792">
    <cfRule type="expression" dxfId="2121" priority="13915">
      <formula>IF(RIGHT(TEXT(Y792,"0.#"),1)=".",FALSE,TRUE)</formula>
    </cfRule>
    <cfRule type="expression" dxfId="2120" priority="13916">
      <formula>IF(RIGHT(TEXT(Y792,"0.#"),1)=".",TRUE,FALSE)</formula>
    </cfRule>
  </conditionalFormatting>
  <conditionalFormatting sqref="Y823:Y830 Y821 Y810:Y817 Y808 Y797:Y804 Y795">
    <cfRule type="expression" dxfId="2119" priority="13697">
      <formula>IF(RIGHT(TEXT(Y795,"0.#"),1)=".",FALSE,TRUE)</formula>
    </cfRule>
    <cfRule type="expression" dxfId="2118" priority="13698">
      <formula>IF(RIGHT(TEXT(Y795,"0.#"),1)=".",TRUE,FALSE)</formula>
    </cfRule>
  </conditionalFormatting>
  <conditionalFormatting sqref="P16:AQ17 P15:AX15 P13:AX13">
    <cfRule type="expression" dxfId="2117" priority="13745">
      <formula>IF(RIGHT(TEXT(P13,"0.#"),1)=".",FALSE,TRUE)</formula>
    </cfRule>
    <cfRule type="expression" dxfId="2116" priority="13746">
      <formula>IF(RIGHT(TEXT(P13,"0.#"),1)=".",TRUE,FALSE)</formula>
    </cfRule>
  </conditionalFormatting>
  <conditionalFormatting sqref="P19:AJ19">
    <cfRule type="expression" dxfId="2115" priority="13743">
      <formula>IF(RIGHT(TEXT(P19,"0.#"),1)=".",FALSE,TRUE)</formula>
    </cfRule>
    <cfRule type="expression" dxfId="2114" priority="13744">
      <formula>IF(RIGHT(TEXT(P19,"0.#"),1)=".",TRUE,FALSE)</formula>
    </cfRule>
  </conditionalFormatting>
  <conditionalFormatting sqref="AE101 AQ101">
    <cfRule type="expression" dxfId="2113" priority="13735">
      <formula>IF(RIGHT(TEXT(AE101,"0.#"),1)=".",FALSE,TRUE)</formula>
    </cfRule>
    <cfRule type="expression" dxfId="2112" priority="13736">
      <formula>IF(RIGHT(TEXT(AE101,"0.#"),1)=".",TRUE,FALSE)</formula>
    </cfRule>
  </conditionalFormatting>
  <conditionalFormatting sqref="Y784:Y791 Y782">
    <cfRule type="expression" dxfId="2111" priority="13721">
      <formula>IF(RIGHT(TEXT(Y782,"0.#"),1)=".",FALSE,TRUE)</formula>
    </cfRule>
    <cfRule type="expression" dxfId="2110" priority="13722">
      <formula>IF(RIGHT(TEXT(Y782,"0.#"),1)=".",TRUE,FALSE)</formula>
    </cfRule>
  </conditionalFormatting>
  <conditionalFormatting sqref="AU783">
    <cfRule type="expression" dxfId="2109" priority="13719">
      <formula>IF(RIGHT(TEXT(AU783,"0.#"),1)=".",FALSE,TRUE)</formula>
    </cfRule>
    <cfRule type="expression" dxfId="2108" priority="13720">
      <formula>IF(RIGHT(TEXT(AU783,"0.#"),1)=".",TRUE,FALSE)</formula>
    </cfRule>
  </conditionalFormatting>
  <conditionalFormatting sqref="AU792">
    <cfRule type="expression" dxfId="2107" priority="13717">
      <formula>IF(RIGHT(TEXT(AU792,"0.#"),1)=".",FALSE,TRUE)</formula>
    </cfRule>
    <cfRule type="expression" dxfId="2106" priority="13718">
      <formula>IF(RIGHT(TEXT(AU792,"0.#"),1)=".",TRUE,FALSE)</formula>
    </cfRule>
  </conditionalFormatting>
  <conditionalFormatting sqref="AU784:AU791 AU782">
    <cfRule type="expression" dxfId="2105" priority="13715">
      <formula>IF(RIGHT(TEXT(AU782,"0.#"),1)=".",FALSE,TRUE)</formula>
    </cfRule>
    <cfRule type="expression" dxfId="2104" priority="13716">
      <formula>IF(RIGHT(TEXT(AU782,"0.#"),1)=".",TRUE,FALSE)</formula>
    </cfRule>
  </conditionalFormatting>
  <conditionalFormatting sqref="Y822 Y809 Y796">
    <cfRule type="expression" dxfId="2103" priority="13701">
      <formula>IF(RIGHT(TEXT(Y796,"0.#"),1)=".",FALSE,TRUE)</formula>
    </cfRule>
    <cfRule type="expression" dxfId="2102" priority="13702">
      <formula>IF(RIGHT(TEXT(Y796,"0.#"),1)=".",TRUE,FALSE)</formula>
    </cfRule>
  </conditionalFormatting>
  <conditionalFormatting sqref="Y831 Y818 Y805">
    <cfRule type="expression" dxfId="2101" priority="13699">
      <formula>IF(RIGHT(TEXT(Y805,"0.#"),1)=".",FALSE,TRUE)</formula>
    </cfRule>
    <cfRule type="expression" dxfId="2100" priority="13700">
      <formula>IF(RIGHT(TEXT(Y805,"0.#"),1)=".",TRUE,FALSE)</formula>
    </cfRule>
  </conditionalFormatting>
  <conditionalFormatting sqref="AU822 AU809 AU796">
    <cfRule type="expression" dxfId="2099" priority="13695">
      <formula>IF(RIGHT(TEXT(AU796,"0.#"),1)=".",FALSE,TRUE)</formula>
    </cfRule>
    <cfRule type="expression" dxfId="2098" priority="13696">
      <formula>IF(RIGHT(TEXT(AU796,"0.#"),1)=".",TRUE,FALSE)</formula>
    </cfRule>
  </conditionalFormatting>
  <conditionalFormatting sqref="AU831 AU818 AU805">
    <cfRule type="expression" dxfId="2097" priority="13693">
      <formula>IF(RIGHT(TEXT(AU805,"0.#"),1)=".",FALSE,TRUE)</formula>
    </cfRule>
    <cfRule type="expression" dxfId="2096" priority="13694">
      <formula>IF(RIGHT(TEXT(AU805,"0.#"),1)=".",TRUE,FALSE)</formula>
    </cfRule>
  </conditionalFormatting>
  <conditionalFormatting sqref="AU823:AU830 AU821 AU810:AU817 AU808 AU797:AU804 AU795">
    <cfRule type="expression" dxfId="2095" priority="13691">
      <formula>IF(RIGHT(TEXT(AU795,"0.#"),1)=".",FALSE,TRUE)</formula>
    </cfRule>
    <cfRule type="expression" dxfId="2094" priority="13692">
      <formula>IF(RIGHT(TEXT(AU795,"0.#"),1)=".",TRUE,FALSE)</formula>
    </cfRule>
  </conditionalFormatting>
  <conditionalFormatting sqref="AM87">
    <cfRule type="expression" dxfId="2093" priority="13345">
      <formula>IF(RIGHT(TEXT(AM87,"0.#"),1)=".",FALSE,TRUE)</formula>
    </cfRule>
    <cfRule type="expression" dxfId="2092" priority="13346">
      <formula>IF(RIGHT(TEXT(AM87,"0.#"),1)=".",TRUE,FALSE)</formula>
    </cfRule>
  </conditionalFormatting>
  <conditionalFormatting sqref="AE55">
    <cfRule type="expression" dxfId="2091" priority="13413">
      <formula>IF(RIGHT(TEXT(AE55,"0.#"),1)=".",FALSE,TRUE)</formula>
    </cfRule>
    <cfRule type="expression" dxfId="2090" priority="13414">
      <formula>IF(RIGHT(TEXT(AE55,"0.#"),1)=".",TRUE,FALSE)</formula>
    </cfRule>
  </conditionalFormatting>
  <conditionalFormatting sqref="AI55">
    <cfRule type="expression" dxfId="2089" priority="13411">
      <formula>IF(RIGHT(TEXT(AI55,"0.#"),1)=".",FALSE,TRUE)</formula>
    </cfRule>
    <cfRule type="expression" dxfId="2088" priority="13412">
      <formula>IF(RIGHT(TEXT(AI55,"0.#"),1)=".",TRUE,FALSE)</formula>
    </cfRule>
  </conditionalFormatting>
  <conditionalFormatting sqref="AE33">
    <cfRule type="expression" dxfId="2087" priority="13505">
      <formula>IF(RIGHT(TEXT(AE33,"0.#"),1)=".",FALSE,TRUE)</formula>
    </cfRule>
    <cfRule type="expression" dxfId="2086" priority="13506">
      <formula>IF(RIGHT(TEXT(AE33,"0.#"),1)=".",TRUE,FALSE)</formula>
    </cfRule>
  </conditionalFormatting>
  <conditionalFormatting sqref="AI33">
    <cfRule type="expression" dxfId="2085" priority="13499">
      <formula>IF(RIGHT(TEXT(AI33,"0.#"),1)=".",FALSE,TRUE)</formula>
    </cfRule>
    <cfRule type="expression" dxfId="2084" priority="13500">
      <formula>IF(RIGHT(TEXT(AI33,"0.#"),1)=".",TRUE,FALSE)</formula>
    </cfRule>
  </conditionalFormatting>
  <conditionalFormatting sqref="AI32">
    <cfRule type="expression" dxfId="2083" priority="13497">
      <formula>IF(RIGHT(TEXT(AI32,"0.#"),1)=".",FALSE,TRUE)</formula>
    </cfRule>
    <cfRule type="expression" dxfId="2082" priority="13498">
      <formula>IF(RIGHT(TEXT(AI32,"0.#"),1)=".",TRUE,FALSE)</formula>
    </cfRule>
  </conditionalFormatting>
  <conditionalFormatting sqref="AM32">
    <cfRule type="expression" dxfId="2081" priority="13495">
      <formula>IF(RIGHT(TEXT(AM32,"0.#"),1)=".",FALSE,TRUE)</formula>
    </cfRule>
    <cfRule type="expression" dxfId="2080" priority="13496">
      <formula>IF(RIGHT(TEXT(AM32,"0.#"),1)=".",TRUE,FALSE)</formula>
    </cfRule>
  </conditionalFormatting>
  <conditionalFormatting sqref="AM33">
    <cfRule type="expression" dxfId="2079" priority="13493">
      <formula>IF(RIGHT(TEXT(AM33,"0.#"),1)=".",FALSE,TRUE)</formula>
    </cfRule>
    <cfRule type="expression" dxfId="2078" priority="13494">
      <formula>IF(RIGHT(TEXT(AM33,"0.#"),1)=".",TRUE,FALSE)</formula>
    </cfRule>
  </conditionalFormatting>
  <conditionalFormatting sqref="AQ32:AQ34">
    <cfRule type="expression" dxfId="2077" priority="13485">
      <formula>IF(RIGHT(TEXT(AQ32,"0.#"),1)=".",FALSE,TRUE)</formula>
    </cfRule>
    <cfRule type="expression" dxfId="2076" priority="13486">
      <formula>IF(RIGHT(TEXT(AQ32,"0.#"),1)=".",TRUE,FALSE)</formula>
    </cfRule>
  </conditionalFormatting>
  <conditionalFormatting sqref="AU32:AU34">
    <cfRule type="expression" dxfId="2075" priority="13483">
      <formula>IF(RIGHT(TEXT(AU32,"0.#"),1)=".",FALSE,TRUE)</formula>
    </cfRule>
    <cfRule type="expression" dxfId="2074" priority="13484">
      <formula>IF(RIGHT(TEXT(AU32,"0.#"),1)=".",TRUE,FALSE)</formula>
    </cfRule>
  </conditionalFormatting>
  <conditionalFormatting sqref="AE53">
    <cfRule type="expression" dxfId="2073" priority="13417">
      <formula>IF(RIGHT(TEXT(AE53,"0.#"),1)=".",FALSE,TRUE)</formula>
    </cfRule>
    <cfRule type="expression" dxfId="2072" priority="13418">
      <formula>IF(RIGHT(TEXT(AE53,"0.#"),1)=".",TRUE,FALSE)</formula>
    </cfRule>
  </conditionalFormatting>
  <conditionalFormatting sqref="AE54">
    <cfRule type="expression" dxfId="2071" priority="13415">
      <formula>IF(RIGHT(TEXT(AE54,"0.#"),1)=".",FALSE,TRUE)</formula>
    </cfRule>
    <cfRule type="expression" dxfId="2070" priority="13416">
      <formula>IF(RIGHT(TEXT(AE54,"0.#"),1)=".",TRUE,FALSE)</formula>
    </cfRule>
  </conditionalFormatting>
  <conditionalFormatting sqref="AI54">
    <cfRule type="expression" dxfId="2069" priority="13409">
      <formula>IF(RIGHT(TEXT(AI54,"0.#"),1)=".",FALSE,TRUE)</formula>
    </cfRule>
    <cfRule type="expression" dxfId="2068" priority="13410">
      <formula>IF(RIGHT(TEXT(AI54,"0.#"),1)=".",TRUE,FALSE)</formula>
    </cfRule>
  </conditionalFormatting>
  <conditionalFormatting sqref="AI53">
    <cfRule type="expression" dxfId="2067" priority="13407">
      <formula>IF(RIGHT(TEXT(AI53,"0.#"),1)=".",FALSE,TRUE)</formula>
    </cfRule>
    <cfRule type="expression" dxfId="2066" priority="13408">
      <formula>IF(RIGHT(TEXT(AI53,"0.#"),1)=".",TRUE,FALSE)</formula>
    </cfRule>
  </conditionalFormatting>
  <conditionalFormatting sqref="AM53">
    <cfRule type="expression" dxfId="2065" priority="13405">
      <formula>IF(RIGHT(TEXT(AM53,"0.#"),1)=".",FALSE,TRUE)</formula>
    </cfRule>
    <cfRule type="expression" dxfId="2064" priority="13406">
      <formula>IF(RIGHT(TEXT(AM53,"0.#"),1)=".",TRUE,FALSE)</formula>
    </cfRule>
  </conditionalFormatting>
  <conditionalFormatting sqref="AM54">
    <cfRule type="expression" dxfId="2063" priority="13403">
      <formula>IF(RIGHT(TEXT(AM54,"0.#"),1)=".",FALSE,TRUE)</formula>
    </cfRule>
    <cfRule type="expression" dxfId="2062" priority="13404">
      <formula>IF(RIGHT(TEXT(AM54,"0.#"),1)=".",TRUE,FALSE)</formula>
    </cfRule>
  </conditionalFormatting>
  <conditionalFormatting sqref="AM55">
    <cfRule type="expression" dxfId="2061" priority="13401">
      <formula>IF(RIGHT(TEXT(AM55,"0.#"),1)=".",FALSE,TRUE)</formula>
    </cfRule>
    <cfRule type="expression" dxfId="2060" priority="13402">
      <formula>IF(RIGHT(TEXT(AM55,"0.#"),1)=".",TRUE,FALSE)</formula>
    </cfRule>
  </conditionalFormatting>
  <conditionalFormatting sqref="AE60">
    <cfRule type="expression" dxfId="2059" priority="13387">
      <formula>IF(RIGHT(TEXT(AE60,"0.#"),1)=".",FALSE,TRUE)</formula>
    </cfRule>
    <cfRule type="expression" dxfId="2058" priority="13388">
      <formula>IF(RIGHT(TEXT(AE60,"0.#"),1)=".",TRUE,FALSE)</formula>
    </cfRule>
  </conditionalFormatting>
  <conditionalFormatting sqref="AE61">
    <cfRule type="expression" dxfId="2057" priority="13385">
      <formula>IF(RIGHT(TEXT(AE61,"0.#"),1)=".",FALSE,TRUE)</formula>
    </cfRule>
    <cfRule type="expression" dxfId="2056" priority="13386">
      <formula>IF(RIGHT(TEXT(AE61,"0.#"),1)=".",TRUE,FALSE)</formula>
    </cfRule>
  </conditionalFormatting>
  <conditionalFormatting sqref="AE62">
    <cfRule type="expression" dxfId="2055" priority="13383">
      <formula>IF(RIGHT(TEXT(AE62,"0.#"),1)=".",FALSE,TRUE)</formula>
    </cfRule>
    <cfRule type="expression" dxfId="2054" priority="13384">
      <formula>IF(RIGHT(TEXT(AE62,"0.#"),1)=".",TRUE,FALSE)</formula>
    </cfRule>
  </conditionalFormatting>
  <conditionalFormatting sqref="AI62">
    <cfRule type="expression" dxfId="2053" priority="13381">
      <formula>IF(RIGHT(TEXT(AI62,"0.#"),1)=".",FALSE,TRUE)</formula>
    </cfRule>
    <cfRule type="expression" dxfId="2052" priority="13382">
      <formula>IF(RIGHT(TEXT(AI62,"0.#"),1)=".",TRUE,FALSE)</formula>
    </cfRule>
  </conditionalFormatting>
  <conditionalFormatting sqref="AI61">
    <cfRule type="expression" dxfId="2051" priority="13379">
      <formula>IF(RIGHT(TEXT(AI61,"0.#"),1)=".",FALSE,TRUE)</formula>
    </cfRule>
    <cfRule type="expression" dxfId="2050" priority="13380">
      <formula>IF(RIGHT(TEXT(AI61,"0.#"),1)=".",TRUE,FALSE)</formula>
    </cfRule>
  </conditionalFormatting>
  <conditionalFormatting sqref="AI60">
    <cfRule type="expression" dxfId="2049" priority="13377">
      <formula>IF(RIGHT(TEXT(AI60,"0.#"),1)=".",FALSE,TRUE)</formula>
    </cfRule>
    <cfRule type="expression" dxfId="2048" priority="13378">
      <formula>IF(RIGHT(TEXT(AI60,"0.#"),1)=".",TRUE,FALSE)</formula>
    </cfRule>
  </conditionalFormatting>
  <conditionalFormatting sqref="AM60">
    <cfRule type="expression" dxfId="2047" priority="13375">
      <formula>IF(RIGHT(TEXT(AM60,"0.#"),1)=".",FALSE,TRUE)</formula>
    </cfRule>
    <cfRule type="expression" dxfId="2046" priority="13376">
      <formula>IF(RIGHT(TEXT(AM60,"0.#"),1)=".",TRUE,FALSE)</formula>
    </cfRule>
  </conditionalFormatting>
  <conditionalFormatting sqref="AM61">
    <cfRule type="expression" dxfId="2045" priority="13373">
      <formula>IF(RIGHT(TEXT(AM61,"0.#"),1)=".",FALSE,TRUE)</formula>
    </cfRule>
    <cfRule type="expression" dxfId="2044" priority="13374">
      <formula>IF(RIGHT(TEXT(AM61,"0.#"),1)=".",TRUE,FALSE)</formula>
    </cfRule>
  </conditionalFormatting>
  <conditionalFormatting sqref="AM62">
    <cfRule type="expression" dxfId="2043" priority="13371">
      <formula>IF(RIGHT(TEXT(AM62,"0.#"),1)=".",FALSE,TRUE)</formula>
    </cfRule>
    <cfRule type="expression" dxfId="2042" priority="13372">
      <formula>IF(RIGHT(TEXT(AM62,"0.#"),1)=".",TRUE,FALSE)</formula>
    </cfRule>
  </conditionalFormatting>
  <conditionalFormatting sqref="AE87">
    <cfRule type="expression" dxfId="2041" priority="13357">
      <formula>IF(RIGHT(TEXT(AE87,"0.#"),1)=".",FALSE,TRUE)</formula>
    </cfRule>
    <cfRule type="expression" dxfId="2040" priority="13358">
      <formula>IF(RIGHT(TEXT(AE87,"0.#"),1)=".",TRUE,FALSE)</formula>
    </cfRule>
  </conditionalFormatting>
  <conditionalFormatting sqref="AE88">
    <cfRule type="expression" dxfId="2039" priority="13355">
      <formula>IF(RIGHT(TEXT(AE88,"0.#"),1)=".",FALSE,TRUE)</formula>
    </cfRule>
    <cfRule type="expression" dxfId="2038" priority="13356">
      <formula>IF(RIGHT(TEXT(AE88,"0.#"),1)=".",TRUE,FALSE)</formula>
    </cfRule>
  </conditionalFormatting>
  <conditionalFormatting sqref="AE89">
    <cfRule type="expression" dxfId="2037" priority="13353">
      <formula>IF(RIGHT(TEXT(AE89,"0.#"),1)=".",FALSE,TRUE)</formula>
    </cfRule>
    <cfRule type="expression" dxfId="2036" priority="13354">
      <formula>IF(RIGHT(TEXT(AE89,"0.#"),1)=".",TRUE,FALSE)</formula>
    </cfRule>
  </conditionalFormatting>
  <conditionalFormatting sqref="AI89">
    <cfRule type="expression" dxfId="2035" priority="13351">
      <formula>IF(RIGHT(TEXT(AI89,"0.#"),1)=".",FALSE,TRUE)</formula>
    </cfRule>
    <cfRule type="expression" dxfId="2034" priority="13352">
      <formula>IF(RIGHT(TEXT(AI89,"0.#"),1)=".",TRUE,FALSE)</formula>
    </cfRule>
  </conditionalFormatting>
  <conditionalFormatting sqref="AI88">
    <cfRule type="expression" dxfId="2033" priority="13349">
      <formula>IF(RIGHT(TEXT(AI88,"0.#"),1)=".",FALSE,TRUE)</formula>
    </cfRule>
    <cfRule type="expression" dxfId="2032" priority="13350">
      <formula>IF(RIGHT(TEXT(AI88,"0.#"),1)=".",TRUE,FALSE)</formula>
    </cfRule>
  </conditionalFormatting>
  <conditionalFormatting sqref="AI87">
    <cfRule type="expression" dxfId="2031" priority="13347">
      <formula>IF(RIGHT(TEXT(AI87,"0.#"),1)=".",FALSE,TRUE)</formula>
    </cfRule>
    <cfRule type="expression" dxfId="2030" priority="13348">
      <formula>IF(RIGHT(TEXT(AI87,"0.#"),1)=".",TRUE,FALSE)</formula>
    </cfRule>
  </conditionalFormatting>
  <conditionalFormatting sqref="AM88">
    <cfRule type="expression" dxfId="2029" priority="13343">
      <formula>IF(RIGHT(TEXT(AM88,"0.#"),1)=".",FALSE,TRUE)</formula>
    </cfRule>
    <cfRule type="expression" dxfId="2028" priority="13344">
      <formula>IF(RIGHT(TEXT(AM88,"0.#"),1)=".",TRUE,FALSE)</formula>
    </cfRule>
  </conditionalFormatting>
  <conditionalFormatting sqref="AM89">
    <cfRule type="expression" dxfId="2027" priority="13341">
      <formula>IF(RIGHT(TEXT(AM89,"0.#"),1)=".",FALSE,TRUE)</formula>
    </cfRule>
    <cfRule type="expression" dxfId="2026" priority="13342">
      <formula>IF(RIGHT(TEXT(AM89,"0.#"),1)=".",TRUE,FALSE)</formula>
    </cfRule>
  </conditionalFormatting>
  <conditionalFormatting sqref="AE92">
    <cfRule type="expression" dxfId="2025" priority="13327">
      <formula>IF(RIGHT(TEXT(AE92,"0.#"),1)=".",FALSE,TRUE)</formula>
    </cfRule>
    <cfRule type="expression" dxfId="2024" priority="13328">
      <formula>IF(RIGHT(TEXT(AE92,"0.#"),1)=".",TRUE,FALSE)</formula>
    </cfRule>
  </conditionalFormatting>
  <conditionalFormatting sqref="AE93">
    <cfRule type="expression" dxfId="2023" priority="13325">
      <formula>IF(RIGHT(TEXT(AE93,"0.#"),1)=".",FALSE,TRUE)</formula>
    </cfRule>
    <cfRule type="expression" dxfId="2022" priority="13326">
      <formula>IF(RIGHT(TEXT(AE93,"0.#"),1)=".",TRUE,FALSE)</formula>
    </cfRule>
  </conditionalFormatting>
  <conditionalFormatting sqref="AE94">
    <cfRule type="expression" dxfId="2021" priority="13323">
      <formula>IF(RIGHT(TEXT(AE94,"0.#"),1)=".",FALSE,TRUE)</formula>
    </cfRule>
    <cfRule type="expression" dxfId="2020" priority="13324">
      <formula>IF(RIGHT(TEXT(AE94,"0.#"),1)=".",TRUE,FALSE)</formula>
    </cfRule>
  </conditionalFormatting>
  <conditionalFormatting sqref="AI94">
    <cfRule type="expression" dxfId="2019" priority="13321">
      <formula>IF(RIGHT(TEXT(AI94,"0.#"),1)=".",FALSE,TRUE)</formula>
    </cfRule>
    <cfRule type="expression" dxfId="2018" priority="13322">
      <formula>IF(RIGHT(TEXT(AI94,"0.#"),1)=".",TRUE,FALSE)</formula>
    </cfRule>
  </conditionalFormatting>
  <conditionalFormatting sqref="AI93">
    <cfRule type="expression" dxfId="2017" priority="13319">
      <formula>IF(RIGHT(TEXT(AI93,"0.#"),1)=".",FALSE,TRUE)</formula>
    </cfRule>
    <cfRule type="expression" dxfId="2016" priority="13320">
      <formula>IF(RIGHT(TEXT(AI93,"0.#"),1)=".",TRUE,FALSE)</formula>
    </cfRule>
  </conditionalFormatting>
  <conditionalFormatting sqref="AI92">
    <cfRule type="expression" dxfId="2015" priority="13317">
      <formula>IF(RIGHT(TEXT(AI92,"0.#"),1)=".",FALSE,TRUE)</formula>
    </cfRule>
    <cfRule type="expression" dxfId="2014" priority="13318">
      <formula>IF(RIGHT(TEXT(AI92,"0.#"),1)=".",TRUE,FALSE)</formula>
    </cfRule>
  </conditionalFormatting>
  <conditionalFormatting sqref="AM92">
    <cfRule type="expression" dxfId="2013" priority="13315">
      <formula>IF(RIGHT(TEXT(AM92,"0.#"),1)=".",FALSE,TRUE)</formula>
    </cfRule>
    <cfRule type="expression" dxfId="2012" priority="13316">
      <formula>IF(RIGHT(TEXT(AM92,"0.#"),1)=".",TRUE,FALSE)</formula>
    </cfRule>
  </conditionalFormatting>
  <conditionalFormatting sqref="AM93">
    <cfRule type="expression" dxfId="2011" priority="13313">
      <formula>IF(RIGHT(TEXT(AM93,"0.#"),1)=".",FALSE,TRUE)</formula>
    </cfRule>
    <cfRule type="expression" dxfId="2010" priority="13314">
      <formula>IF(RIGHT(TEXT(AM93,"0.#"),1)=".",TRUE,FALSE)</formula>
    </cfRule>
  </conditionalFormatting>
  <conditionalFormatting sqref="AM94">
    <cfRule type="expression" dxfId="2009" priority="13311">
      <formula>IF(RIGHT(TEXT(AM94,"0.#"),1)=".",FALSE,TRUE)</formula>
    </cfRule>
    <cfRule type="expression" dxfId="2008" priority="13312">
      <formula>IF(RIGHT(TEXT(AM94,"0.#"),1)=".",TRUE,FALSE)</formula>
    </cfRule>
  </conditionalFormatting>
  <conditionalFormatting sqref="AE97">
    <cfRule type="expression" dxfId="2007" priority="13297">
      <formula>IF(RIGHT(TEXT(AE97,"0.#"),1)=".",FALSE,TRUE)</formula>
    </cfRule>
    <cfRule type="expression" dxfId="2006" priority="13298">
      <formula>IF(RIGHT(TEXT(AE97,"0.#"),1)=".",TRUE,FALSE)</formula>
    </cfRule>
  </conditionalFormatting>
  <conditionalFormatting sqref="AE98">
    <cfRule type="expression" dxfId="2005" priority="13295">
      <formula>IF(RIGHT(TEXT(AE98,"0.#"),1)=".",FALSE,TRUE)</formula>
    </cfRule>
    <cfRule type="expression" dxfId="2004" priority="13296">
      <formula>IF(RIGHT(TEXT(AE98,"0.#"),1)=".",TRUE,FALSE)</formula>
    </cfRule>
  </conditionalFormatting>
  <conditionalFormatting sqref="AE99">
    <cfRule type="expression" dxfId="2003" priority="13293">
      <formula>IF(RIGHT(TEXT(AE99,"0.#"),1)=".",FALSE,TRUE)</formula>
    </cfRule>
    <cfRule type="expression" dxfId="2002" priority="13294">
      <formula>IF(RIGHT(TEXT(AE99,"0.#"),1)=".",TRUE,FALSE)</formula>
    </cfRule>
  </conditionalFormatting>
  <conditionalFormatting sqref="AI99">
    <cfRule type="expression" dxfId="2001" priority="13291">
      <formula>IF(RIGHT(TEXT(AI99,"0.#"),1)=".",FALSE,TRUE)</formula>
    </cfRule>
    <cfRule type="expression" dxfId="2000" priority="13292">
      <formula>IF(RIGHT(TEXT(AI99,"0.#"),1)=".",TRUE,FALSE)</formula>
    </cfRule>
  </conditionalFormatting>
  <conditionalFormatting sqref="AI98">
    <cfRule type="expression" dxfId="1999" priority="13289">
      <formula>IF(RIGHT(TEXT(AI98,"0.#"),1)=".",FALSE,TRUE)</formula>
    </cfRule>
    <cfRule type="expression" dxfId="1998" priority="13290">
      <formula>IF(RIGHT(TEXT(AI98,"0.#"),1)=".",TRUE,FALSE)</formula>
    </cfRule>
  </conditionalFormatting>
  <conditionalFormatting sqref="AI97">
    <cfRule type="expression" dxfId="1997" priority="13287">
      <formula>IF(RIGHT(TEXT(AI97,"0.#"),1)=".",FALSE,TRUE)</formula>
    </cfRule>
    <cfRule type="expression" dxfId="1996" priority="13288">
      <formula>IF(RIGHT(TEXT(AI97,"0.#"),1)=".",TRUE,FALSE)</formula>
    </cfRule>
  </conditionalFormatting>
  <conditionalFormatting sqref="AM97">
    <cfRule type="expression" dxfId="1995" priority="13285">
      <formula>IF(RIGHT(TEXT(AM97,"0.#"),1)=".",FALSE,TRUE)</formula>
    </cfRule>
    <cfRule type="expression" dxfId="1994" priority="13286">
      <formula>IF(RIGHT(TEXT(AM97,"0.#"),1)=".",TRUE,FALSE)</formula>
    </cfRule>
  </conditionalFormatting>
  <conditionalFormatting sqref="AM98">
    <cfRule type="expression" dxfId="1993" priority="13283">
      <formula>IF(RIGHT(TEXT(AM98,"0.#"),1)=".",FALSE,TRUE)</formula>
    </cfRule>
    <cfRule type="expression" dxfId="1992" priority="13284">
      <formula>IF(RIGHT(TEXT(AM98,"0.#"),1)=".",TRUE,FALSE)</formula>
    </cfRule>
  </conditionalFormatting>
  <conditionalFormatting sqref="AM99">
    <cfRule type="expression" dxfId="1991" priority="13281">
      <formula>IF(RIGHT(TEXT(AM99,"0.#"),1)=".",FALSE,TRUE)</formula>
    </cfRule>
    <cfRule type="expression" dxfId="1990" priority="13282">
      <formula>IF(RIGHT(TEXT(AM99,"0.#"),1)=".",TRUE,FALSE)</formula>
    </cfRule>
  </conditionalFormatting>
  <conditionalFormatting sqref="AM101">
    <cfRule type="expression" dxfId="1989" priority="13265">
      <formula>IF(RIGHT(TEXT(AM101,"0.#"),1)=".",FALSE,TRUE)</formula>
    </cfRule>
    <cfRule type="expression" dxfId="1988" priority="13266">
      <formula>IF(RIGHT(TEXT(AM101,"0.#"),1)=".",TRUE,FALSE)</formula>
    </cfRule>
  </conditionalFormatting>
  <conditionalFormatting sqref="AE102">
    <cfRule type="expression" dxfId="1987" priority="13263">
      <formula>IF(RIGHT(TEXT(AE102,"0.#"),1)=".",FALSE,TRUE)</formula>
    </cfRule>
    <cfRule type="expression" dxfId="1986" priority="13264">
      <formula>IF(RIGHT(TEXT(AE102,"0.#"),1)=".",TRUE,FALSE)</formula>
    </cfRule>
  </conditionalFormatting>
  <conditionalFormatting sqref="AM102">
    <cfRule type="expression" dxfId="1985" priority="13259">
      <formula>IF(RIGHT(TEXT(AM102,"0.#"),1)=".",FALSE,TRUE)</formula>
    </cfRule>
    <cfRule type="expression" dxfId="1984" priority="13260">
      <formula>IF(RIGHT(TEXT(AM102,"0.#"),1)=".",TRUE,FALSE)</formula>
    </cfRule>
  </conditionalFormatting>
  <conditionalFormatting sqref="AQ102">
    <cfRule type="expression" dxfId="1983" priority="13257">
      <formula>IF(RIGHT(TEXT(AQ102,"0.#"),1)=".",FALSE,TRUE)</formula>
    </cfRule>
    <cfRule type="expression" dxfId="1982" priority="13258">
      <formula>IF(RIGHT(TEXT(AQ102,"0.#"),1)=".",TRUE,FALSE)</formula>
    </cfRule>
  </conditionalFormatting>
  <conditionalFormatting sqref="AE104">
    <cfRule type="expression" dxfId="1981" priority="13255">
      <formula>IF(RIGHT(TEXT(AE104,"0.#"),1)=".",FALSE,TRUE)</formula>
    </cfRule>
    <cfRule type="expression" dxfId="1980" priority="13256">
      <formula>IF(RIGHT(TEXT(AE104,"0.#"),1)=".",TRUE,FALSE)</formula>
    </cfRule>
  </conditionalFormatting>
  <conditionalFormatting sqref="AI104">
    <cfRule type="expression" dxfId="1979" priority="13253">
      <formula>IF(RIGHT(TEXT(AI104,"0.#"),1)=".",FALSE,TRUE)</formula>
    </cfRule>
    <cfRule type="expression" dxfId="1978" priority="13254">
      <formula>IF(RIGHT(TEXT(AI104,"0.#"),1)=".",TRUE,FALSE)</formula>
    </cfRule>
  </conditionalFormatting>
  <conditionalFormatting sqref="AM104">
    <cfRule type="expression" dxfId="1977" priority="13251">
      <formula>IF(RIGHT(TEXT(AM104,"0.#"),1)=".",FALSE,TRUE)</formula>
    </cfRule>
    <cfRule type="expression" dxfId="1976" priority="13252">
      <formula>IF(RIGHT(TEXT(AM104,"0.#"),1)=".",TRUE,FALSE)</formula>
    </cfRule>
  </conditionalFormatting>
  <conditionalFormatting sqref="AE105">
    <cfRule type="expression" dxfId="1975" priority="13249">
      <formula>IF(RIGHT(TEXT(AE105,"0.#"),1)=".",FALSE,TRUE)</formula>
    </cfRule>
    <cfRule type="expression" dxfId="1974" priority="13250">
      <formula>IF(RIGHT(TEXT(AE105,"0.#"),1)=".",TRUE,FALSE)</formula>
    </cfRule>
  </conditionalFormatting>
  <conditionalFormatting sqref="AI105">
    <cfRule type="expression" dxfId="1973" priority="13247">
      <formula>IF(RIGHT(TEXT(AI105,"0.#"),1)=".",FALSE,TRUE)</formula>
    </cfRule>
    <cfRule type="expression" dxfId="1972" priority="13248">
      <formula>IF(RIGHT(TEXT(AI105,"0.#"),1)=".",TRUE,FALSE)</formula>
    </cfRule>
  </conditionalFormatting>
  <conditionalFormatting sqref="AM105">
    <cfRule type="expression" dxfId="1971" priority="13245">
      <formula>IF(RIGHT(TEXT(AM105,"0.#"),1)=".",FALSE,TRUE)</formula>
    </cfRule>
    <cfRule type="expression" dxfId="1970" priority="13246">
      <formula>IF(RIGHT(TEXT(AM105,"0.#"),1)=".",TRUE,FALSE)</formula>
    </cfRule>
  </conditionalFormatting>
  <conditionalFormatting sqref="AE107">
    <cfRule type="expression" dxfId="1969" priority="13241">
      <formula>IF(RIGHT(TEXT(AE107,"0.#"),1)=".",FALSE,TRUE)</formula>
    </cfRule>
    <cfRule type="expression" dxfId="1968" priority="13242">
      <formula>IF(RIGHT(TEXT(AE107,"0.#"),1)=".",TRUE,FALSE)</formula>
    </cfRule>
  </conditionalFormatting>
  <conditionalFormatting sqref="AI107">
    <cfRule type="expression" dxfId="1967" priority="13239">
      <formula>IF(RIGHT(TEXT(AI107,"0.#"),1)=".",FALSE,TRUE)</formula>
    </cfRule>
    <cfRule type="expression" dxfId="1966" priority="13240">
      <formula>IF(RIGHT(TEXT(AI107,"0.#"),1)=".",TRUE,FALSE)</formula>
    </cfRule>
  </conditionalFormatting>
  <conditionalFormatting sqref="AM107">
    <cfRule type="expression" dxfId="1965" priority="13237">
      <formula>IF(RIGHT(TEXT(AM107,"0.#"),1)=".",FALSE,TRUE)</formula>
    </cfRule>
    <cfRule type="expression" dxfId="1964" priority="13238">
      <formula>IF(RIGHT(TEXT(AM107,"0.#"),1)=".",TRUE,FALSE)</formula>
    </cfRule>
  </conditionalFormatting>
  <conditionalFormatting sqref="AE108">
    <cfRule type="expression" dxfId="1963" priority="13235">
      <formula>IF(RIGHT(TEXT(AE108,"0.#"),1)=".",FALSE,TRUE)</formula>
    </cfRule>
    <cfRule type="expression" dxfId="1962" priority="13236">
      <formula>IF(RIGHT(TEXT(AE108,"0.#"),1)=".",TRUE,FALSE)</formula>
    </cfRule>
  </conditionalFormatting>
  <conditionalFormatting sqref="AI108">
    <cfRule type="expression" dxfId="1961" priority="13233">
      <formula>IF(RIGHT(TEXT(AI108,"0.#"),1)=".",FALSE,TRUE)</formula>
    </cfRule>
    <cfRule type="expression" dxfId="1960" priority="13234">
      <formula>IF(RIGHT(TEXT(AI108,"0.#"),1)=".",TRUE,FALSE)</formula>
    </cfRule>
  </conditionalFormatting>
  <conditionalFormatting sqref="AM108">
    <cfRule type="expression" dxfId="1959" priority="13231">
      <formula>IF(RIGHT(TEXT(AM108,"0.#"),1)=".",FALSE,TRUE)</formula>
    </cfRule>
    <cfRule type="expression" dxfId="1958" priority="13232">
      <formula>IF(RIGHT(TEXT(AM108,"0.#"),1)=".",TRUE,FALSE)</formula>
    </cfRule>
  </conditionalFormatting>
  <conditionalFormatting sqref="AE110">
    <cfRule type="expression" dxfId="1957" priority="13227">
      <formula>IF(RIGHT(TEXT(AE110,"0.#"),1)=".",FALSE,TRUE)</formula>
    </cfRule>
    <cfRule type="expression" dxfId="1956" priority="13228">
      <formula>IF(RIGHT(TEXT(AE110,"0.#"),1)=".",TRUE,FALSE)</formula>
    </cfRule>
  </conditionalFormatting>
  <conditionalFormatting sqref="AI110">
    <cfRule type="expression" dxfId="1955" priority="13225">
      <formula>IF(RIGHT(TEXT(AI110,"0.#"),1)=".",FALSE,TRUE)</formula>
    </cfRule>
    <cfRule type="expression" dxfId="1954" priority="13226">
      <formula>IF(RIGHT(TEXT(AI110,"0.#"),1)=".",TRUE,FALSE)</formula>
    </cfRule>
  </conditionalFormatting>
  <conditionalFormatting sqref="AM110">
    <cfRule type="expression" dxfId="1953" priority="13223">
      <formula>IF(RIGHT(TEXT(AM110,"0.#"),1)=".",FALSE,TRUE)</formula>
    </cfRule>
    <cfRule type="expression" dxfId="1952" priority="13224">
      <formula>IF(RIGHT(TEXT(AM110,"0.#"),1)=".",TRUE,FALSE)</formula>
    </cfRule>
  </conditionalFormatting>
  <conditionalFormatting sqref="AE111">
    <cfRule type="expression" dxfId="1951" priority="13221">
      <formula>IF(RIGHT(TEXT(AE111,"0.#"),1)=".",FALSE,TRUE)</formula>
    </cfRule>
    <cfRule type="expression" dxfId="1950" priority="13222">
      <formula>IF(RIGHT(TEXT(AE111,"0.#"),1)=".",TRUE,FALSE)</formula>
    </cfRule>
  </conditionalFormatting>
  <conditionalFormatting sqref="AI111">
    <cfRule type="expression" dxfId="1949" priority="13219">
      <formula>IF(RIGHT(TEXT(AI111,"0.#"),1)=".",FALSE,TRUE)</formula>
    </cfRule>
    <cfRule type="expression" dxfId="1948" priority="13220">
      <formula>IF(RIGHT(TEXT(AI111,"0.#"),1)=".",TRUE,FALSE)</formula>
    </cfRule>
  </conditionalFormatting>
  <conditionalFormatting sqref="AM111">
    <cfRule type="expression" dxfId="1947" priority="13217">
      <formula>IF(RIGHT(TEXT(AM111,"0.#"),1)=".",FALSE,TRUE)</formula>
    </cfRule>
    <cfRule type="expression" dxfId="1946" priority="13218">
      <formula>IF(RIGHT(TEXT(AM111,"0.#"),1)=".",TRUE,FALSE)</formula>
    </cfRule>
  </conditionalFormatting>
  <conditionalFormatting sqref="AE113">
    <cfRule type="expression" dxfId="1945" priority="13213">
      <formula>IF(RIGHT(TEXT(AE113,"0.#"),1)=".",FALSE,TRUE)</formula>
    </cfRule>
    <cfRule type="expression" dxfId="1944" priority="13214">
      <formula>IF(RIGHT(TEXT(AE113,"0.#"),1)=".",TRUE,FALSE)</formula>
    </cfRule>
  </conditionalFormatting>
  <conditionalFormatting sqref="AI113">
    <cfRule type="expression" dxfId="1943" priority="13211">
      <formula>IF(RIGHT(TEXT(AI113,"0.#"),1)=".",FALSE,TRUE)</formula>
    </cfRule>
    <cfRule type="expression" dxfId="1942" priority="13212">
      <formula>IF(RIGHT(TEXT(AI113,"0.#"),1)=".",TRUE,FALSE)</formula>
    </cfRule>
  </conditionalFormatting>
  <conditionalFormatting sqref="AM113">
    <cfRule type="expression" dxfId="1941" priority="13209">
      <formula>IF(RIGHT(TEXT(AM113,"0.#"),1)=".",FALSE,TRUE)</formula>
    </cfRule>
    <cfRule type="expression" dxfId="1940" priority="13210">
      <formula>IF(RIGHT(TEXT(AM113,"0.#"),1)=".",TRUE,FALSE)</formula>
    </cfRule>
  </conditionalFormatting>
  <conditionalFormatting sqref="AE114">
    <cfRule type="expression" dxfId="1939" priority="13207">
      <formula>IF(RIGHT(TEXT(AE114,"0.#"),1)=".",FALSE,TRUE)</formula>
    </cfRule>
    <cfRule type="expression" dxfId="1938" priority="13208">
      <formula>IF(RIGHT(TEXT(AE114,"0.#"),1)=".",TRUE,FALSE)</formula>
    </cfRule>
  </conditionalFormatting>
  <conditionalFormatting sqref="AI114">
    <cfRule type="expression" dxfId="1937" priority="13205">
      <formula>IF(RIGHT(TEXT(AI114,"0.#"),1)=".",FALSE,TRUE)</formula>
    </cfRule>
    <cfRule type="expression" dxfId="1936" priority="13206">
      <formula>IF(RIGHT(TEXT(AI114,"0.#"),1)=".",TRUE,FALSE)</formula>
    </cfRule>
  </conditionalFormatting>
  <conditionalFormatting sqref="AM114">
    <cfRule type="expression" dxfId="1935" priority="13203">
      <formula>IF(RIGHT(TEXT(AM114,"0.#"),1)=".",FALSE,TRUE)</formula>
    </cfRule>
    <cfRule type="expression" dxfId="1934" priority="13204">
      <formula>IF(RIGHT(TEXT(AM114,"0.#"),1)=".",TRUE,FALSE)</formula>
    </cfRule>
  </conditionalFormatting>
  <conditionalFormatting sqref="AE116 AQ116">
    <cfRule type="expression" dxfId="1933" priority="13199">
      <formula>IF(RIGHT(TEXT(AE116,"0.#"),1)=".",FALSE,TRUE)</formula>
    </cfRule>
    <cfRule type="expression" dxfId="1932" priority="13200">
      <formula>IF(RIGHT(TEXT(AE116,"0.#"),1)=".",TRUE,FALSE)</formula>
    </cfRule>
  </conditionalFormatting>
  <conditionalFormatting sqref="AI116">
    <cfRule type="expression" dxfId="1931" priority="13197">
      <formula>IF(RIGHT(TEXT(AI116,"0.#"),1)=".",FALSE,TRUE)</formula>
    </cfRule>
    <cfRule type="expression" dxfId="1930" priority="13198">
      <formula>IF(RIGHT(TEXT(AI116,"0.#"),1)=".",TRUE,FALSE)</formula>
    </cfRule>
  </conditionalFormatting>
  <conditionalFormatting sqref="AM116">
    <cfRule type="expression" dxfId="1929" priority="13195">
      <formula>IF(RIGHT(TEXT(AM116,"0.#"),1)=".",FALSE,TRUE)</formula>
    </cfRule>
    <cfRule type="expression" dxfId="1928" priority="13196">
      <formula>IF(RIGHT(TEXT(AM116,"0.#"),1)=".",TRUE,FALSE)</formula>
    </cfRule>
  </conditionalFormatting>
  <conditionalFormatting sqref="AE117 AM117">
    <cfRule type="expression" dxfId="1927" priority="13193">
      <formula>IF(RIGHT(TEXT(AE117,"0.#"),1)=".",FALSE,TRUE)</formula>
    </cfRule>
    <cfRule type="expression" dxfId="1926" priority="13194">
      <formula>IF(RIGHT(TEXT(AE117,"0.#"),1)=".",TRUE,FALSE)</formula>
    </cfRule>
  </conditionalFormatting>
  <conditionalFormatting sqref="AI117">
    <cfRule type="expression" dxfId="1925" priority="13191">
      <formula>IF(RIGHT(TEXT(AI117,"0.#"),1)=".",FALSE,TRUE)</formula>
    </cfRule>
    <cfRule type="expression" dxfId="1924" priority="13192">
      <formula>IF(RIGHT(TEXT(AI117,"0.#"),1)=".",TRUE,FALSE)</formula>
    </cfRule>
  </conditionalFormatting>
  <conditionalFormatting sqref="AQ117">
    <cfRule type="expression" dxfId="1923" priority="13187">
      <formula>IF(RIGHT(TEXT(AQ117,"0.#"),1)=".",FALSE,TRUE)</formula>
    </cfRule>
    <cfRule type="expression" dxfId="1922" priority="13188">
      <formula>IF(RIGHT(TEXT(AQ117,"0.#"),1)=".",TRUE,FALSE)</formula>
    </cfRule>
  </conditionalFormatting>
  <conditionalFormatting sqref="AE119 AQ119">
    <cfRule type="expression" dxfId="1921" priority="13185">
      <formula>IF(RIGHT(TEXT(AE119,"0.#"),1)=".",FALSE,TRUE)</formula>
    </cfRule>
    <cfRule type="expression" dxfId="1920" priority="13186">
      <formula>IF(RIGHT(TEXT(AE119,"0.#"),1)=".",TRUE,FALSE)</formula>
    </cfRule>
  </conditionalFormatting>
  <conditionalFormatting sqref="AI119">
    <cfRule type="expression" dxfId="1919" priority="13183">
      <formula>IF(RIGHT(TEXT(AI119,"0.#"),1)=".",FALSE,TRUE)</formula>
    </cfRule>
    <cfRule type="expression" dxfId="1918" priority="13184">
      <formula>IF(RIGHT(TEXT(AI119,"0.#"),1)=".",TRUE,FALSE)</formula>
    </cfRule>
  </conditionalFormatting>
  <conditionalFormatting sqref="AM119">
    <cfRule type="expression" dxfId="1917" priority="13181">
      <formula>IF(RIGHT(TEXT(AM119,"0.#"),1)=".",FALSE,TRUE)</formula>
    </cfRule>
    <cfRule type="expression" dxfId="1916" priority="13182">
      <formula>IF(RIGHT(TEXT(AM119,"0.#"),1)=".",TRUE,FALSE)</formula>
    </cfRule>
  </conditionalFormatting>
  <conditionalFormatting sqref="AQ120">
    <cfRule type="expression" dxfId="1915" priority="13173">
      <formula>IF(RIGHT(TEXT(AQ120,"0.#"),1)=".",FALSE,TRUE)</formula>
    </cfRule>
    <cfRule type="expression" dxfId="1914" priority="13174">
      <formula>IF(RIGHT(TEXT(AQ120,"0.#"),1)=".",TRUE,FALSE)</formula>
    </cfRule>
  </conditionalFormatting>
  <conditionalFormatting sqref="AE122 AQ122">
    <cfRule type="expression" dxfId="1913" priority="13171">
      <formula>IF(RIGHT(TEXT(AE122,"0.#"),1)=".",FALSE,TRUE)</formula>
    </cfRule>
    <cfRule type="expression" dxfId="1912" priority="13172">
      <formula>IF(RIGHT(TEXT(AE122,"0.#"),1)=".",TRUE,FALSE)</formula>
    </cfRule>
  </conditionalFormatting>
  <conditionalFormatting sqref="AI122">
    <cfRule type="expression" dxfId="1911" priority="13169">
      <formula>IF(RIGHT(TEXT(AI122,"0.#"),1)=".",FALSE,TRUE)</formula>
    </cfRule>
    <cfRule type="expression" dxfId="1910" priority="13170">
      <formula>IF(RIGHT(TEXT(AI122,"0.#"),1)=".",TRUE,FALSE)</formula>
    </cfRule>
  </conditionalFormatting>
  <conditionalFormatting sqref="AM122">
    <cfRule type="expression" dxfId="1909" priority="13167">
      <formula>IF(RIGHT(TEXT(AM122,"0.#"),1)=".",FALSE,TRUE)</formula>
    </cfRule>
    <cfRule type="expression" dxfId="1908" priority="13168">
      <formula>IF(RIGHT(TEXT(AM122,"0.#"),1)=".",TRUE,FALSE)</formula>
    </cfRule>
  </conditionalFormatting>
  <conditionalFormatting sqref="AQ123">
    <cfRule type="expression" dxfId="1907" priority="13159">
      <formula>IF(RIGHT(TEXT(AQ123,"0.#"),1)=".",FALSE,TRUE)</formula>
    </cfRule>
    <cfRule type="expression" dxfId="1906" priority="13160">
      <formula>IF(RIGHT(TEXT(AQ123,"0.#"),1)=".",TRUE,FALSE)</formula>
    </cfRule>
  </conditionalFormatting>
  <conditionalFormatting sqref="AE125 AQ125">
    <cfRule type="expression" dxfId="1905" priority="13157">
      <formula>IF(RIGHT(TEXT(AE125,"0.#"),1)=".",FALSE,TRUE)</formula>
    </cfRule>
    <cfRule type="expression" dxfId="1904" priority="13158">
      <formula>IF(RIGHT(TEXT(AE125,"0.#"),1)=".",TRUE,FALSE)</formula>
    </cfRule>
  </conditionalFormatting>
  <conditionalFormatting sqref="AI125">
    <cfRule type="expression" dxfId="1903" priority="13155">
      <formula>IF(RIGHT(TEXT(AI125,"0.#"),1)=".",FALSE,TRUE)</formula>
    </cfRule>
    <cfRule type="expression" dxfId="1902" priority="13156">
      <formula>IF(RIGHT(TEXT(AI125,"0.#"),1)=".",TRUE,FALSE)</formula>
    </cfRule>
  </conditionalFormatting>
  <conditionalFormatting sqref="AM125">
    <cfRule type="expression" dxfId="1901" priority="13153">
      <formula>IF(RIGHT(TEXT(AM125,"0.#"),1)=".",FALSE,TRUE)</formula>
    </cfRule>
    <cfRule type="expression" dxfId="1900" priority="13154">
      <formula>IF(RIGHT(TEXT(AM125,"0.#"),1)=".",TRUE,FALSE)</formula>
    </cfRule>
  </conditionalFormatting>
  <conditionalFormatting sqref="AQ126">
    <cfRule type="expression" dxfId="1899" priority="13145">
      <formula>IF(RIGHT(TEXT(AQ126,"0.#"),1)=".",FALSE,TRUE)</formula>
    </cfRule>
    <cfRule type="expression" dxfId="1898" priority="13146">
      <formula>IF(RIGHT(TEXT(AQ126,"0.#"),1)=".",TRUE,FALSE)</formula>
    </cfRule>
  </conditionalFormatting>
  <conditionalFormatting sqref="AE128 AQ128">
    <cfRule type="expression" dxfId="1897" priority="13143">
      <formula>IF(RIGHT(TEXT(AE128,"0.#"),1)=".",FALSE,TRUE)</formula>
    </cfRule>
    <cfRule type="expression" dxfId="1896" priority="13144">
      <formula>IF(RIGHT(TEXT(AE128,"0.#"),1)=".",TRUE,FALSE)</formula>
    </cfRule>
  </conditionalFormatting>
  <conditionalFormatting sqref="AI128">
    <cfRule type="expression" dxfId="1895" priority="13141">
      <formula>IF(RIGHT(TEXT(AI128,"0.#"),1)=".",FALSE,TRUE)</formula>
    </cfRule>
    <cfRule type="expression" dxfId="1894" priority="13142">
      <formula>IF(RIGHT(TEXT(AI128,"0.#"),1)=".",TRUE,FALSE)</formula>
    </cfRule>
  </conditionalFormatting>
  <conditionalFormatting sqref="AM128">
    <cfRule type="expression" dxfId="1893" priority="13139">
      <formula>IF(RIGHT(TEXT(AM128,"0.#"),1)=".",FALSE,TRUE)</formula>
    </cfRule>
    <cfRule type="expression" dxfId="1892" priority="13140">
      <formula>IF(RIGHT(TEXT(AM128,"0.#"),1)=".",TRUE,FALSE)</formula>
    </cfRule>
  </conditionalFormatting>
  <conditionalFormatting sqref="AQ129">
    <cfRule type="expression" dxfId="1891" priority="13131">
      <formula>IF(RIGHT(TEXT(AQ129,"0.#"),1)=".",FALSE,TRUE)</formula>
    </cfRule>
    <cfRule type="expression" dxfId="1890" priority="13132">
      <formula>IF(RIGHT(TEXT(AQ129,"0.#"),1)=".",TRUE,FALSE)</formula>
    </cfRule>
  </conditionalFormatting>
  <conditionalFormatting sqref="AE75">
    <cfRule type="expression" dxfId="1889" priority="13129">
      <formula>IF(RIGHT(TEXT(AE75,"0.#"),1)=".",FALSE,TRUE)</formula>
    </cfRule>
    <cfRule type="expression" dxfId="1888" priority="13130">
      <formula>IF(RIGHT(TEXT(AE75,"0.#"),1)=".",TRUE,FALSE)</formula>
    </cfRule>
  </conditionalFormatting>
  <conditionalFormatting sqref="AE76">
    <cfRule type="expression" dxfId="1887" priority="13127">
      <formula>IF(RIGHT(TEXT(AE76,"0.#"),1)=".",FALSE,TRUE)</formula>
    </cfRule>
    <cfRule type="expression" dxfId="1886" priority="13128">
      <formula>IF(RIGHT(TEXT(AE76,"0.#"),1)=".",TRUE,FALSE)</formula>
    </cfRule>
  </conditionalFormatting>
  <conditionalFormatting sqref="AE77">
    <cfRule type="expression" dxfId="1885" priority="13125">
      <formula>IF(RIGHT(TEXT(AE77,"0.#"),1)=".",FALSE,TRUE)</formula>
    </cfRule>
    <cfRule type="expression" dxfId="1884" priority="13126">
      <formula>IF(RIGHT(TEXT(AE77,"0.#"),1)=".",TRUE,FALSE)</formula>
    </cfRule>
  </conditionalFormatting>
  <conditionalFormatting sqref="AI77">
    <cfRule type="expression" dxfId="1883" priority="13123">
      <formula>IF(RIGHT(TEXT(AI77,"0.#"),1)=".",FALSE,TRUE)</formula>
    </cfRule>
    <cfRule type="expression" dxfId="1882" priority="13124">
      <formula>IF(RIGHT(TEXT(AI77,"0.#"),1)=".",TRUE,FALSE)</formula>
    </cfRule>
  </conditionalFormatting>
  <conditionalFormatting sqref="AI76">
    <cfRule type="expression" dxfId="1881" priority="13121">
      <formula>IF(RIGHT(TEXT(AI76,"0.#"),1)=".",FALSE,TRUE)</formula>
    </cfRule>
    <cfRule type="expression" dxfId="1880" priority="13122">
      <formula>IF(RIGHT(TEXT(AI76,"0.#"),1)=".",TRUE,FALSE)</formula>
    </cfRule>
  </conditionalFormatting>
  <conditionalFormatting sqref="AI75">
    <cfRule type="expression" dxfId="1879" priority="13119">
      <formula>IF(RIGHT(TEXT(AI75,"0.#"),1)=".",FALSE,TRUE)</formula>
    </cfRule>
    <cfRule type="expression" dxfId="1878" priority="13120">
      <formula>IF(RIGHT(TEXT(AI75,"0.#"),1)=".",TRUE,FALSE)</formula>
    </cfRule>
  </conditionalFormatting>
  <conditionalFormatting sqref="AM75">
    <cfRule type="expression" dxfId="1877" priority="13117">
      <formula>IF(RIGHT(TEXT(AM75,"0.#"),1)=".",FALSE,TRUE)</formula>
    </cfRule>
    <cfRule type="expression" dxfId="1876" priority="13118">
      <formula>IF(RIGHT(TEXT(AM75,"0.#"),1)=".",TRUE,FALSE)</formula>
    </cfRule>
  </conditionalFormatting>
  <conditionalFormatting sqref="AM76">
    <cfRule type="expression" dxfId="1875" priority="13115">
      <formula>IF(RIGHT(TEXT(AM76,"0.#"),1)=".",FALSE,TRUE)</formula>
    </cfRule>
    <cfRule type="expression" dxfId="1874" priority="13116">
      <formula>IF(RIGHT(TEXT(AM76,"0.#"),1)=".",TRUE,FALSE)</formula>
    </cfRule>
  </conditionalFormatting>
  <conditionalFormatting sqref="AM77">
    <cfRule type="expression" dxfId="1873" priority="13113">
      <formula>IF(RIGHT(TEXT(AM77,"0.#"),1)=".",FALSE,TRUE)</formula>
    </cfRule>
    <cfRule type="expression" dxfId="1872" priority="13114">
      <formula>IF(RIGHT(TEXT(AM77,"0.#"),1)=".",TRUE,FALSE)</formula>
    </cfRule>
  </conditionalFormatting>
  <conditionalFormatting sqref="AE433">
    <cfRule type="expression" dxfId="1871" priority="13069">
      <formula>IF(RIGHT(TEXT(AE433,"0.#"),1)=".",FALSE,TRUE)</formula>
    </cfRule>
    <cfRule type="expression" dxfId="1870" priority="13070">
      <formula>IF(RIGHT(TEXT(AE433,"0.#"),1)=".",TRUE,FALSE)</formula>
    </cfRule>
  </conditionalFormatting>
  <conditionalFormatting sqref="AM435">
    <cfRule type="expression" dxfId="1869" priority="13053">
      <formula>IF(RIGHT(TEXT(AM435,"0.#"),1)=".",FALSE,TRUE)</formula>
    </cfRule>
    <cfRule type="expression" dxfId="1868" priority="13054">
      <formula>IF(RIGHT(TEXT(AM435,"0.#"),1)=".",TRUE,FALSE)</formula>
    </cfRule>
  </conditionalFormatting>
  <conditionalFormatting sqref="AE434">
    <cfRule type="expression" dxfId="1867" priority="13067">
      <formula>IF(RIGHT(TEXT(AE434,"0.#"),1)=".",FALSE,TRUE)</formula>
    </cfRule>
    <cfRule type="expression" dxfId="1866" priority="13068">
      <formula>IF(RIGHT(TEXT(AE434,"0.#"),1)=".",TRUE,FALSE)</formula>
    </cfRule>
  </conditionalFormatting>
  <conditionalFormatting sqref="AE435">
    <cfRule type="expression" dxfId="1865" priority="13065">
      <formula>IF(RIGHT(TEXT(AE435,"0.#"),1)=".",FALSE,TRUE)</formula>
    </cfRule>
    <cfRule type="expression" dxfId="1864" priority="13066">
      <formula>IF(RIGHT(TEXT(AE435,"0.#"),1)=".",TRUE,FALSE)</formula>
    </cfRule>
  </conditionalFormatting>
  <conditionalFormatting sqref="AM433">
    <cfRule type="expression" dxfId="1863" priority="13057">
      <formula>IF(RIGHT(TEXT(AM433,"0.#"),1)=".",FALSE,TRUE)</formula>
    </cfRule>
    <cfRule type="expression" dxfId="1862" priority="13058">
      <formula>IF(RIGHT(TEXT(AM433,"0.#"),1)=".",TRUE,FALSE)</formula>
    </cfRule>
  </conditionalFormatting>
  <conditionalFormatting sqref="AM434">
    <cfRule type="expression" dxfId="1861" priority="13055">
      <formula>IF(RIGHT(TEXT(AM434,"0.#"),1)=".",FALSE,TRUE)</formula>
    </cfRule>
    <cfRule type="expression" dxfId="1860" priority="13056">
      <formula>IF(RIGHT(TEXT(AM434,"0.#"),1)=".",TRUE,FALSE)</formula>
    </cfRule>
  </conditionalFormatting>
  <conditionalFormatting sqref="AU433">
    <cfRule type="expression" dxfId="1859" priority="13045">
      <formula>IF(RIGHT(TEXT(AU433,"0.#"),1)=".",FALSE,TRUE)</formula>
    </cfRule>
    <cfRule type="expression" dxfId="1858" priority="13046">
      <formula>IF(RIGHT(TEXT(AU433,"0.#"),1)=".",TRUE,FALSE)</formula>
    </cfRule>
  </conditionalFormatting>
  <conditionalFormatting sqref="AU434">
    <cfRule type="expression" dxfId="1857" priority="13043">
      <formula>IF(RIGHT(TEXT(AU434,"0.#"),1)=".",FALSE,TRUE)</formula>
    </cfRule>
    <cfRule type="expression" dxfId="1856" priority="13044">
      <formula>IF(RIGHT(TEXT(AU434,"0.#"),1)=".",TRUE,FALSE)</formula>
    </cfRule>
  </conditionalFormatting>
  <conditionalFormatting sqref="AU435">
    <cfRule type="expression" dxfId="1855" priority="13041">
      <formula>IF(RIGHT(TEXT(AU435,"0.#"),1)=".",FALSE,TRUE)</formula>
    </cfRule>
    <cfRule type="expression" dxfId="1854" priority="13042">
      <formula>IF(RIGHT(TEXT(AU435,"0.#"),1)=".",TRUE,FALSE)</formula>
    </cfRule>
  </conditionalFormatting>
  <conditionalFormatting sqref="AI435">
    <cfRule type="expression" dxfId="1853" priority="12975">
      <formula>IF(RIGHT(TEXT(AI435,"0.#"),1)=".",FALSE,TRUE)</formula>
    </cfRule>
    <cfRule type="expression" dxfId="1852" priority="12976">
      <formula>IF(RIGHT(TEXT(AI435,"0.#"),1)=".",TRUE,FALSE)</formula>
    </cfRule>
  </conditionalFormatting>
  <conditionalFormatting sqref="AI433">
    <cfRule type="expression" dxfId="1851" priority="12979">
      <formula>IF(RIGHT(TEXT(AI433,"0.#"),1)=".",FALSE,TRUE)</formula>
    </cfRule>
    <cfRule type="expression" dxfId="1850" priority="12980">
      <formula>IF(RIGHT(TEXT(AI433,"0.#"),1)=".",TRUE,FALSE)</formula>
    </cfRule>
  </conditionalFormatting>
  <conditionalFormatting sqref="AI434">
    <cfRule type="expression" dxfId="1849" priority="12977">
      <formula>IF(RIGHT(TEXT(AI434,"0.#"),1)=".",FALSE,TRUE)</formula>
    </cfRule>
    <cfRule type="expression" dxfId="1848" priority="12978">
      <formula>IF(RIGHT(TEXT(AI434,"0.#"),1)=".",TRUE,FALSE)</formula>
    </cfRule>
  </conditionalFormatting>
  <conditionalFormatting sqref="AQ434">
    <cfRule type="expression" dxfId="1847" priority="12961">
      <formula>IF(RIGHT(TEXT(AQ434,"0.#"),1)=".",FALSE,TRUE)</formula>
    </cfRule>
    <cfRule type="expression" dxfId="1846" priority="12962">
      <formula>IF(RIGHT(TEXT(AQ434,"0.#"),1)=".",TRUE,FALSE)</formula>
    </cfRule>
  </conditionalFormatting>
  <conditionalFormatting sqref="AQ435">
    <cfRule type="expression" dxfId="1845" priority="12947">
      <formula>IF(RIGHT(TEXT(AQ435,"0.#"),1)=".",FALSE,TRUE)</formula>
    </cfRule>
    <cfRule type="expression" dxfId="1844" priority="12948">
      <formula>IF(RIGHT(TEXT(AQ435,"0.#"),1)=".",TRUE,FALSE)</formula>
    </cfRule>
  </conditionalFormatting>
  <conditionalFormatting sqref="AQ433">
    <cfRule type="expression" dxfId="1843" priority="12945">
      <formula>IF(RIGHT(TEXT(AQ433,"0.#"),1)=".",FALSE,TRUE)</formula>
    </cfRule>
    <cfRule type="expression" dxfId="1842" priority="12946">
      <formula>IF(RIGHT(TEXT(AQ433,"0.#"),1)=".",TRUE,FALSE)</formula>
    </cfRule>
  </conditionalFormatting>
  <conditionalFormatting sqref="AL840:AO843 AL845:AO867">
    <cfRule type="expression" dxfId="1841" priority="6669">
      <formula>IF(AND(AL840&gt;=0,RIGHT(TEXT(AL840,"0.#"),1)&lt;&gt;"."),TRUE,FALSE)</formula>
    </cfRule>
    <cfRule type="expression" dxfId="1840" priority="6670">
      <formula>IF(AND(AL840&gt;=0,RIGHT(TEXT(AL840,"0.#"),1)="."),TRUE,FALSE)</formula>
    </cfRule>
    <cfRule type="expression" dxfId="1839" priority="6671">
      <formula>IF(AND(AL840&lt;0,RIGHT(TEXT(AL840,"0.#"),1)&lt;&gt;"."),TRUE,FALSE)</formula>
    </cfRule>
    <cfRule type="expression" dxfId="1838" priority="6672">
      <formula>IF(AND(AL840&lt;0,RIGHT(TEXT(AL840,"0.#"),1)="."),TRUE,FALSE)</formula>
    </cfRule>
  </conditionalFormatting>
  <conditionalFormatting sqref="AQ53:AQ55">
    <cfRule type="expression" dxfId="1837" priority="4691">
      <formula>IF(RIGHT(TEXT(AQ53,"0.#"),1)=".",FALSE,TRUE)</formula>
    </cfRule>
    <cfRule type="expression" dxfId="1836" priority="4692">
      <formula>IF(RIGHT(TEXT(AQ53,"0.#"),1)=".",TRUE,FALSE)</formula>
    </cfRule>
  </conditionalFormatting>
  <conditionalFormatting sqref="AU53:AU55">
    <cfRule type="expression" dxfId="1835" priority="4689">
      <formula>IF(RIGHT(TEXT(AU53,"0.#"),1)=".",FALSE,TRUE)</formula>
    </cfRule>
    <cfRule type="expression" dxfId="1834" priority="4690">
      <formula>IF(RIGHT(TEXT(AU53,"0.#"),1)=".",TRUE,FALSE)</formula>
    </cfRule>
  </conditionalFormatting>
  <conditionalFormatting sqref="AQ60:AQ62">
    <cfRule type="expression" dxfId="1833" priority="4687">
      <formula>IF(RIGHT(TEXT(AQ60,"0.#"),1)=".",FALSE,TRUE)</formula>
    </cfRule>
    <cfRule type="expression" dxfId="1832" priority="4688">
      <formula>IF(RIGHT(TEXT(AQ60,"0.#"),1)=".",TRUE,FALSE)</formula>
    </cfRule>
  </conditionalFormatting>
  <conditionalFormatting sqref="AU60:AU62">
    <cfRule type="expression" dxfId="1831" priority="4685">
      <formula>IF(RIGHT(TEXT(AU60,"0.#"),1)=".",FALSE,TRUE)</formula>
    </cfRule>
    <cfRule type="expression" dxfId="1830" priority="4686">
      <formula>IF(RIGHT(TEXT(AU60,"0.#"),1)=".",TRUE,FALSE)</formula>
    </cfRule>
  </conditionalFormatting>
  <conditionalFormatting sqref="AQ75:AQ77">
    <cfRule type="expression" dxfId="1829" priority="4683">
      <formula>IF(RIGHT(TEXT(AQ75,"0.#"),1)=".",FALSE,TRUE)</formula>
    </cfRule>
    <cfRule type="expression" dxfId="1828" priority="4684">
      <formula>IF(RIGHT(TEXT(AQ75,"0.#"),1)=".",TRUE,FALSE)</formula>
    </cfRule>
  </conditionalFormatting>
  <conditionalFormatting sqref="AU75:AU77">
    <cfRule type="expression" dxfId="1827" priority="4681">
      <formula>IF(RIGHT(TEXT(AU75,"0.#"),1)=".",FALSE,TRUE)</formula>
    </cfRule>
    <cfRule type="expression" dxfId="1826" priority="4682">
      <formula>IF(RIGHT(TEXT(AU75,"0.#"),1)=".",TRUE,FALSE)</formula>
    </cfRule>
  </conditionalFormatting>
  <conditionalFormatting sqref="AQ87:AQ89">
    <cfRule type="expression" dxfId="1825" priority="4679">
      <formula>IF(RIGHT(TEXT(AQ87,"0.#"),1)=".",FALSE,TRUE)</formula>
    </cfRule>
    <cfRule type="expression" dxfId="1824" priority="4680">
      <formula>IF(RIGHT(TEXT(AQ87,"0.#"),1)=".",TRUE,FALSE)</formula>
    </cfRule>
  </conditionalFormatting>
  <conditionalFormatting sqref="AU87:AU89">
    <cfRule type="expression" dxfId="1823" priority="4677">
      <formula>IF(RIGHT(TEXT(AU87,"0.#"),1)=".",FALSE,TRUE)</formula>
    </cfRule>
    <cfRule type="expression" dxfId="1822" priority="4678">
      <formula>IF(RIGHT(TEXT(AU87,"0.#"),1)=".",TRUE,FALSE)</formula>
    </cfRule>
  </conditionalFormatting>
  <conditionalFormatting sqref="AQ92:AQ94">
    <cfRule type="expression" dxfId="1821" priority="4675">
      <formula>IF(RIGHT(TEXT(AQ92,"0.#"),1)=".",FALSE,TRUE)</formula>
    </cfRule>
    <cfRule type="expression" dxfId="1820" priority="4676">
      <formula>IF(RIGHT(TEXT(AQ92,"0.#"),1)=".",TRUE,FALSE)</formula>
    </cfRule>
  </conditionalFormatting>
  <conditionalFormatting sqref="AU92:AU94">
    <cfRule type="expression" dxfId="1819" priority="4673">
      <formula>IF(RIGHT(TEXT(AU92,"0.#"),1)=".",FALSE,TRUE)</formula>
    </cfRule>
    <cfRule type="expression" dxfId="1818" priority="4674">
      <formula>IF(RIGHT(TEXT(AU92,"0.#"),1)=".",TRUE,FALSE)</formula>
    </cfRule>
  </conditionalFormatting>
  <conditionalFormatting sqref="AQ97:AQ99">
    <cfRule type="expression" dxfId="1817" priority="4671">
      <formula>IF(RIGHT(TEXT(AQ97,"0.#"),1)=".",FALSE,TRUE)</formula>
    </cfRule>
    <cfRule type="expression" dxfId="1816" priority="4672">
      <formula>IF(RIGHT(TEXT(AQ97,"0.#"),1)=".",TRUE,FALSE)</formula>
    </cfRule>
  </conditionalFormatting>
  <conditionalFormatting sqref="AU97:AU99">
    <cfRule type="expression" dxfId="1815" priority="4669">
      <formula>IF(RIGHT(TEXT(AU97,"0.#"),1)=".",FALSE,TRUE)</formula>
    </cfRule>
    <cfRule type="expression" dxfId="1814" priority="4670">
      <formula>IF(RIGHT(TEXT(AU97,"0.#"),1)=".",TRUE,FALSE)</formula>
    </cfRule>
  </conditionalFormatting>
  <conditionalFormatting sqref="AE458">
    <cfRule type="expression" dxfId="1813" priority="4363">
      <formula>IF(RIGHT(TEXT(AE458,"0.#"),1)=".",FALSE,TRUE)</formula>
    </cfRule>
    <cfRule type="expression" dxfId="1812" priority="4364">
      <formula>IF(RIGHT(TEXT(AE458,"0.#"),1)=".",TRUE,FALSE)</formula>
    </cfRule>
  </conditionalFormatting>
  <conditionalFormatting sqref="AM460">
    <cfRule type="expression" dxfId="1811" priority="4353">
      <formula>IF(RIGHT(TEXT(AM460,"0.#"),1)=".",FALSE,TRUE)</formula>
    </cfRule>
    <cfRule type="expression" dxfId="1810" priority="4354">
      <formula>IF(RIGHT(TEXT(AM460,"0.#"),1)=".",TRUE,FALSE)</formula>
    </cfRule>
  </conditionalFormatting>
  <conditionalFormatting sqref="AE459">
    <cfRule type="expression" dxfId="1809" priority="4361">
      <formula>IF(RIGHT(TEXT(AE459,"0.#"),1)=".",FALSE,TRUE)</formula>
    </cfRule>
    <cfRule type="expression" dxfId="1808" priority="4362">
      <formula>IF(RIGHT(TEXT(AE459,"0.#"),1)=".",TRUE,FALSE)</formula>
    </cfRule>
  </conditionalFormatting>
  <conditionalFormatting sqref="AE460">
    <cfRule type="expression" dxfId="1807" priority="4359">
      <formula>IF(RIGHT(TEXT(AE460,"0.#"),1)=".",FALSE,TRUE)</formula>
    </cfRule>
    <cfRule type="expression" dxfId="1806" priority="4360">
      <formula>IF(RIGHT(TEXT(AE460,"0.#"),1)=".",TRUE,FALSE)</formula>
    </cfRule>
  </conditionalFormatting>
  <conditionalFormatting sqref="AM458">
    <cfRule type="expression" dxfId="1805" priority="4357">
      <formula>IF(RIGHT(TEXT(AM458,"0.#"),1)=".",FALSE,TRUE)</formula>
    </cfRule>
    <cfRule type="expression" dxfId="1804" priority="4358">
      <formula>IF(RIGHT(TEXT(AM458,"0.#"),1)=".",TRUE,FALSE)</formula>
    </cfRule>
  </conditionalFormatting>
  <conditionalFormatting sqref="AM459">
    <cfRule type="expression" dxfId="1803" priority="4355">
      <formula>IF(RIGHT(TEXT(AM459,"0.#"),1)=".",FALSE,TRUE)</formula>
    </cfRule>
    <cfRule type="expression" dxfId="1802" priority="4356">
      <formula>IF(RIGHT(TEXT(AM459,"0.#"),1)=".",TRUE,FALSE)</formula>
    </cfRule>
  </conditionalFormatting>
  <conditionalFormatting sqref="AU458">
    <cfRule type="expression" dxfId="1801" priority="4351">
      <formula>IF(RIGHT(TEXT(AU458,"0.#"),1)=".",FALSE,TRUE)</formula>
    </cfRule>
    <cfRule type="expression" dxfId="1800" priority="4352">
      <formula>IF(RIGHT(TEXT(AU458,"0.#"),1)=".",TRUE,FALSE)</formula>
    </cfRule>
  </conditionalFormatting>
  <conditionalFormatting sqref="AU459">
    <cfRule type="expression" dxfId="1799" priority="4349">
      <formula>IF(RIGHT(TEXT(AU459,"0.#"),1)=".",FALSE,TRUE)</formula>
    </cfRule>
    <cfRule type="expression" dxfId="1798" priority="4350">
      <formula>IF(RIGHT(TEXT(AU459,"0.#"),1)=".",TRUE,FALSE)</formula>
    </cfRule>
  </conditionalFormatting>
  <conditionalFormatting sqref="AU460">
    <cfRule type="expression" dxfId="1797" priority="4347">
      <formula>IF(RIGHT(TEXT(AU460,"0.#"),1)=".",FALSE,TRUE)</formula>
    </cfRule>
    <cfRule type="expression" dxfId="1796" priority="4348">
      <formula>IF(RIGHT(TEXT(AU460,"0.#"),1)=".",TRUE,FALSE)</formula>
    </cfRule>
  </conditionalFormatting>
  <conditionalFormatting sqref="AI460">
    <cfRule type="expression" dxfId="1795" priority="4341">
      <formula>IF(RIGHT(TEXT(AI460,"0.#"),1)=".",FALSE,TRUE)</formula>
    </cfRule>
    <cfRule type="expression" dxfId="1794" priority="4342">
      <formula>IF(RIGHT(TEXT(AI460,"0.#"),1)=".",TRUE,FALSE)</formula>
    </cfRule>
  </conditionalFormatting>
  <conditionalFormatting sqref="AI458">
    <cfRule type="expression" dxfId="1793" priority="4345">
      <formula>IF(RIGHT(TEXT(AI458,"0.#"),1)=".",FALSE,TRUE)</formula>
    </cfRule>
    <cfRule type="expression" dxfId="1792" priority="4346">
      <formula>IF(RIGHT(TEXT(AI458,"0.#"),1)=".",TRUE,FALSE)</formula>
    </cfRule>
  </conditionalFormatting>
  <conditionalFormatting sqref="AI459">
    <cfRule type="expression" dxfId="1791" priority="4343">
      <formula>IF(RIGHT(TEXT(AI459,"0.#"),1)=".",FALSE,TRUE)</formula>
    </cfRule>
    <cfRule type="expression" dxfId="1790" priority="4344">
      <formula>IF(RIGHT(TEXT(AI459,"0.#"),1)=".",TRUE,FALSE)</formula>
    </cfRule>
  </conditionalFormatting>
  <conditionalFormatting sqref="AQ459">
    <cfRule type="expression" dxfId="1789" priority="4339">
      <formula>IF(RIGHT(TEXT(AQ459,"0.#"),1)=".",FALSE,TRUE)</formula>
    </cfRule>
    <cfRule type="expression" dxfId="1788" priority="4340">
      <formula>IF(RIGHT(TEXT(AQ459,"0.#"),1)=".",TRUE,FALSE)</formula>
    </cfRule>
  </conditionalFormatting>
  <conditionalFormatting sqref="AQ460">
    <cfRule type="expression" dxfId="1787" priority="4337">
      <formula>IF(RIGHT(TEXT(AQ460,"0.#"),1)=".",FALSE,TRUE)</formula>
    </cfRule>
    <cfRule type="expression" dxfId="1786" priority="4338">
      <formula>IF(RIGHT(TEXT(AQ460,"0.#"),1)=".",TRUE,FALSE)</formula>
    </cfRule>
  </conditionalFormatting>
  <conditionalFormatting sqref="AQ458">
    <cfRule type="expression" dxfId="1785" priority="4335">
      <formula>IF(RIGHT(TEXT(AQ458,"0.#"),1)=".",FALSE,TRUE)</formula>
    </cfRule>
    <cfRule type="expression" dxfId="1784" priority="4336">
      <formula>IF(RIGHT(TEXT(AQ458,"0.#"),1)=".",TRUE,FALSE)</formula>
    </cfRule>
  </conditionalFormatting>
  <conditionalFormatting sqref="AE120 AM120">
    <cfRule type="expression" dxfId="1783" priority="3013">
      <formula>IF(RIGHT(TEXT(AE120,"0.#"),1)=".",FALSE,TRUE)</formula>
    </cfRule>
    <cfRule type="expression" dxfId="1782" priority="3014">
      <formula>IF(RIGHT(TEXT(AE120,"0.#"),1)=".",TRUE,FALSE)</formula>
    </cfRule>
  </conditionalFormatting>
  <conditionalFormatting sqref="AI126">
    <cfRule type="expression" dxfId="1781" priority="3003">
      <formula>IF(RIGHT(TEXT(AI126,"0.#"),1)=".",FALSE,TRUE)</formula>
    </cfRule>
    <cfRule type="expression" dxfId="1780" priority="3004">
      <formula>IF(RIGHT(TEXT(AI126,"0.#"),1)=".",TRUE,FALSE)</formula>
    </cfRule>
  </conditionalFormatting>
  <conditionalFormatting sqref="AI120">
    <cfRule type="expression" dxfId="1779" priority="3011">
      <formula>IF(RIGHT(TEXT(AI120,"0.#"),1)=".",FALSE,TRUE)</formula>
    </cfRule>
    <cfRule type="expression" dxfId="1778" priority="3012">
      <formula>IF(RIGHT(TEXT(AI120,"0.#"),1)=".",TRUE,FALSE)</formula>
    </cfRule>
  </conditionalFormatting>
  <conditionalFormatting sqref="AE123 AM123">
    <cfRule type="expression" dxfId="1777" priority="3009">
      <formula>IF(RIGHT(TEXT(AE123,"0.#"),1)=".",FALSE,TRUE)</formula>
    </cfRule>
    <cfRule type="expression" dxfId="1776" priority="3010">
      <formula>IF(RIGHT(TEXT(AE123,"0.#"),1)=".",TRUE,FALSE)</formula>
    </cfRule>
  </conditionalFormatting>
  <conditionalFormatting sqref="AI123">
    <cfRule type="expression" dxfId="1775" priority="3007">
      <formula>IF(RIGHT(TEXT(AI123,"0.#"),1)=".",FALSE,TRUE)</formula>
    </cfRule>
    <cfRule type="expression" dxfId="1774" priority="3008">
      <formula>IF(RIGHT(TEXT(AI123,"0.#"),1)=".",TRUE,FALSE)</formula>
    </cfRule>
  </conditionalFormatting>
  <conditionalFormatting sqref="AE126 AM126">
    <cfRule type="expression" dxfId="1773" priority="3005">
      <formula>IF(RIGHT(TEXT(AE126,"0.#"),1)=".",FALSE,TRUE)</formula>
    </cfRule>
    <cfRule type="expression" dxfId="1772" priority="3006">
      <formula>IF(RIGHT(TEXT(AE126,"0.#"),1)=".",TRUE,FALSE)</formula>
    </cfRule>
  </conditionalFormatting>
  <conditionalFormatting sqref="AE129 AM129">
    <cfRule type="expression" dxfId="1771" priority="3001">
      <formula>IF(RIGHT(TEXT(AE129,"0.#"),1)=".",FALSE,TRUE)</formula>
    </cfRule>
    <cfRule type="expression" dxfId="1770" priority="3002">
      <formula>IF(RIGHT(TEXT(AE129,"0.#"),1)=".",TRUE,FALSE)</formula>
    </cfRule>
  </conditionalFormatting>
  <conditionalFormatting sqref="AI129">
    <cfRule type="expression" dxfId="1769" priority="2999">
      <formula>IF(RIGHT(TEXT(AI129,"0.#"),1)=".",FALSE,TRUE)</formula>
    </cfRule>
    <cfRule type="expression" dxfId="1768" priority="3000">
      <formula>IF(RIGHT(TEXT(AI129,"0.#"),1)=".",TRUE,FALSE)</formula>
    </cfRule>
  </conditionalFormatting>
  <conditionalFormatting sqref="Y840 Y848:Y867">
    <cfRule type="expression" dxfId="1767" priority="2997">
      <formula>IF(RIGHT(TEXT(Y840,"0.#"),1)=".",FALSE,TRUE)</formula>
    </cfRule>
    <cfRule type="expression" dxfId="1766" priority="2998">
      <formula>IF(RIGHT(TEXT(Y840,"0.#"),1)=".",TRUE,FALSE)</formula>
    </cfRule>
  </conditionalFormatting>
  <conditionalFormatting sqref="AU518">
    <cfRule type="expression" dxfId="1765" priority="1507">
      <formula>IF(RIGHT(TEXT(AU518,"0.#"),1)=".",FALSE,TRUE)</formula>
    </cfRule>
    <cfRule type="expression" dxfId="1764" priority="1508">
      <formula>IF(RIGHT(TEXT(AU518,"0.#"),1)=".",TRUE,FALSE)</formula>
    </cfRule>
  </conditionalFormatting>
  <conditionalFormatting sqref="AQ551">
    <cfRule type="expression" dxfId="1763" priority="1283">
      <formula>IF(RIGHT(TEXT(AQ551,"0.#"),1)=".",FALSE,TRUE)</formula>
    </cfRule>
    <cfRule type="expression" dxfId="1762" priority="1284">
      <formula>IF(RIGHT(TEXT(AQ551,"0.#"),1)=".",TRUE,FALSE)</formula>
    </cfRule>
  </conditionalFormatting>
  <conditionalFormatting sqref="AE556">
    <cfRule type="expression" dxfId="1761" priority="1281">
      <formula>IF(RIGHT(TEXT(AE556,"0.#"),1)=".",FALSE,TRUE)</formula>
    </cfRule>
    <cfRule type="expression" dxfId="1760" priority="1282">
      <formula>IF(RIGHT(TEXT(AE556,"0.#"),1)=".",TRUE,FALSE)</formula>
    </cfRule>
  </conditionalFormatting>
  <conditionalFormatting sqref="AE557">
    <cfRule type="expression" dxfId="1759" priority="1279">
      <formula>IF(RIGHT(TEXT(AE557,"0.#"),1)=".",FALSE,TRUE)</formula>
    </cfRule>
    <cfRule type="expression" dxfId="1758" priority="1280">
      <formula>IF(RIGHT(TEXT(AE557,"0.#"),1)=".",TRUE,FALSE)</formula>
    </cfRule>
  </conditionalFormatting>
  <conditionalFormatting sqref="AE558">
    <cfRule type="expression" dxfId="1757" priority="1277">
      <formula>IF(RIGHT(TEXT(AE558,"0.#"),1)=".",FALSE,TRUE)</formula>
    </cfRule>
    <cfRule type="expression" dxfId="1756" priority="1278">
      <formula>IF(RIGHT(TEXT(AE558,"0.#"),1)=".",TRUE,FALSE)</formula>
    </cfRule>
  </conditionalFormatting>
  <conditionalFormatting sqref="AU556">
    <cfRule type="expression" dxfId="1755" priority="1269">
      <formula>IF(RIGHT(TEXT(AU556,"0.#"),1)=".",FALSE,TRUE)</formula>
    </cfRule>
    <cfRule type="expression" dxfId="1754" priority="1270">
      <formula>IF(RIGHT(TEXT(AU556,"0.#"),1)=".",TRUE,FALSE)</formula>
    </cfRule>
  </conditionalFormatting>
  <conditionalFormatting sqref="AU557">
    <cfRule type="expression" dxfId="1753" priority="1267">
      <formula>IF(RIGHT(TEXT(AU557,"0.#"),1)=".",FALSE,TRUE)</formula>
    </cfRule>
    <cfRule type="expression" dxfId="1752" priority="1268">
      <formula>IF(RIGHT(TEXT(AU557,"0.#"),1)=".",TRUE,FALSE)</formula>
    </cfRule>
  </conditionalFormatting>
  <conditionalFormatting sqref="AU558">
    <cfRule type="expression" dxfId="1751" priority="1265">
      <formula>IF(RIGHT(TEXT(AU558,"0.#"),1)=".",FALSE,TRUE)</formula>
    </cfRule>
    <cfRule type="expression" dxfId="1750" priority="1266">
      <formula>IF(RIGHT(TEXT(AU558,"0.#"),1)=".",TRUE,FALSE)</formula>
    </cfRule>
  </conditionalFormatting>
  <conditionalFormatting sqref="AQ557">
    <cfRule type="expression" dxfId="1749" priority="1257">
      <formula>IF(RIGHT(TEXT(AQ557,"0.#"),1)=".",FALSE,TRUE)</formula>
    </cfRule>
    <cfRule type="expression" dxfId="1748" priority="1258">
      <formula>IF(RIGHT(TEXT(AQ557,"0.#"),1)=".",TRUE,FALSE)</formula>
    </cfRule>
  </conditionalFormatting>
  <conditionalFormatting sqref="AQ558">
    <cfRule type="expression" dxfId="1747" priority="1255">
      <formula>IF(RIGHT(TEXT(AQ558,"0.#"),1)=".",FALSE,TRUE)</formula>
    </cfRule>
    <cfRule type="expression" dxfId="1746" priority="1256">
      <formula>IF(RIGHT(TEXT(AQ558,"0.#"),1)=".",TRUE,FALSE)</formula>
    </cfRule>
  </conditionalFormatting>
  <conditionalFormatting sqref="AQ556">
    <cfRule type="expression" dxfId="1745" priority="1253">
      <formula>IF(RIGHT(TEXT(AQ556,"0.#"),1)=".",FALSE,TRUE)</formula>
    </cfRule>
    <cfRule type="expression" dxfId="1744" priority="1254">
      <formula>IF(RIGHT(TEXT(AQ556,"0.#"),1)=".",TRUE,FALSE)</formula>
    </cfRule>
  </conditionalFormatting>
  <conditionalFormatting sqref="AE561">
    <cfRule type="expression" dxfId="1743" priority="1251">
      <formula>IF(RIGHT(TEXT(AE561,"0.#"),1)=".",FALSE,TRUE)</formula>
    </cfRule>
    <cfRule type="expression" dxfId="1742" priority="1252">
      <formula>IF(RIGHT(TEXT(AE561,"0.#"),1)=".",TRUE,FALSE)</formula>
    </cfRule>
  </conditionalFormatting>
  <conditionalFormatting sqref="AE562">
    <cfRule type="expression" dxfId="1741" priority="1249">
      <formula>IF(RIGHT(TEXT(AE562,"0.#"),1)=".",FALSE,TRUE)</formula>
    </cfRule>
    <cfRule type="expression" dxfId="1740" priority="1250">
      <formula>IF(RIGHT(TEXT(AE562,"0.#"),1)=".",TRUE,FALSE)</formula>
    </cfRule>
  </conditionalFormatting>
  <conditionalFormatting sqref="AE563">
    <cfRule type="expression" dxfId="1739" priority="1247">
      <formula>IF(RIGHT(TEXT(AE563,"0.#"),1)=".",FALSE,TRUE)</formula>
    </cfRule>
    <cfRule type="expression" dxfId="1738" priority="1248">
      <formula>IF(RIGHT(TEXT(AE563,"0.#"),1)=".",TRUE,FALSE)</formula>
    </cfRule>
  </conditionalFormatting>
  <conditionalFormatting sqref="AL1103:AO1132">
    <cfRule type="expression" dxfId="1737" priority="2903">
      <formula>IF(AND(AL1103&gt;=0,RIGHT(TEXT(AL1103,"0.#"),1)&lt;&gt;"."),TRUE,FALSE)</formula>
    </cfRule>
    <cfRule type="expression" dxfId="1736" priority="2904">
      <formula>IF(AND(AL1103&gt;=0,RIGHT(TEXT(AL1103,"0.#"),1)="."),TRUE,FALSE)</formula>
    </cfRule>
    <cfRule type="expression" dxfId="1735" priority="2905">
      <formula>IF(AND(AL1103&lt;0,RIGHT(TEXT(AL1103,"0.#"),1)&lt;&gt;"."),TRUE,FALSE)</formula>
    </cfRule>
    <cfRule type="expression" dxfId="1734" priority="2906">
      <formula>IF(AND(AL1103&lt;0,RIGHT(TEXT(AL1103,"0.#"),1)="."),TRUE,FALSE)</formula>
    </cfRule>
  </conditionalFormatting>
  <conditionalFormatting sqref="Y1103:Y1132">
    <cfRule type="expression" dxfId="1733" priority="2901">
      <formula>IF(RIGHT(TEXT(Y1103,"0.#"),1)=".",FALSE,TRUE)</formula>
    </cfRule>
    <cfRule type="expression" dxfId="1732" priority="2902">
      <formula>IF(RIGHT(TEXT(Y1103,"0.#"),1)=".",TRUE,FALSE)</formula>
    </cfRule>
  </conditionalFormatting>
  <conditionalFormatting sqref="AQ553">
    <cfRule type="expression" dxfId="1731" priority="1285">
      <formula>IF(RIGHT(TEXT(AQ553,"0.#"),1)=".",FALSE,TRUE)</formula>
    </cfRule>
    <cfRule type="expression" dxfId="1730" priority="1286">
      <formula>IF(RIGHT(TEXT(AQ553,"0.#"),1)=".",TRUE,FALSE)</formula>
    </cfRule>
  </conditionalFormatting>
  <conditionalFormatting sqref="AU552">
    <cfRule type="expression" dxfId="1729" priority="1297">
      <formula>IF(RIGHT(TEXT(AU552,"0.#"),1)=".",FALSE,TRUE)</formula>
    </cfRule>
    <cfRule type="expression" dxfId="1728" priority="1298">
      <formula>IF(RIGHT(TEXT(AU552,"0.#"),1)=".",TRUE,FALSE)</formula>
    </cfRule>
  </conditionalFormatting>
  <conditionalFormatting sqref="AE552">
    <cfRule type="expression" dxfId="1727" priority="1309">
      <formula>IF(RIGHT(TEXT(AE552,"0.#"),1)=".",FALSE,TRUE)</formula>
    </cfRule>
    <cfRule type="expression" dxfId="1726" priority="1310">
      <formula>IF(RIGHT(TEXT(AE552,"0.#"),1)=".",TRUE,FALSE)</formula>
    </cfRule>
  </conditionalFormatting>
  <conditionalFormatting sqref="AQ548">
    <cfRule type="expression" dxfId="1725" priority="1315">
      <formula>IF(RIGHT(TEXT(AQ548,"0.#"),1)=".",FALSE,TRUE)</formula>
    </cfRule>
    <cfRule type="expression" dxfId="1724" priority="1316">
      <formula>IF(RIGHT(TEXT(AQ548,"0.#"),1)=".",TRUE,FALSE)</formula>
    </cfRule>
  </conditionalFormatting>
  <conditionalFormatting sqref="AL838:AO839">
    <cfRule type="expression" dxfId="1723" priority="2855">
      <formula>IF(AND(AL838&gt;=0,RIGHT(TEXT(AL838,"0.#"),1)&lt;&gt;"."),TRUE,FALSE)</formula>
    </cfRule>
    <cfRule type="expression" dxfId="1722" priority="2856">
      <formula>IF(AND(AL838&gt;=0,RIGHT(TEXT(AL838,"0.#"),1)="."),TRUE,FALSE)</formula>
    </cfRule>
    <cfRule type="expression" dxfId="1721" priority="2857">
      <formula>IF(AND(AL838&lt;0,RIGHT(TEXT(AL838,"0.#"),1)&lt;&gt;"."),TRUE,FALSE)</formula>
    </cfRule>
    <cfRule type="expression" dxfId="1720" priority="2858">
      <formula>IF(AND(AL838&lt;0,RIGHT(TEXT(AL838,"0.#"),1)="."),TRUE,FALSE)</formula>
    </cfRule>
  </conditionalFormatting>
  <conditionalFormatting sqref="Y838:Y839">
    <cfRule type="expression" dxfId="1719" priority="2853">
      <formula>IF(RIGHT(TEXT(Y838,"0.#"),1)=".",FALSE,TRUE)</formula>
    </cfRule>
    <cfRule type="expression" dxfId="1718" priority="2854">
      <formula>IF(RIGHT(TEXT(Y838,"0.#"),1)=".",TRUE,FALSE)</formula>
    </cfRule>
  </conditionalFormatting>
  <conditionalFormatting sqref="AE492">
    <cfRule type="expression" dxfId="1717" priority="1641">
      <formula>IF(RIGHT(TEXT(AE492,"0.#"),1)=".",FALSE,TRUE)</formula>
    </cfRule>
    <cfRule type="expression" dxfId="1716" priority="1642">
      <formula>IF(RIGHT(TEXT(AE492,"0.#"),1)=".",TRUE,FALSE)</formula>
    </cfRule>
  </conditionalFormatting>
  <conditionalFormatting sqref="AE493">
    <cfRule type="expression" dxfId="1715" priority="1639">
      <formula>IF(RIGHT(TEXT(AE493,"0.#"),1)=".",FALSE,TRUE)</formula>
    </cfRule>
    <cfRule type="expression" dxfId="1714" priority="1640">
      <formula>IF(RIGHT(TEXT(AE493,"0.#"),1)=".",TRUE,FALSE)</formula>
    </cfRule>
  </conditionalFormatting>
  <conditionalFormatting sqref="AE494">
    <cfRule type="expression" dxfId="1713" priority="1637">
      <formula>IF(RIGHT(TEXT(AE494,"0.#"),1)=".",FALSE,TRUE)</formula>
    </cfRule>
    <cfRule type="expression" dxfId="1712" priority="1638">
      <formula>IF(RIGHT(TEXT(AE494,"0.#"),1)=".",TRUE,FALSE)</formula>
    </cfRule>
  </conditionalFormatting>
  <conditionalFormatting sqref="AQ493">
    <cfRule type="expression" dxfId="1711" priority="1617">
      <formula>IF(RIGHT(TEXT(AQ493,"0.#"),1)=".",FALSE,TRUE)</formula>
    </cfRule>
    <cfRule type="expression" dxfId="1710" priority="1618">
      <formula>IF(RIGHT(TEXT(AQ493,"0.#"),1)=".",TRUE,FALSE)</formula>
    </cfRule>
  </conditionalFormatting>
  <conditionalFormatting sqref="AQ494">
    <cfRule type="expression" dxfId="1709" priority="1615">
      <formula>IF(RIGHT(TEXT(AQ494,"0.#"),1)=".",FALSE,TRUE)</formula>
    </cfRule>
    <cfRule type="expression" dxfId="1708" priority="1616">
      <formula>IF(RIGHT(TEXT(AQ494,"0.#"),1)=".",TRUE,FALSE)</formula>
    </cfRule>
  </conditionalFormatting>
  <conditionalFormatting sqref="AQ492">
    <cfRule type="expression" dxfId="1707" priority="1613">
      <formula>IF(RIGHT(TEXT(AQ492,"0.#"),1)=".",FALSE,TRUE)</formula>
    </cfRule>
    <cfRule type="expression" dxfId="1706" priority="1614">
      <formula>IF(RIGHT(TEXT(AQ492,"0.#"),1)=".",TRUE,FALSE)</formula>
    </cfRule>
  </conditionalFormatting>
  <conditionalFormatting sqref="AU494">
    <cfRule type="expression" dxfId="1705" priority="1625">
      <formula>IF(RIGHT(TEXT(AU494,"0.#"),1)=".",FALSE,TRUE)</formula>
    </cfRule>
    <cfRule type="expression" dxfId="1704" priority="1626">
      <formula>IF(RIGHT(TEXT(AU494,"0.#"),1)=".",TRUE,FALSE)</formula>
    </cfRule>
  </conditionalFormatting>
  <conditionalFormatting sqref="AU492">
    <cfRule type="expression" dxfId="1703" priority="1629">
      <formula>IF(RIGHT(TEXT(AU492,"0.#"),1)=".",FALSE,TRUE)</formula>
    </cfRule>
    <cfRule type="expression" dxfId="1702" priority="1630">
      <formula>IF(RIGHT(TEXT(AU492,"0.#"),1)=".",TRUE,FALSE)</formula>
    </cfRule>
  </conditionalFormatting>
  <conditionalFormatting sqref="AU493">
    <cfRule type="expression" dxfId="1701" priority="1627">
      <formula>IF(RIGHT(TEXT(AU493,"0.#"),1)=".",FALSE,TRUE)</formula>
    </cfRule>
    <cfRule type="expression" dxfId="1700" priority="1628">
      <formula>IF(RIGHT(TEXT(AU493,"0.#"),1)=".",TRUE,FALSE)</formula>
    </cfRule>
  </conditionalFormatting>
  <conditionalFormatting sqref="AU583">
    <cfRule type="expression" dxfId="1699" priority="1145">
      <formula>IF(RIGHT(TEXT(AU583,"0.#"),1)=".",FALSE,TRUE)</formula>
    </cfRule>
    <cfRule type="expression" dxfId="1698" priority="1146">
      <formula>IF(RIGHT(TEXT(AU583,"0.#"),1)=".",TRUE,FALSE)</formula>
    </cfRule>
  </conditionalFormatting>
  <conditionalFormatting sqref="AU582">
    <cfRule type="expression" dxfId="1697" priority="1147">
      <formula>IF(RIGHT(TEXT(AU582,"0.#"),1)=".",FALSE,TRUE)</formula>
    </cfRule>
    <cfRule type="expression" dxfId="1696" priority="1148">
      <formula>IF(RIGHT(TEXT(AU582,"0.#"),1)=".",TRUE,FALSE)</formula>
    </cfRule>
  </conditionalFormatting>
  <conditionalFormatting sqref="AE499">
    <cfRule type="expression" dxfId="1695" priority="1607">
      <formula>IF(RIGHT(TEXT(AE499,"0.#"),1)=".",FALSE,TRUE)</formula>
    </cfRule>
    <cfRule type="expression" dxfId="1694" priority="1608">
      <formula>IF(RIGHT(TEXT(AE499,"0.#"),1)=".",TRUE,FALSE)</formula>
    </cfRule>
  </conditionalFormatting>
  <conditionalFormatting sqref="AE497">
    <cfRule type="expression" dxfId="1693" priority="1611">
      <formula>IF(RIGHT(TEXT(AE497,"0.#"),1)=".",FALSE,TRUE)</formula>
    </cfRule>
    <cfRule type="expression" dxfId="1692" priority="1612">
      <formula>IF(RIGHT(TEXT(AE497,"0.#"),1)=".",TRUE,FALSE)</formula>
    </cfRule>
  </conditionalFormatting>
  <conditionalFormatting sqref="AE498">
    <cfRule type="expression" dxfId="1691" priority="1609">
      <formula>IF(RIGHT(TEXT(AE498,"0.#"),1)=".",FALSE,TRUE)</formula>
    </cfRule>
    <cfRule type="expression" dxfId="1690" priority="1610">
      <formula>IF(RIGHT(TEXT(AE498,"0.#"),1)=".",TRUE,FALSE)</formula>
    </cfRule>
  </conditionalFormatting>
  <conditionalFormatting sqref="AU499">
    <cfRule type="expression" dxfId="1689" priority="1595">
      <formula>IF(RIGHT(TEXT(AU499,"0.#"),1)=".",FALSE,TRUE)</formula>
    </cfRule>
    <cfRule type="expression" dxfId="1688" priority="1596">
      <formula>IF(RIGHT(TEXT(AU499,"0.#"),1)=".",TRUE,FALSE)</formula>
    </cfRule>
  </conditionalFormatting>
  <conditionalFormatting sqref="AU497">
    <cfRule type="expression" dxfId="1687" priority="1599">
      <formula>IF(RIGHT(TEXT(AU497,"0.#"),1)=".",FALSE,TRUE)</formula>
    </cfRule>
    <cfRule type="expression" dxfId="1686" priority="1600">
      <formula>IF(RIGHT(TEXT(AU497,"0.#"),1)=".",TRUE,FALSE)</formula>
    </cfRule>
  </conditionalFormatting>
  <conditionalFormatting sqref="AU498">
    <cfRule type="expression" dxfId="1685" priority="1597">
      <formula>IF(RIGHT(TEXT(AU498,"0.#"),1)=".",FALSE,TRUE)</formula>
    </cfRule>
    <cfRule type="expression" dxfId="1684" priority="1598">
      <formula>IF(RIGHT(TEXT(AU498,"0.#"),1)=".",TRUE,FALSE)</formula>
    </cfRule>
  </conditionalFormatting>
  <conditionalFormatting sqref="AQ497">
    <cfRule type="expression" dxfId="1683" priority="1583">
      <formula>IF(RIGHT(TEXT(AQ497,"0.#"),1)=".",FALSE,TRUE)</formula>
    </cfRule>
    <cfRule type="expression" dxfId="1682" priority="1584">
      <formula>IF(RIGHT(TEXT(AQ497,"0.#"),1)=".",TRUE,FALSE)</formula>
    </cfRule>
  </conditionalFormatting>
  <conditionalFormatting sqref="AQ498">
    <cfRule type="expression" dxfId="1681" priority="1587">
      <formula>IF(RIGHT(TEXT(AQ498,"0.#"),1)=".",FALSE,TRUE)</formula>
    </cfRule>
    <cfRule type="expression" dxfId="1680" priority="1588">
      <formula>IF(RIGHT(TEXT(AQ498,"0.#"),1)=".",TRUE,FALSE)</formula>
    </cfRule>
  </conditionalFormatting>
  <conditionalFormatting sqref="AQ499">
    <cfRule type="expression" dxfId="1679" priority="1585">
      <formula>IF(RIGHT(TEXT(AQ499,"0.#"),1)=".",FALSE,TRUE)</formula>
    </cfRule>
    <cfRule type="expression" dxfId="1678" priority="1586">
      <formula>IF(RIGHT(TEXT(AQ499,"0.#"),1)=".",TRUE,FALSE)</formula>
    </cfRule>
  </conditionalFormatting>
  <conditionalFormatting sqref="AE504">
    <cfRule type="expression" dxfId="1677" priority="1577">
      <formula>IF(RIGHT(TEXT(AE504,"0.#"),1)=".",FALSE,TRUE)</formula>
    </cfRule>
    <cfRule type="expression" dxfId="1676" priority="1578">
      <formula>IF(RIGHT(TEXT(AE504,"0.#"),1)=".",TRUE,FALSE)</formula>
    </cfRule>
  </conditionalFormatting>
  <conditionalFormatting sqref="AE502">
    <cfRule type="expression" dxfId="1675" priority="1581">
      <formula>IF(RIGHT(TEXT(AE502,"0.#"),1)=".",FALSE,TRUE)</formula>
    </cfRule>
    <cfRule type="expression" dxfId="1674" priority="1582">
      <formula>IF(RIGHT(TEXT(AE502,"0.#"),1)=".",TRUE,FALSE)</formula>
    </cfRule>
  </conditionalFormatting>
  <conditionalFormatting sqref="AE503">
    <cfRule type="expression" dxfId="1673" priority="1579">
      <formula>IF(RIGHT(TEXT(AE503,"0.#"),1)=".",FALSE,TRUE)</formula>
    </cfRule>
    <cfRule type="expression" dxfId="1672" priority="1580">
      <formula>IF(RIGHT(TEXT(AE503,"0.#"),1)=".",TRUE,FALSE)</formula>
    </cfRule>
  </conditionalFormatting>
  <conditionalFormatting sqref="AU504">
    <cfRule type="expression" dxfId="1671" priority="1565">
      <formula>IF(RIGHT(TEXT(AU504,"0.#"),1)=".",FALSE,TRUE)</formula>
    </cfRule>
    <cfRule type="expression" dxfId="1670" priority="1566">
      <formula>IF(RIGHT(TEXT(AU504,"0.#"),1)=".",TRUE,FALSE)</formula>
    </cfRule>
  </conditionalFormatting>
  <conditionalFormatting sqref="AU502">
    <cfRule type="expression" dxfId="1669" priority="1569">
      <formula>IF(RIGHT(TEXT(AU502,"0.#"),1)=".",FALSE,TRUE)</formula>
    </cfRule>
    <cfRule type="expression" dxfId="1668" priority="1570">
      <formula>IF(RIGHT(TEXT(AU502,"0.#"),1)=".",TRUE,FALSE)</formula>
    </cfRule>
  </conditionalFormatting>
  <conditionalFormatting sqref="AU503">
    <cfRule type="expression" dxfId="1667" priority="1567">
      <formula>IF(RIGHT(TEXT(AU503,"0.#"),1)=".",FALSE,TRUE)</formula>
    </cfRule>
    <cfRule type="expression" dxfId="1666" priority="1568">
      <formula>IF(RIGHT(TEXT(AU503,"0.#"),1)=".",TRUE,FALSE)</formula>
    </cfRule>
  </conditionalFormatting>
  <conditionalFormatting sqref="AQ502">
    <cfRule type="expression" dxfId="1665" priority="1553">
      <formula>IF(RIGHT(TEXT(AQ502,"0.#"),1)=".",FALSE,TRUE)</formula>
    </cfRule>
    <cfRule type="expression" dxfId="1664" priority="1554">
      <formula>IF(RIGHT(TEXT(AQ502,"0.#"),1)=".",TRUE,FALSE)</formula>
    </cfRule>
  </conditionalFormatting>
  <conditionalFormatting sqref="AQ503">
    <cfRule type="expression" dxfId="1663" priority="1557">
      <formula>IF(RIGHT(TEXT(AQ503,"0.#"),1)=".",FALSE,TRUE)</formula>
    </cfRule>
    <cfRule type="expression" dxfId="1662" priority="1558">
      <formula>IF(RIGHT(TEXT(AQ503,"0.#"),1)=".",TRUE,FALSE)</formula>
    </cfRule>
  </conditionalFormatting>
  <conditionalFormatting sqref="AQ504">
    <cfRule type="expression" dxfId="1661" priority="1555">
      <formula>IF(RIGHT(TEXT(AQ504,"0.#"),1)=".",FALSE,TRUE)</formula>
    </cfRule>
    <cfRule type="expression" dxfId="1660" priority="1556">
      <formula>IF(RIGHT(TEXT(AQ504,"0.#"),1)=".",TRUE,FALSE)</formula>
    </cfRule>
  </conditionalFormatting>
  <conditionalFormatting sqref="AE509">
    <cfRule type="expression" dxfId="1659" priority="1547">
      <formula>IF(RIGHT(TEXT(AE509,"0.#"),1)=".",FALSE,TRUE)</formula>
    </cfRule>
    <cfRule type="expression" dxfId="1658" priority="1548">
      <formula>IF(RIGHT(TEXT(AE509,"0.#"),1)=".",TRUE,FALSE)</formula>
    </cfRule>
  </conditionalFormatting>
  <conditionalFormatting sqref="AE507">
    <cfRule type="expression" dxfId="1657" priority="1551">
      <formula>IF(RIGHT(TEXT(AE507,"0.#"),1)=".",FALSE,TRUE)</formula>
    </cfRule>
    <cfRule type="expression" dxfId="1656" priority="1552">
      <formula>IF(RIGHT(TEXT(AE507,"0.#"),1)=".",TRUE,FALSE)</formula>
    </cfRule>
  </conditionalFormatting>
  <conditionalFormatting sqref="AE508">
    <cfRule type="expression" dxfId="1655" priority="1549">
      <formula>IF(RIGHT(TEXT(AE508,"0.#"),1)=".",FALSE,TRUE)</formula>
    </cfRule>
    <cfRule type="expression" dxfId="1654" priority="1550">
      <formula>IF(RIGHT(TEXT(AE508,"0.#"),1)=".",TRUE,FALSE)</formula>
    </cfRule>
  </conditionalFormatting>
  <conditionalFormatting sqref="AU509">
    <cfRule type="expression" dxfId="1653" priority="1535">
      <formula>IF(RIGHT(TEXT(AU509,"0.#"),1)=".",FALSE,TRUE)</formula>
    </cfRule>
    <cfRule type="expression" dxfId="1652" priority="1536">
      <formula>IF(RIGHT(TEXT(AU509,"0.#"),1)=".",TRUE,FALSE)</formula>
    </cfRule>
  </conditionalFormatting>
  <conditionalFormatting sqref="AU507">
    <cfRule type="expression" dxfId="1651" priority="1539">
      <formula>IF(RIGHT(TEXT(AU507,"0.#"),1)=".",FALSE,TRUE)</formula>
    </cfRule>
    <cfRule type="expression" dxfId="1650" priority="1540">
      <formula>IF(RIGHT(TEXT(AU507,"0.#"),1)=".",TRUE,FALSE)</formula>
    </cfRule>
  </conditionalFormatting>
  <conditionalFormatting sqref="AU508">
    <cfRule type="expression" dxfId="1649" priority="1537">
      <formula>IF(RIGHT(TEXT(AU508,"0.#"),1)=".",FALSE,TRUE)</formula>
    </cfRule>
    <cfRule type="expression" dxfId="1648" priority="1538">
      <formula>IF(RIGHT(TEXT(AU508,"0.#"),1)=".",TRUE,FALSE)</formula>
    </cfRule>
  </conditionalFormatting>
  <conditionalFormatting sqref="AQ507">
    <cfRule type="expression" dxfId="1647" priority="1523">
      <formula>IF(RIGHT(TEXT(AQ507,"0.#"),1)=".",FALSE,TRUE)</formula>
    </cfRule>
    <cfRule type="expression" dxfId="1646" priority="1524">
      <formula>IF(RIGHT(TEXT(AQ507,"0.#"),1)=".",TRUE,FALSE)</formula>
    </cfRule>
  </conditionalFormatting>
  <conditionalFormatting sqref="AQ508">
    <cfRule type="expression" dxfId="1645" priority="1527">
      <formula>IF(RIGHT(TEXT(AQ508,"0.#"),1)=".",FALSE,TRUE)</formula>
    </cfRule>
    <cfRule type="expression" dxfId="1644" priority="1528">
      <formula>IF(RIGHT(TEXT(AQ508,"0.#"),1)=".",TRUE,FALSE)</formula>
    </cfRule>
  </conditionalFormatting>
  <conditionalFormatting sqref="AQ509">
    <cfRule type="expression" dxfId="1643" priority="1525">
      <formula>IF(RIGHT(TEXT(AQ509,"0.#"),1)=".",FALSE,TRUE)</formula>
    </cfRule>
    <cfRule type="expression" dxfId="1642" priority="1526">
      <formula>IF(RIGHT(TEXT(AQ509,"0.#"),1)=".",TRUE,FALSE)</formula>
    </cfRule>
  </conditionalFormatting>
  <conditionalFormatting sqref="AE465">
    <cfRule type="expression" dxfId="1641" priority="1817">
      <formula>IF(RIGHT(TEXT(AE465,"0.#"),1)=".",FALSE,TRUE)</formula>
    </cfRule>
    <cfRule type="expression" dxfId="1640" priority="1818">
      <formula>IF(RIGHT(TEXT(AE465,"0.#"),1)=".",TRUE,FALSE)</formula>
    </cfRule>
  </conditionalFormatting>
  <conditionalFormatting sqref="AE463">
    <cfRule type="expression" dxfId="1639" priority="1821">
      <formula>IF(RIGHT(TEXT(AE463,"0.#"),1)=".",FALSE,TRUE)</formula>
    </cfRule>
    <cfRule type="expression" dxfId="1638" priority="1822">
      <formula>IF(RIGHT(TEXT(AE463,"0.#"),1)=".",TRUE,FALSE)</formula>
    </cfRule>
  </conditionalFormatting>
  <conditionalFormatting sqref="AE464">
    <cfRule type="expression" dxfId="1637" priority="1819">
      <formula>IF(RIGHT(TEXT(AE464,"0.#"),1)=".",FALSE,TRUE)</formula>
    </cfRule>
    <cfRule type="expression" dxfId="1636" priority="1820">
      <formula>IF(RIGHT(TEXT(AE464,"0.#"),1)=".",TRUE,FALSE)</formula>
    </cfRule>
  </conditionalFormatting>
  <conditionalFormatting sqref="AM465">
    <cfRule type="expression" dxfId="1635" priority="1811">
      <formula>IF(RIGHT(TEXT(AM465,"0.#"),1)=".",FALSE,TRUE)</formula>
    </cfRule>
    <cfRule type="expression" dxfId="1634" priority="1812">
      <formula>IF(RIGHT(TEXT(AM465,"0.#"),1)=".",TRUE,FALSE)</formula>
    </cfRule>
  </conditionalFormatting>
  <conditionalFormatting sqref="AM463">
    <cfRule type="expression" dxfId="1633" priority="1815">
      <formula>IF(RIGHT(TEXT(AM463,"0.#"),1)=".",FALSE,TRUE)</formula>
    </cfRule>
    <cfRule type="expression" dxfId="1632" priority="1816">
      <formula>IF(RIGHT(TEXT(AM463,"0.#"),1)=".",TRUE,FALSE)</formula>
    </cfRule>
  </conditionalFormatting>
  <conditionalFormatting sqref="AM464">
    <cfRule type="expression" dxfId="1631" priority="1813">
      <formula>IF(RIGHT(TEXT(AM464,"0.#"),1)=".",FALSE,TRUE)</formula>
    </cfRule>
    <cfRule type="expression" dxfId="1630" priority="1814">
      <formula>IF(RIGHT(TEXT(AM464,"0.#"),1)=".",TRUE,FALSE)</formula>
    </cfRule>
  </conditionalFormatting>
  <conditionalFormatting sqref="AU465">
    <cfRule type="expression" dxfId="1629" priority="1805">
      <formula>IF(RIGHT(TEXT(AU465,"0.#"),1)=".",FALSE,TRUE)</formula>
    </cfRule>
    <cfRule type="expression" dxfId="1628" priority="1806">
      <formula>IF(RIGHT(TEXT(AU465,"0.#"),1)=".",TRUE,FALSE)</formula>
    </cfRule>
  </conditionalFormatting>
  <conditionalFormatting sqref="AU463">
    <cfRule type="expression" dxfId="1627" priority="1809">
      <formula>IF(RIGHT(TEXT(AU463,"0.#"),1)=".",FALSE,TRUE)</formula>
    </cfRule>
    <cfRule type="expression" dxfId="1626" priority="1810">
      <formula>IF(RIGHT(TEXT(AU463,"0.#"),1)=".",TRUE,FALSE)</formula>
    </cfRule>
  </conditionalFormatting>
  <conditionalFormatting sqref="AU464">
    <cfRule type="expression" dxfId="1625" priority="1807">
      <formula>IF(RIGHT(TEXT(AU464,"0.#"),1)=".",FALSE,TRUE)</formula>
    </cfRule>
    <cfRule type="expression" dxfId="1624" priority="1808">
      <formula>IF(RIGHT(TEXT(AU464,"0.#"),1)=".",TRUE,FALSE)</formula>
    </cfRule>
  </conditionalFormatting>
  <conditionalFormatting sqref="AI465">
    <cfRule type="expression" dxfId="1623" priority="1799">
      <formula>IF(RIGHT(TEXT(AI465,"0.#"),1)=".",FALSE,TRUE)</formula>
    </cfRule>
    <cfRule type="expression" dxfId="1622" priority="1800">
      <formula>IF(RIGHT(TEXT(AI465,"0.#"),1)=".",TRUE,FALSE)</formula>
    </cfRule>
  </conditionalFormatting>
  <conditionalFormatting sqref="AI463">
    <cfRule type="expression" dxfId="1621" priority="1803">
      <formula>IF(RIGHT(TEXT(AI463,"0.#"),1)=".",FALSE,TRUE)</formula>
    </cfRule>
    <cfRule type="expression" dxfId="1620" priority="1804">
      <formula>IF(RIGHT(TEXT(AI463,"0.#"),1)=".",TRUE,FALSE)</formula>
    </cfRule>
  </conditionalFormatting>
  <conditionalFormatting sqref="AI464">
    <cfRule type="expression" dxfId="1619" priority="1801">
      <formula>IF(RIGHT(TEXT(AI464,"0.#"),1)=".",FALSE,TRUE)</formula>
    </cfRule>
    <cfRule type="expression" dxfId="1618" priority="1802">
      <formula>IF(RIGHT(TEXT(AI464,"0.#"),1)=".",TRUE,FALSE)</formula>
    </cfRule>
  </conditionalFormatting>
  <conditionalFormatting sqref="AQ463">
    <cfRule type="expression" dxfId="1617" priority="1793">
      <formula>IF(RIGHT(TEXT(AQ463,"0.#"),1)=".",FALSE,TRUE)</formula>
    </cfRule>
    <cfRule type="expression" dxfId="1616" priority="1794">
      <formula>IF(RIGHT(TEXT(AQ463,"0.#"),1)=".",TRUE,FALSE)</formula>
    </cfRule>
  </conditionalFormatting>
  <conditionalFormatting sqref="AQ464">
    <cfRule type="expression" dxfId="1615" priority="1797">
      <formula>IF(RIGHT(TEXT(AQ464,"0.#"),1)=".",FALSE,TRUE)</formula>
    </cfRule>
    <cfRule type="expression" dxfId="1614" priority="1798">
      <formula>IF(RIGHT(TEXT(AQ464,"0.#"),1)=".",TRUE,FALSE)</formula>
    </cfRule>
  </conditionalFormatting>
  <conditionalFormatting sqref="AQ465">
    <cfRule type="expression" dxfId="1613" priority="1795">
      <formula>IF(RIGHT(TEXT(AQ465,"0.#"),1)=".",FALSE,TRUE)</formula>
    </cfRule>
    <cfRule type="expression" dxfId="1612" priority="1796">
      <formula>IF(RIGHT(TEXT(AQ465,"0.#"),1)=".",TRUE,FALSE)</formula>
    </cfRule>
  </conditionalFormatting>
  <conditionalFormatting sqref="AE470">
    <cfRule type="expression" dxfId="1611" priority="1787">
      <formula>IF(RIGHT(TEXT(AE470,"0.#"),1)=".",FALSE,TRUE)</formula>
    </cfRule>
    <cfRule type="expression" dxfId="1610" priority="1788">
      <formula>IF(RIGHT(TEXT(AE470,"0.#"),1)=".",TRUE,FALSE)</formula>
    </cfRule>
  </conditionalFormatting>
  <conditionalFormatting sqref="AE468">
    <cfRule type="expression" dxfId="1609" priority="1791">
      <formula>IF(RIGHT(TEXT(AE468,"0.#"),1)=".",FALSE,TRUE)</formula>
    </cfRule>
    <cfRule type="expression" dxfId="1608" priority="1792">
      <formula>IF(RIGHT(TEXT(AE468,"0.#"),1)=".",TRUE,FALSE)</formula>
    </cfRule>
  </conditionalFormatting>
  <conditionalFormatting sqref="AE469">
    <cfRule type="expression" dxfId="1607" priority="1789">
      <formula>IF(RIGHT(TEXT(AE469,"0.#"),1)=".",FALSE,TRUE)</formula>
    </cfRule>
    <cfRule type="expression" dxfId="1606" priority="1790">
      <formula>IF(RIGHT(TEXT(AE469,"0.#"),1)=".",TRUE,FALSE)</formula>
    </cfRule>
  </conditionalFormatting>
  <conditionalFormatting sqref="AM470">
    <cfRule type="expression" dxfId="1605" priority="1781">
      <formula>IF(RIGHT(TEXT(AM470,"0.#"),1)=".",FALSE,TRUE)</formula>
    </cfRule>
    <cfRule type="expression" dxfId="1604" priority="1782">
      <formula>IF(RIGHT(TEXT(AM470,"0.#"),1)=".",TRUE,FALSE)</formula>
    </cfRule>
  </conditionalFormatting>
  <conditionalFormatting sqref="AM468">
    <cfRule type="expression" dxfId="1603" priority="1785">
      <formula>IF(RIGHT(TEXT(AM468,"0.#"),1)=".",FALSE,TRUE)</formula>
    </cfRule>
    <cfRule type="expression" dxfId="1602" priority="1786">
      <formula>IF(RIGHT(TEXT(AM468,"0.#"),1)=".",TRUE,FALSE)</formula>
    </cfRule>
  </conditionalFormatting>
  <conditionalFormatting sqref="AM469">
    <cfRule type="expression" dxfId="1601" priority="1783">
      <formula>IF(RIGHT(TEXT(AM469,"0.#"),1)=".",FALSE,TRUE)</formula>
    </cfRule>
    <cfRule type="expression" dxfId="1600" priority="1784">
      <formula>IF(RIGHT(TEXT(AM469,"0.#"),1)=".",TRUE,FALSE)</formula>
    </cfRule>
  </conditionalFormatting>
  <conditionalFormatting sqref="AU470">
    <cfRule type="expression" dxfId="1599" priority="1775">
      <formula>IF(RIGHT(TEXT(AU470,"0.#"),1)=".",FALSE,TRUE)</formula>
    </cfRule>
    <cfRule type="expression" dxfId="1598" priority="1776">
      <formula>IF(RIGHT(TEXT(AU470,"0.#"),1)=".",TRUE,FALSE)</formula>
    </cfRule>
  </conditionalFormatting>
  <conditionalFormatting sqref="AU468">
    <cfRule type="expression" dxfId="1597" priority="1779">
      <formula>IF(RIGHT(TEXT(AU468,"0.#"),1)=".",FALSE,TRUE)</formula>
    </cfRule>
    <cfRule type="expression" dxfId="1596" priority="1780">
      <formula>IF(RIGHT(TEXT(AU468,"0.#"),1)=".",TRUE,FALSE)</formula>
    </cfRule>
  </conditionalFormatting>
  <conditionalFormatting sqref="AU469">
    <cfRule type="expression" dxfId="1595" priority="1777">
      <formula>IF(RIGHT(TEXT(AU469,"0.#"),1)=".",FALSE,TRUE)</formula>
    </cfRule>
    <cfRule type="expression" dxfId="1594" priority="1778">
      <formula>IF(RIGHT(TEXT(AU469,"0.#"),1)=".",TRUE,FALSE)</formula>
    </cfRule>
  </conditionalFormatting>
  <conditionalFormatting sqref="AI470">
    <cfRule type="expression" dxfId="1593" priority="1769">
      <formula>IF(RIGHT(TEXT(AI470,"0.#"),1)=".",FALSE,TRUE)</formula>
    </cfRule>
    <cfRule type="expression" dxfId="1592" priority="1770">
      <formula>IF(RIGHT(TEXT(AI470,"0.#"),1)=".",TRUE,FALSE)</formula>
    </cfRule>
  </conditionalFormatting>
  <conditionalFormatting sqref="AI468">
    <cfRule type="expression" dxfId="1591" priority="1773">
      <formula>IF(RIGHT(TEXT(AI468,"0.#"),1)=".",FALSE,TRUE)</formula>
    </cfRule>
    <cfRule type="expression" dxfId="1590" priority="1774">
      <formula>IF(RIGHT(TEXT(AI468,"0.#"),1)=".",TRUE,FALSE)</formula>
    </cfRule>
  </conditionalFormatting>
  <conditionalFormatting sqref="AI469">
    <cfRule type="expression" dxfId="1589" priority="1771">
      <formula>IF(RIGHT(TEXT(AI469,"0.#"),1)=".",FALSE,TRUE)</formula>
    </cfRule>
    <cfRule type="expression" dxfId="1588" priority="1772">
      <formula>IF(RIGHT(TEXT(AI469,"0.#"),1)=".",TRUE,FALSE)</formula>
    </cfRule>
  </conditionalFormatting>
  <conditionalFormatting sqref="AQ468">
    <cfRule type="expression" dxfId="1587" priority="1763">
      <formula>IF(RIGHT(TEXT(AQ468,"0.#"),1)=".",FALSE,TRUE)</formula>
    </cfRule>
    <cfRule type="expression" dxfId="1586" priority="1764">
      <formula>IF(RIGHT(TEXT(AQ468,"0.#"),1)=".",TRUE,FALSE)</formula>
    </cfRule>
  </conditionalFormatting>
  <conditionalFormatting sqref="AQ469">
    <cfRule type="expression" dxfId="1585" priority="1767">
      <formula>IF(RIGHT(TEXT(AQ469,"0.#"),1)=".",FALSE,TRUE)</formula>
    </cfRule>
    <cfRule type="expression" dxfId="1584" priority="1768">
      <formula>IF(RIGHT(TEXT(AQ469,"0.#"),1)=".",TRUE,FALSE)</formula>
    </cfRule>
  </conditionalFormatting>
  <conditionalFormatting sqref="AQ470">
    <cfRule type="expression" dxfId="1583" priority="1765">
      <formula>IF(RIGHT(TEXT(AQ470,"0.#"),1)=".",FALSE,TRUE)</formula>
    </cfRule>
    <cfRule type="expression" dxfId="1582" priority="1766">
      <formula>IF(RIGHT(TEXT(AQ470,"0.#"),1)=".",TRUE,FALSE)</formula>
    </cfRule>
  </conditionalFormatting>
  <conditionalFormatting sqref="AE475">
    <cfRule type="expression" dxfId="1581" priority="1757">
      <formula>IF(RIGHT(TEXT(AE475,"0.#"),1)=".",FALSE,TRUE)</formula>
    </cfRule>
    <cfRule type="expression" dxfId="1580" priority="1758">
      <formula>IF(RIGHT(TEXT(AE475,"0.#"),1)=".",TRUE,FALSE)</formula>
    </cfRule>
  </conditionalFormatting>
  <conditionalFormatting sqref="AE473">
    <cfRule type="expression" dxfId="1579" priority="1761">
      <formula>IF(RIGHT(TEXT(AE473,"0.#"),1)=".",FALSE,TRUE)</formula>
    </cfRule>
    <cfRule type="expression" dxfId="1578" priority="1762">
      <formula>IF(RIGHT(TEXT(AE473,"0.#"),1)=".",TRUE,FALSE)</formula>
    </cfRule>
  </conditionalFormatting>
  <conditionalFormatting sqref="AE474">
    <cfRule type="expression" dxfId="1577" priority="1759">
      <formula>IF(RIGHT(TEXT(AE474,"0.#"),1)=".",FALSE,TRUE)</formula>
    </cfRule>
    <cfRule type="expression" dxfId="1576" priority="1760">
      <formula>IF(RIGHT(TEXT(AE474,"0.#"),1)=".",TRUE,FALSE)</formula>
    </cfRule>
  </conditionalFormatting>
  <conditionalFormatting sqref="AM475">
    <cfRule type="expression" dxfId="1575" priority="1751">
      <formula>IF(RIGHT(TEXT(AM475,"0.#"),1)=".",FALSE,TRUE)</formula>
    </cfRule>
    <cfRule type="expression" dxfId="1574" priority="1752">
      <formula>IF(RIGHT(TEXT(AM475,"0.#"),1)=".",TRUE,FALSE)</formula>
    </cfRule>
  </conditionalFormatting>
  <conditionalFormatting sqref="AM473">
    <cfRule type="expression" dxfId="1573" priority="1755">
      <formula>IF(RIGHT(TEXT(AM473,"0.#"),1)=".",FALSE,TRUE)</formula>
    </cfRule>
    <cfRule type="expression" dxfId="1572" priority="1756">
      <formula>IF(RIGHT(TEXT(AM473,"0.#"),1)=".",TRUE,FALSE)</formula>
    </cfRule>
  </conditionalFormatting>
  <conditionalFormatting sqref="AM474">
    <cfRule type="expression" dxfId="1571" priority="1753">
      <formula>IF(RIGHT(TEXT(AM474,"0.#"),1)=".",FALSE,TRUE)</formula>
    </cfRule>
    <cfRule type="expression" dxfId="1570" priority="1754">
      <formula>IF(RIGHT(TEXT(AM474,"0.#"),1)=".",TRUE,FALSE)</formula>
    </cfRule>
  </conditionalFormatting>
  <conditionalFormatting sqref="AU475">
    <cfRule type="expression" dxfId="1569" priority="1745">
      <formula>IF(RIGHT(TEXT(AU475,"0.#"),1)=".",FALSE,TRUE)</formula>
    </cfRule>
    <cfRule type="expression" dxfId="1568" priority="1746">
      <formula>IF(RIGHT(TEXT(AU475,"0.#"),1)=".",TRUE,FALSE)</formula>
    </cfRule>
  </conditionalFormatting>
  <conditionalFormatting sqref="AU473">
    <cfRule type="expression" dxfId="1567" priority="1749">
      <formula>IF(RIGHT(TEXT(AU473,"0.#"),1)=".",FALSE,TRUE)</formula>
    </cfRule>
    <cfRule type="expression" dxfId="1566" priority="1750">
      <formula>IF(RIGHT(TEXT(AU473,"0.#"),1)=".",TRUE,FALSE)</formula>
    </cfRule>
  </conditionalFormatting>
  <conditionalFormatting sqref="AU474">
    <cfRule type="expression" dxfId="1565" priority="1747">
      <formula>IF(RIGHT(TEXT(AU474,"0.#"),1)=".",FALSE,TRUE)</formula>
    </cfRule>
    <cfRule type="expression" dxfId="1564" priority="1748">
      <formula>IF(RIGHT(TEXT(AU474,"0.#"),1)=".",TRUE,FALSE)</formula>
    </cfRule>
  </conditionalFormatting>
  <conditionalFormatting sqref="AI475">
    <cfRule type="expression" dxfId="1563" priority="1739">
      <formula>IF(RIGHT(TEXT(AI475,"0.#"),1)=".",FALSE,TRUE)</formula>
    </cfRule>
    <cfRule type="expression" dxfId="1562" priority="1740">
      <formula>IF(RIGHT(TEXT(AI475,"0.#"),1)=".",TRUE,FALSE)</formula>
    </cfRule>
  </conditionalFormatting>
  <conditionalFormatting sqref="AI473">
    <cfRule type="expression" dxfId="1561" priority="1743">
      <formula>IF(RIGHT(TEXT(AI473,"0.#"),1)=".",FALSE,TRUE)</formula>
    </cfRule>
    <cfRule type="expression" dxfId="1560" priority="1744">
      <formula>IF(RIGHT(TEXT(AI473,"0.#"),1)=".",TRUE,FALSE)</formula>
    </cfRule>
  </conditionalFormatting>
  <conditionalFormatting sqref="AI474">
    <cfRule type="expression" dxfId="1559" priority="1741">
      <formula>IF(RIGHT(TEXT(AI474,"0.#"),1)=".",FALSE,TRUE)</formula>
    </cfRule>
    <cfRule type="expression" dxfId="1558" priority="1742">
      <formula>IF(RIGHT(TEXT(AI474,"0.#"),1)=".",TRUE,FALSE)</formula>
    </cfRule>
  </conditionalFormatting>
  <conditionalFormatting sqref="AQ473">
    <cfRule type="expression" dxfId="1557" priority="1733">
      <formula>IF(RIGHT(TEXT(AQ473,"0.#"),1)=".",FALSE,TRUE)</formula>
    </cfRule>
    <cfRule type="expression" dxfId="1556" priority="1734">
      <formula>IF(RIGHT(TEXT(AQ473,"0.#"),1)=".",TRUE,FALSE)</formula>
    </cfRule>
  </conditionalFormatting>
  <conditionalFormatting sqref="AQ474">
    <cfRule type="expression" dxfId="1555" priority="1737">
      <formula>IF(RIGHT(TEXT(AQ474,"0.#"),1)=".",FALSE,TRUE)</formula>
    </cfRule>
    <cfRule type="expression" dxfId="1554" priority="1738">
      <formula>IF(RIGHT(TEXT(AQ474,"0.#"),1)=".",TRUE,FALSE)</formula>
    </cfRule>
  </conditionalFormatting>
  <conditionalFormatting sqref="AQ475">
    <cfRule type="expression" dxfId="1553" priority="1735">
      <formula>IF(RIGHT(TEXT(AQ475,"0.#"),1)=".",FALSE,TRUE)</formula>
    </cfRule>
    <cfRule type="expression" dxfId="1552" priority="1736">
      <formula>IF(RIGHT(TEXT(AQ475,"0.#"),1)=".",TRUE,FALSE)</formula>
    </cfRule>
  </conditionalFormatting>
  <conditionalFormatting sqref="AE480">
    <cfRule type="expression" dxfId="1551" priority="1727">
      <formula>IF(RIGHT(TEXT(AE480,"0.#"),1)=".",FALSE,TRUE)</formula>
    </cfRule>
    <cfRule type="expression" dxfId="1550" priority="1728">
      <formula>IF(RIGHT(TEXT(AE480,"0.#"),1)=".",TRUE,FALSE)</formula>
    </cfRule>
  </conditionalFormatting>
  <conditionalFormatting sqref="AE478">
    <cfRule type="expression" dxfId="1549" priority="1731">
      <formula>IF(RIGHT(TEXT(AE478,"0.#"),1)=".",FALSE,TRUE)</formula>
    </cfRule>
    <cfRule type="expression" dxfId="1548" priority="1732">
      <formula>IF(RIGHT(TEXT(AE478,"0.#"),1)=".",TRUE,FALSE)</formula>
    </cfRule>
  </conditionalFormatting>
  <conditionalFormatting sqref="AE479">
    <cfRule type="expression" dxfId="1547" priority="1729">
      <formula>IF(RIGHT(TEXT(AE479,"0.#"),1)=".",FALSE,TRUE)</formula>
    </cfRule>
    <cfRule type="expression" dxfId="1546" priority="1730">
      <formula>IF(RIGHT(TEXT(AE479,"0.#"),1)=".",TRUE,FALSE)</formula>
    </cfRule>
  </conditionalFormatting>
  <conditionalFormatting sqref="AM480">
    <cfRule type="expression" dxfId="1545" priority="1721">
      <formula>IF(RIGHT(TEXT(AM480,"0.#"),1)=".",FALSE,TRUE)</formula>
    </cfRule>
    <cfRule type="expression" dxfId="1544" priority="1722">
      <formula>IF(RIGHT(TEXT(AM480,"0.#"),1)=".",TRUE,FALSE)</formula>
    </cfRule>
  </conditionalFormatting>
  <conditionalFormatting sqref="AM478">
    <cfRule type="expression" dxfId="1543" priority="1725">
      <formula>IF(RIGHT(TEXT(AM478,"0.#"),1)=".",FALSE,TRUE)</formula>
    </cfRule>
    <cfRule type="expression" dxfId="1542" priority="1726">
      <formula>IF(RIGHT(TEXT(AM478,"0.#"),1)=".",TRUE,FALSE)</formula>
    </cfRule>
  </conditionalFormatting>
  <conditionalFormatting sqref="AM479">
    <cfRule type="expression" dxfId="1541" priority="1723">
      <formula>IF(RIGHT(TEXT(AM479,"0.#"),1)=".",FALSE,TRUE)</formula>
    </cfRule>
    <cfRule type="expression" dxfId="1540" priority="1724">
      <formula>IF(RIGHT(TEXT(AM479,"0.#"),1)=".",TRUE,FALSE)</formula>
    </cfRule>
  </conditionalFormatting>
  <conditionalFormatting sqref="AU480">
    <cfRule type="expression" dxfId="1539" priority="1715">
      <formula>IF(RIGHT(TEXT(AU480,"0.#"),1)=".",FALSE,TRUE)</formula>
    </cfRule>
    <cfRule type="expression" dxfId="1538" priority="1716">
      <formula>IF(RIGHT(TEXT(AU480,"0.#"),1)=".",TRUE,FALSE)</formula>
    </cfRule>
  </conditionalFormatting>
  <conditionalFormatting sqref="AU478">
    <cfRule type="expression" dxfId="1537" priority="1719">
      <formula>IF(RIGHT(TEXT(AU478,"0.#"),1)=".",FALSE,TRUE)</formula>
    </cfRule>
    <cfRule type="expression" dxfId="1536" priority="1720">
      <formula>IF(RIGHT(TEXT(AU478,"0.#"),1)=".",TRUE,FALSE)</formula>
    </cfRule>
  </conditionalFormatting>
  <conditionalFormatting sqref="AU479">
    <cfRule type="expression" dxfId="1535" priority="1717">
      <formula>IF(RIGHT(TEXT(AU479,"0.#"),1)=".",FALSE,TRUE)</formula>
    </cfRule>
    <cfRule type="expression" dxfId="1534" priority="1718">
      <formula>IF(RIGHT(TEXT(AU479,"0.#"),1)=".",TRUE,FALSE)</formula>
    </cfRule>
  </conditionalFormatting>
  <conditionalFormatting sqref="AI480">
    <cfRule type="expression" dxfId="1533" priority="1709">
      <formula>IF(RIGHT(TEXT(AI480,"0.#"),1)=".",FALSE,TRUE)</formula>
    </cfRule>
    <cfRule type="expression" dxfId="1532" priority="1710">
      <formula>IF(RIGHT(TEXT(AI480,"0.#"),1)=".",TRUE,FALSE)</formula>
    </cfRule>
  </conditionalFormatting>
  <conditionalFormatting sqref="AI478">
    <cfRule type="expression" dxfId="1531" priority="1713">
      <formula>IF(RIGHT(TEXT(AI478,"0.#"),1)=".",FALSE,TRUE)</formula>
    </cfRule>
    <cfRule type="expression" dxfId="1530" priority="1714">
      <formula>IF(RIGHT(TEXT(AI478,"0.#"),1)=".",TRUE,FALSE)</formula>
    </cfRule>
  </conditionalFormatting>
  <conditionalFormatting sqref="AI479">
    <cfRule type="expression" dxfId="1529" priority="1711">
      <formula>IF(RIGHT(TEXT(AI479,"0.#"),1)=".",FALSE,TRUE)</formula>
    </cfRule>
    <cfRule type="expression" dxfId="1528" priority="1712">
      <formula>IF(RIGHT(TEXT(AI479,"0.#"),1)=".",TRUE,FALSE)</formula>
    </cfRule>
  </conditionalFormatting>
  <conditionalFormatting sqref="AQ478">
    <cfRule type="expression" dxfId="1527" priority="1703">
      <formula>IF(RIGHT(TEXT(AQ478,"0.#"),1)=".",FALSE,TRUE)</formula>
    </cfRule>
    <cfRule type="expression" dxfId="1526" priority="1704">
      <formula>IF(RIGHT(TEXT(AQ478,"0.#"),1)=".",TRUE,FALSE)</formula>
    </cfRule>
  </conditionalFormatting>
  <conditionalFormatting sqref="AQ479">
    <cfRule type="expression" dxfId="1525" priority="1707">
      <formula>IF(RIGHT(TEXT(AQ479,"0.#"),1)=".",FALSE,TRUE)</formula>
    </cfRule>
    <cfRule type="expression" dxfId="1524" priority="1708">
      <formula>IF(RIGHT(TEXT(AQ479,"0.#"),1)=".",TRUE,FALSE)</formula>
    </cfRule>
  </conditionalFormatting>
  <conditionalFormatting sqref="AQ480">
    <cfRule type="expression" dxfId="1523" priority="1705">
      <formula>IF(RIGHT(TEXT(AQ480,"0.#"),1)=".",FALSE,TRUE)</formula>
    </cfRule>
    <cfRule type="expression" dxfId="1522" priority="1706">
      <formula>IF(RIGHT(TEXT(AQ480,"0.#"),1)=".",TRUE,FALSE)</formula>
    </cfRule>
  </conditionalFormatting>
  <conditionalFormatting sqref="AM47">
    <cfRule type="expression" dxfId="1521" priority="1997">
      <formula>IF(RIGHT(TEXT(AM47,"0.#"),1)=".",FALSE,TRUE)</formula>
    </cfRule>
    <cfRule type="expression" dxfId="1520" priority="1998">
      <formula>IF(RIGHT(TEXT(AM47,"0.#"),1)=".",TRUE,FALSE)</formula>
    </cfRule>
  </conditionalFormatting>
  <conditionalFormatting sqref="AI46">
    <cfRule type="expression" dxfId="1519" priority="2001">
      <formula>IF(RIGHT(TEXT(AI46,"0.#"),1)=".",FALSE,TRUE)</formula>
    </cfRule>
    <cfRule type="expression" dxfId="1518" priority="2002">
      <formula>IF(RIGHT(TEXT(AI46,"0.#"),1)=".",TRUE,FALSE)</formula>
    </cfRule>
  </conditionalFormatting>
  <conditionalFormatting sqref="AM46">
    <cfRule type="expression" dxfId="1517" priority="1999">
      <formula>IF(RIGHT(TEXT(AM46,"0.#"),1)=".",FALSE,TRUE)</formula>
    </cfRule>
    <cfRule type="expression" dxfId="1516" priority="2000">
      <formula>IF(RIGHT(TEXT(AM46,"0.#"),1)=".",TRUE,FALSE)</formula>
    </cfRule>
  </conditionalFormatting>
  <conditionalFormatting sqref="AU46:AU48">
    <cfRule type="expression" dxfId="1515" priority="1991">
      <formula>IF(RIGHT(TEXT(AU46,"0.#"),1)=".",FALSE,TRUE)</formula>
    </cfRule>
    <cfRule type="expression" dxfId="1514" priority="1992">
      <formula>IF(RIGHT(TEXT(AU46,"0.#"),1)=".",TRUE,FALSE)</formula>
    </cfRule>
  </conditionalFormatting>
  <conditionalFormatting sqref="AM48">
    <cfRule type="expression" dxfId="1513" priority="1995">
      <formula>IF(RIGHT(TEXT(AM48,"0.#"),1)=".",FALSE,TRUE)</formula>
    </cfRule>
    <cfRule type="expression" dxfId="1512" priority="1996">
      <formula>IF(RIGHT(TEXT(AM48,"0.#"),1)=".",TRUE,FALSE)</formula>
    </cfRule>
  </conditionalFormatting>
  <conditionalFormatting sqref="AQ46:AQ48">
    <cfRule type="expression" dxfId="1511" priority="1993">
      <formula>IF(RIGHT(TEXT(AQ46,"0.#"),1)=".",FALSE,TRUE)</formula>
    </cfRule>
    <cfRule type="expression" dxfId="1510" priority="1994">
      <formula>IF(RIGHT(TEXT(AQ46,"0.#"),1)=".",TRUE,FALSE)</formula>
    </cfRule>
  </conditionalFormatting>
  <conditionalFormatting sqref="AE146:AE147 AI146:AI147 AM146:AM147 AQ146:AQ147 AU146:AU147">
    <cfRule type="expression" dxfId="1509" priority="1985">
      <formula>IF(RIGHT(TEXT(AE146,"0.#"),1)=".",FALSE,TRUE)</formula>
    </cfRule>
    <cfRule type="expression" dxfId="1508" priority="1986">
      <formula>IF(RIGHT(TEXT(AE146,"0.#"),1)=".",TRUE,FALSE)</formula>
    </cfRule>
  </conditionalFormatting>
  <conditionalFormatting sqref="AE138:AE139 AI138:AI139 AM138:AM139 AQ138:AQ139 AU138:AU139">
    <cfRule type="expression" dxfId="1507" priority="1989">
      <formula>IF(RIGHT(TEXT(AE138,"0.#"),1)=".",FALSE,TRUE)</formula>
    </cfRule>
    <cfRule type="expression" dxfId="1506" priority="1990">
      <formula>IF(RIGHT(TEXT(AE138,"0.#"),1)=".",TRUE,FALSE)</formula>
    </cfRule>
  </conditionalFormatting>
  <conditionalFormatting sqref="AE142:AE143 AI142:AI143 AM142:AM143 AQ142:AQ143 AU142:AU143">
    <cfRule type="expression" dxfId="1505" priority="1987">
      <formula>IF(RIGHT(TEXT(AE142,"0.#"),1)=".",FALSE,TRUE)</formula>
    </cfRule>
    <cfRule type="expression" dxfId="1504" priority="1988">
      <formula>IF(RIGHT(TEXT(AE142,"0.#"),1)=".",TRUE,FALSE)</formula>
    </cfRule>
  </conditionalFormatting>
  <conditionalFormatting sqref="AE198:AE199 AI198:AI199 AM198:AM199 AQ198:AQ199 AU198:AU199">
    <cfRule type="expression" dxfId="1503" priority="1979">
      <formula>IF(RIGHT(TEXT(AE198,"0.#"),1)=".",FALSE,TRUE)</formula>
    </cfRule>
    <cfRule type="expression" dxfId="1502" priority="1980">
      <formula>IF(RIGHT(TEXT(AE198,"0.#"),1)=".",TRUE,FALSE)</formula>
    </cfRule>
  </conditionalFormatting>
  <conditionalFormatting sqref="AE150:AE151 AI150:AI151 AM150:AM151 AQ150:AQ151 AU150:AU151">
    <cfRule type="expression" dxfId="1501" priority="1983">
      <formula>IF(RIGHT(TEXT(AE150,"0.#"),1)=".",FALSE,TRUE)</formula>
    </cfRule>
    <cfRule type="expression" dxfId="1500" priority="1984">
      <formula>IF(RIGHT(TEXT(AE150,"0.#"),1)=".",TRUE,FALSE)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73 Y876:Y878 Y880:Y900">
    <cfRule type="expression" dxfId="1401" priority="2113">
      <formula>IF(RIGHT(TEXT(Y873,"0.#"),1)=".",FALSE,TRUE)</formula>
    </cfRule>
    <cfRule type="expression" dxfId="1400" priority="2114">
      <formula>IF(RIGHT(TEXT(Y873,"0.#"),1)=".",TRUE,FALSE)</formula>
    </cfRule>
  </conditionalFormatting>
  <conditionalFormatting sqref="Y871:Y872">
    <cfRule type="expression" dxfId="1399" priority="2107">
      <formula>IF(RIGHT(TEXT(Y871,"0.#"),1)=".",FALSE,TRUE)</formula>
    </cfRule>
    <cfRule type="expression" dxfId="1398" priority="2108">
      <formula>IF(RIGHT(TEXT(Y871,"0.#"),1)=".",TRUE,FALSE)</formula>
    </cfRule>
  </conditionalFormatting>
  <conditionalFormatting sqref="Y906:Y933">
    <cfRule type="expression" dxfId="1397" priority="2101">
      <formula>IF(RIGHT(TEXT(Y906,"0.#"),1)=".",FALSE,TRUE)</formula>
    </cfRule>
    <cfRule type="expression" dxfId="1396" priority="2102">
      <formula>IF(RIGHT(TEXT(Y906,"0.#"),1)=".",TRUE,FALSE)</formula>
    </cfRule>
  </conditionalFormatting>
  <conditionalFormatting sqref="Y904:Y905">
    <cfRule type="expression" dxfId="1395" priority="2095">
      <formula>IF(RIGHT(TEXT(Y904,"0.#"),1)=".",FALSE,TRUE)</formula>
    </cfRule>
    <cfRule type="expression" dxfId="1394" priority="2096">
      <formula>IF(RIGHT(TEXT(Y904,"0.#"),1)=".",TRUE,FALSE)</formula>
    </cfRule>
  </conditionalFormatting>
  <conditionalFormatting sqref="Y939:Y966">
    <cfRule type="expression" dxfId="1393" priority="2089">
      <formula>IF(RIGHT(TEXT(Y939,"0.#"),1)=".",FALSE,TRUE)</formula>
    </cfRule>
    <cfRule type="expression" dxfId="1392" priority="2090">
      <formula>IF(RIGHT(TEXT(Y939,"0.#"),1)=".",TRUE,FALSE)</formula>
    </cfRule>
  </conditionalFormatting>
  <conditionalFormatting sqref="Y937:Y938">
    <cfRule type="expression" dxfId="1391" priority="2083">
      <formula>IF(RIGHT(TEXT(Y937,"0.#"),1)=".",FALSE,TRUE)</formula>
    </cfRule>
    <cfRule type="expression" dxfId="1390" priority="2084">
      <formula>IF(RIGHT(TEXT(Y937,"0.#"),1)=".",TRUE,FALSE)</formula>
    </cfRule>
  </conditionalFormatting>
  <conditionalFormatting sqref="Y972:Y999">
    <cfRule type="expression" dxfId="1389" priority="2077">
      <formula>IF(RIGHT(TEXT(Y972,"0.#"),1)=".",FALSE,TRUE)</formula>
    </cfRule>
    <cfRule type="expression" dxfId="1388" priority="2078">
      <formula>IF(RIGHT(TEXT(Y972,"0.#"),1)=".",TRUE,FALSE)</formula>
    </cfRule>
  </conditionalFormatting>
  <conditionalFormatting sqref="Y970:Y971">
    <cfRule type="expression" dxfId="1387" priority="2071">
      <formula>IF(RIGHT(TEXT(Y970,"0.#"),1)=".",FALSE,TRUE)</formula>
    </cfRule>
    <cfRule type="expression" dxfId="1386" priority="2072">
      <formula>IF(RIGHT(TEXT(Y970,"0.#"),1)=".",TRUE,FALSE)</formula>
    </cfRule>
  </conditionalFormatting>
  <conditionalFormatting sqref="Y1005:Y1032">
    <cfRule type="expression" dxfId="1385" priority="2065">
      <formula>IF(RIGHT(TEXT(Y1005,"0.#"),1)=".",FALSE,TRUE)</formula>
    </cfRule>
    <cfRule type="expression" dxfId="1384" priority="2066">
      <formula>IF(RIGHT(TEXT(Y1005,"0.#"),1)=".",TRUE,FALSE)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73:AO873 AL876:AO878 AL880:AO900">
    <cfRule type="expression" dxfId="1303" priority="2115">
      <formula>IF(AND(AL873&gt;=0,RIGHT(TEXT(AL873,"0.#"),1)&lt;&gt;"."),TRUE,FALSE)</formula>
    </cfRule>
    <cfRule type="expression" dxfId="1302" priority="2116">
      <formula>IF(AND(AL873&gt;=0,RIGHT(TEXT(AL873,"0.#"),1)="."),TRUE,FALSE)</formula>
    </cfRule>
    <cfRule type="expression" dxfId="1301" priority="2117">
      <formula>IF(AND(AL873&lt;0,RIGHT(TEXT(AL873,"0.#"),1)&lt;&gt;"."),TRUE,FALSE)</formula>
    </cfRule>
    <cfRule type="expression" dxfId="1300" priority="2118">
      <formula>IF(AND(AL873&lt;0,RIGHT(TEXT(AL873,"0.#"),1)="."),TRUE,FALSE)</formula>
    </cfRule>
  </conditionalFormatting>
  <conditionalFormatting sqref="AL871:AO872">
    <cfRule type="expression" dxfId="1299" priority="2109">
      <formula>IF(AND(AL871&gt;=0,RIGHT(TEXT(AL871,"0.#"),1)&lt;&gt;"."),TRUE,FALSE)</formula>
    </cfRule>
    <cfRule type="expression" dxfId="1298" priority="2110">
      <formula>IF(AND(AL871&gt;=0,RIGHT(TEXT(AL871,"0.#"),1)="."),TRUE,FALSE)</formula>
    </cfRule>
    <cfRule type="expression" dxfId="1297" priority="2111">
      <formula>IF(AND(AL871&lt;0,RIGHT(TEXT(AL871,"0.#"),1)&lt;&gt;"."),TRUE,FALSE)</formula>
    </cfRule>
    <cfRule type="expression" dxfId="1296" priority="2112">
      <formula>IF(AND(AL871&lt;0,RIGHT(TEXT(AL871,"0.#"),1)="."),TRUE,FALSE)</formula>
    </cfRule>
  </conditionalFormatting>
  <conditionalFormatting sqref="AL906:AO933">
    <cfRule type="expression" dxfId="1295" priority="2103">
      <formula>IF(AND(AL906&gt;=0,RIGHT(TEXT(AL906,"0.#"),1)&lt;&gt;"."),TRUE,FALSE)</formula>
    </cfRule>
    <cfRule type="expression" dxfId="1294" priority="2104">
      <formula>IF(AND(AL906&gt;=0,RIGHT(TEXT(AL906,"0.#"),1)="."),TRUE,FALSE)</formula>
    </cfRule>
    <cfRule type="expression" dxfId="1293" priority="2105">
      <formula>IF(AND(AL906&lt;0,RIGHT(TEXT(AL906,"0.#"),1)&lt;&gt;"."),TRUE,FALSE)</formula>
    </cfRule>
    <cfRule type="expression" dxfId="1292" priority="2106">
      <formula>IF(AND(AL906&lt;0,RIGHT(TEXT(AL906,"0.#"),1)="."),TRUE,FALSE)</formula>
    </cfRule>
  </conditionalFormatting>
  <conditionalFormatting sqref="AL904:AO905">
    <cfRule type="expression" dxfId="1291" priority="2097">
      <formula>IF(AND(AL904&gt;=0,RIGHT(TEXT(AL904,"0.#"),1)&lt;&gt;"."),TRUE,FALSE)</formula>
    </cfRule>
    <cfRule type="expression" dxfId="1290" priority="2098">
      <formula>IF(AND(AL904&gt;=0,RIGHT(TEXT(AL904,"0.#"),1)="."),TRUE,FALSE)</formula>
    </cfRule>
    <cfRule type="expression" dxfId="1289" priority="2099">
      <formula>IF(AND(AL904&lt;0,RIGHT(TEXT(AL904,"0.#"),1)&lt;&gt;"."),TRUE,FALSE)</formula>
    </cfRule>
    <cfRule type="expression" dxfId="1288" priority="2100">
      <formula>IF(AND(AL904&lt;0,RIGHT(TEXT(AL904,"0.#"),1)="."),TRUE,FALSE)</formula>
    </cfRule>
  </conditionalFormatting>
  <conditionalFormatting sqref="AL939:AO966">
    <cfRule type="expression" dxfId="1287" priority="2091">
      <formula>IF(AND(AL939&gt;=0,RIGHT(TEXT(AL939,"0.#"),1)&lt;&gt;"."),TRUE,FALSE)</formula>
    </cfRule>
    <cfRule type="expression" dxfId="1286" priority="2092">
      <formula>IF(AND(AL939&gt;=0,RIGHT(TEXT(AL939,"0.#"),1)="."),TRUE,FALSE)</formula>
    </cfRule>
    <cfRule type="expression" dxfId="1285" priority="2093">
      <formula>IF(AND(AL939&lt;0,RIGHT(TEXT(AL939,"0.#"),1)&lt;&gt;"."),TRUE,FALSE)</formula>
    </cfRule>
    <cfRule type="expression" dxfId="1284" priority="2094">
      <formula>IF(AND(AL939&lt;0,RIGHT(TEXT(AL939,"0.#"),1)="."),TRUE,FALSE)</formula>
    </cfRule>
  </conditionalFormatting>
  <conditionalFormatting sqref="AL937:AO938">
    <cfRule type="expression" dxfId="1283" priority="2085">
      <formula>IF(AND(AL937&gt;=0,RIGHT(TEXT(AL937,"0.#"),1)&lt;&gt;"."),TRUE,FALSE)</formula>
    </cfRule>
    <cfRule type="expression" dxfId="1282" priority="2086">
      <formula>IF(AND(AL937&gt;=0,RIGHT(TEXT(AL937,"0.#"),1)="."),TRUE,FALSE)</formula>
    </cfRule>
    <cfRule type="expression" dxfId="1281" priority="2087">
      <formula>IF(AND(AL937&lt;0,RIGHT(TEXT(AL937,"0.#"),1)&lt;&gt;"."),TRUE,FALSE)</formula>
    </cfRule>
    <cfRule type="expression" dxfId="1280" priority="2088">
      <formula>IF(AND(AL937&lt;0,RIGHT(TEXT(AL937,"0.#"),1)="."),TRUE,FALSE)</formula>
    </cfRule>
  </conditionalFormatting>
  <conditionalFormatting sqref="AL972:AO999">
    <cfRule type="expression" dxfId="1279" priority="2079">
      <formula>IF(AND(AL972&gt;=0,RIGHT(TEXT(AL972,"0.#"),1)&lt;&gt;"."),TRUE,FALSE)</formula>
    </cfRule>
    <cfRule type="expression" dxfId="1278" priority="2080">
      <formula>IF(AND(AL972&gt;=0,RIGHT(TEXT(AL972,"0.#"),1)="."),TRUE,FALSE)</formula>
    </cfRule>
    <cfRule type="expression" dxfId="1277" priority="2081">
      <formula>IF(AND(AL972&lt;0,RIGHT(TEXT(AL972,"0.#"),1)&lt;&gt;"."),TRUE,FALSE)</formula>
    </cfRule>
    <cfRule type="expression" dxfId="1276" priority="2082">
      <formula>IF(AND(AL972&lt;0,RIGHT(TEXT(AL972,"0.#"),1)="."),TRUE,FALSE)</formula>
    </cfRule>
  </conditionalFormatting>
  <conditionalFormatting sqref="AL970:AO971">
    <cfRule type="expression" dxfId="1275" priority="2073">
      <formula>IF(AND(AL970&gt;=0,RIGHT(TEXT(AL970,"0.#"),1)&lt;&gt;"."),TRUE,FALSE)</formula>
    </cfRule>
    <cfRule type="expression" dxfId="1274" priority="2074">
      <formula>IF(AND(AL970&gt;=0,RIGHT(TEXT(AL970,"0.#"),1)="."),TRUE,FALSE)</formula>
    </cfRule>
    <cfRule type="expression" dxfId="1273" priority="2075">
      <formula>IF(AND(AL970&lt;0,RIGHT(TEXT(AL970,"0.#"),1)&lt;&gt;"."),TRUE,FALSE)</formula>
    </cfRule>
    <cfRule type="expression" dxfId="1272" priority="2076">
      <formula>IF(AND(AL970&lt;0,RIGHT(TEXT(AL970,"0.#"),1)="."),TRUE,FALSE)</formula>
    </cfRule>
  </conditionalFormatting>
  <conditionalFormatting sqref="AL1005:AO1032">
    <cfRule type="expression" dxfId="1271" priority="2067">
      <formula>IF(AND(AL1005&gt;=0,RIGHT(TEXT(AL1005,"0.#"),1)&lt;&gt;"."),TRUE,FALSE)</formula>
    </cfRule>
    <cfRule type="expression" dxfId="1270" priority="2068">
      <formula>IF(AND(AL1005&gt;=0,RIGHT(TEXT(AL1005,"0.#"),1)="."),TRUE,FALSE)</formula>
    </cfRule>
    <cfRule type="expression" dxfId="1269" priority="2069">
      <formula>IF(AND(AL1005&lt;0,RIGHT(TEXT(AL1005,"0.#"),1)&lt;&gt;"."),TRUE,FALSE)</formula>
    </cfRule>
    <cfRule type="expression" dxfId="1268" priority="2070">
      <formula>IF(AND(AL1005&lt;0,RIGHT(TEXT(AL1005,"0.#"),1)="."),TRUE,FALSE)</formula>
    </cfRule>
  </conditionalFormatting>
  <conditionalFormatting sqref="AL1003:AO1004">
    <cfRule type="expression" dxfId="1267" priority="2061">
      <formula>IF(AND(AL1003&gt;=0,RIGHT(TEXT(AL1003,"0.#"),1)&lt;&gt;"."),TRUE,FALSE)</formula>
    </cfRule>
    <cfRule type="expression" dxfId="1266" priority="2062">
      <formula>IF(AND(AL1003&gt;=0,RIGHT(TEXT(AL1003,"0.#"),1)="."),TRUE,FALSE)</formula>
    </cfRule>
    <cfRule type="expression" dxfId="1265" priority="2063">
      <formula>IF(AND(AL1003&lt;0,RIGHT(TEXT(AL1003,"0.#"),1)&lt;&gt;"."),TRUE,FALSE)</formula>
    </cfRule>
    <cfRule type="expression" dxfId="1264" priority="2064">
      <formula>IF(AND(AL1003&lt;0,RIGHT(TEXT(AL1003,"0.#"),1)="."),TRUE,FALSE)</formula>
    </cfRule>
  </conditionalFormatting>
  <conditionalFormatting sqref="Y1003:Y1004">
    <cfRule type="expression" dxfId="1263" priority="2059">
      <formula>IF(RIGHT(TEXT(Y1003,"0.#"),1)=".",FALSE,TRUE)</formula>
    </cfRule>
    <cfRule type="expression" dxfId="1262" priority="2060">
      <formula>IF(RIGHT(TEXT(Y1003,"0.#"),1)=".",TRUE,FALSE)</formula>
    </cfRule>
  </conditionalFormatting>
  <conditionalFormatting sqref="AL1038:AO1065">
    <cfRule type="expression" dxfId="1261" priority="2055">
      <formula>IF(AND(AL1038&gt;=0,RIGHT(TEXT(AL1038,"0.#"),1)&lt;&gt;"."),TRUE,FALSE)</formula>
    </cfRule>
    <cfRule type="expression" dxfId="1260" priority="2056">
      <formula>IF(AND(AL1038&gt;=0,RIGHT(TEXT(AL1038,"0.#"),1)="."),TRUE,FALSE)</formula>
    </cfRule>
    <cfRule type="expression" dxfId="1259" priority="2057">
      <formula>IF(AND(AL1038&lt;0,RIGHT(TEXT(AL1038,"0.#"),1)&lt;&gt;"."),TRUE,FALSE)</formula>
    </cfRule>
    <cfRule type="expression" dxfId="1258" priority="2058">
      <formula>IF(AND(AL1038&lt;0,RIGHT(TEXT(AL1038,"0.#"),1)="."),TRUE,FALSE)</formula>
    </cfRule>
  </conditionalFormatting>
  <conditionalFormatting sqref="Y1038:Y1065">
    <cfRule type="expression" dxfId="1257" priority="2053">
      <formula>IF(RIGHT(TEXT(Y1038,"0.#"),1)=".",FALSE,TRUE)</formula>
    </cfRule>
    <cfRule type="expression" dxfId="1256" priority="2054">
      <formula>IF(RIGHT(TEXT(Y1038,"0.#"),1)=".",TRUE,FALSE)</formula>
    </cfRule>
  </conditionalFormatting>
  <conditionalFormatting sqref="AL1036:AO1037">
    <cfRule type="expression" dxfId="1255" priority="2049">
      <formula>IF(AND(AL1036&gt;=0,RIGHT(TEXT(AL1036,"0.#"),1)&lt;&gt;"."),TRUE,FALSE)</formula>
    </cfRule>
    <cfRule type="expression" dxfId="1254" priority="2050">
      <formula>IF(AND(AL1036&gt;=0,RIGHT(TEXT(AL1036,"0.#"),1)="."),TRUE,FALSE)</formula>
    </cfRule>
    <cfRule type="expression" dxfId="1253" priority="2051">
      <formula>IF(AND(AL1036&lt;0,RIGHT(TEXT(AL1036,"0.#"),1)&lt;&gt;"."),TRUE,FALSE)</formula>
    </cfRule>
    <cfRule type="expression" dxfId="1252" priority="2052">
      <formula>IF(AND(AL1036&lt;0,RIGHT(TEXT(AL1036,"0.#"),1)="."),TRUE,FALSE)</formula>
    </cfRule>
  </conditionalFormatting>
  <conditionalFormatting sqref="Y1036:Y1037">
    <cfRule type="expression" dxfId="1251" priority="2047">
      <formula>IF(RIGHT(TEXT(Y1036,"0.#"),1)=".",FALSE,TRUE)</formula>
    </cfRule>
    <cfRule type="expression" dxfId="1250" priority="2048">
      <formula>IF(RIGHT(TEXT(Y1036,"0.#"),1)=".",TRUE,FALSE)</formula>
    </cfRule>
  </conditionalFormatting>
  <conditionalFormatting sqref="AL1071:AO1098">
    <cfRule type="expression" dxfId="1249" priority="2043">
      <formula>IF(AND(AL1071&gt;=0,RIGHT(TEXT(AL1071,"0.#"),1)&lt;&gt;"."),TRUE,FALSE)</formula>
    </cfRule>
    <cfRule type="expression" dxfId="1248" priority="2044">
      <formula>IF(AND(AL1071&gt;=0,RIGHT(TEXT(AL1071,"0.#"),1)="."),TRUE,FALSE)</formula>
    </cfRule>
    <cfRule type="expression" dxfId="1247" priority="2045">
      <formula>IF(AND(AL1071&lt;0,RIGHT(TEXT(AL1071,"0.#"),1)&lt;&gt;"."),TRUE,FALSE)</formula>
    </cfRule>
    <cfRule type="expression" dxfId="1246" priority="2046">
      <formula>IF(AND(AL1071&lt;0,RIGHT(TEXT(AL1071,"0.#"),1)="."),TRUE,FALSE)</formula>
    </cfRule>
  </conditionalFormatting>
  <conditionalFormatting sqref="Y1071:Y1098">
    <cfRule type="expression" dxfId="1245" priority="2041">
      <formula>IF(RIGHT(TEXT(Y1071,"0.#"),1)=".",FALSE,TRUE)</formula>
    </cfRule>
    <cfRule type="expression" dxfId="1244" priority="2042">
      <formula>IF(RIGHT(TEXT(Y1071,"0.#"),1)=".",TRUE,FALSE)</formula>
    </cfRule>
  </conditionalFormatting>
  <conditionalFormatting sqref="AL1069:AO1070">
    <cfRule type="expression" dxfId="1243" priority="2037">
      <formula>IF(AND(AL1069&gt;=0,RIGHT(TEXT(AL1069,"0.#"),1)&lt;&gt;"."),TRUE,FALSE)</formula>
    </cfRule>
    <cfRule type="expression" dxfId="1242" priority="2038">
      <formula>IF(AND(AL1069&gt;=0,RIGHT(TEXT(AL1069,"0.#"),1)="."),TRUE,FALSE)</formula>
    </cfRule>
    <cfRule type="expression" dxfId="1241" priority="2039">
      <formula>IF(AND(AL1069&lt;0,RIGHT(TEXT(AL1069,"0.#"),1)&lt;&gt;"."),TRUE,FALSE)</formula>
    </cfRule>
    <cfRule type="expression" dxfId="1240" priority="2040">
      <formula>IF(AND(AL1069&lt;0,RIGHT(TEXT(AL1069,"0.#"),1)="."),TRUE,FALSE)</formula>
    </cfRule>
  </conditionalFormatting>
  <conditionalFormatting sqref="Y1069:Y1070">
    <cfRule type="expression" dxfId="1239" priority="2035">
      <formula>IF(RIGHT(TEXT(Y1069,"0.#"),1)=".",FALSE,TRUE)</formula>
    </cfRule>
    <cfRule type="expression" dxfId="1238" priority="2036">
      <formula>IF(RIGHT(TEXT(Y1069,"0.#"),1)=".",TRUE,FALSE)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4 AI34 AM34">
    <cfRule type="expression" dxfId="43" priority="43">
      <formula>IF(RIGHT(TEXT(AE34,"0.#"),1)=".",FALSE,TRUE)</formula>
    </cfRule>
    <cfRule type="expression" dxfId="42" priority="44">
      <formula>IF(RIGHT(TEXT(AE34,"0.#"),1)=".",TRUE,FALSE)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I102">
    <cfRule type="expression" dxfId="39" priority="39">
      <formula>IF(RIGHT(TEXT(AI102,"0.#"),1)=".",FALSE,TRUE)</formula>
    </cfRule>
    <cfRule type="expression" dxfId="38" priority="40">
      <formula>IF(RIGHT(TEXT(AI102,"0.#"),1)=".",TRUE,FALSE)</formula>
    </cfRule>
  </conditionalFormatting>
  <conditionalFormatting sqref="AE134:AE135 AI134:AI135 AM134:AM135 AQ134:AQ135 AU134:AU135">
    <cfRule type="expression" dxfId="37" priority="37">
      <formula>IF(RIGHT(TEXT(AE134,"0.#"),1)=".",FALSE,TRUE)</formula>
    </cfRule>
    <cfRule type="expression" dxfId="36" priority="38">
      <formula>IF(RIGHT(TEXT(AE134,"0.#"),1)=".",TRUE,FALSE)</formula>
    </cfRule>
  </conditionalFormatting>
  <conditionalFormatting sqref="Y847">
    <cfRule type="expression" dxfId="35" priority="35">
      <formula>IF(RIGHT(TEXT(Y847,"0.#"),1)=".",FALSE,TRUE)</formula>
    </cfRule>
    <cfRule type="expression" dxfId="34" priority="36">
      <formula>IF(RIGHT(TEXT(Y847,"0.#"),1)=".",TRUE,FALSE)</formula>
    </cfRule>
  </conditionalFormatting>
  <conditionalFormatting sqref="Y846">
    <cfRule type="expression" dxfId="33" priority="33">
      <formula>IF(RIGHT(TEXT(Y846,"0.#"),1)=".",FALSE,TRUE)</formula>
    </cfRule>
    <cfRule type="expression" dxfId="32" priority="34">
      <formula>IF(RIGHT(TEXT(Y846,"0.#"),1)=".",TRUE,FALSE)</formula>
    </cfRule>
  </conditionalFormatting>
  <conditionalFormatting sqref="AL844:AO844">
    <cfRule type="expression" dxfId="31" priority="29">
      <formula>IF(AND(AL844&gt;=0,RIGHT(TEXT(AL844,"0.#"),1)&lt;&gt;"."),TRUE,FALSE)</formula>
    </cfRule>
    <cfRule type="expression" dxfId="30" priority="30">
      <formula>IF(AND(AL844&gt;=0,RIGHT(TEXT(AL844,"0.#"),1)="."),TRUE,FALSE)</formula>
    </cfRule>
    <cfRule type="expression" dxfId="29" priority="31">
      <formula>IF(AND(AL844&lt;0,RIGHT(TEXT(AL844,"0.#"),1)&lt;&gt;"."),TRUE,FALSE)</formula>
    </cfRule>
    <cfRule type="expression" dxfId="28" priority="32">
      <formula>IF(AND(AL844&lt;0,RIGHT(TEXT(AL844,"0.#"),1)="."),TRUE,FALSE)</formula>
    </cfRule>
  </conditionalFormatting>
  <conditionalFormatting sqref="Y844">
    <cfRule type="expression" dxfId="27" priority="27">
      <formula>IF(RIGHT(TEXT(Y844,"0.#"),1)=".",FALSE,TRUE)</formula>
    </cfRule>
    <cfRule type="expression" dxfId="26" priority="28">
      <formula>IF(RIGHT(TEXT(Y844,"0.#"),1)=".",TRUE,FALSE)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Y874">
    <cfRule type="expression" dxfId="23" priority="19">
      <formula>IF(RIGHT(TEXT(Y874,"0.#"),1)=".",FALSE,TRUE)</formula>
    </cfRule>
    <cfRule type="expression" dxfId="22" priority="20">
      <formula>IF(RIGHT(TEXT(Y874,"0.#"),1)=".",TRUE,FALSE)</formula>
    </cfRule>
  </conditionalFormatting>
  <conditionalFormatting sqref="AL874:AO874">
    <cfRule type="expression" dxfId="21" priority="21">
      <formula>IF(AND(AL874&gt;=0,RIGHT(TEXT(AL874,"0.#"),1)&lt;&gt;"."),TRUE,FALSE)</formula>
    </cfRule>
    <cfRule type="expression" dxfId="20" priority="22">
      <formula>IF(AND(AL874&gt;=0,RIGHT(TEXT(AL874,"0.#"),1)="."),TRUE,FALSE)</formula>
    </cfRule>
    <cfRule type="expression" dxfId="19" priority="23">
      <formula>IF(AND(AL874&lt;0,RIGHT(TEXT(AL874,"0.#"),1)&lt;&gt;"."),TRUE,FALSE)</formula>
    </cfRule>
    <cfRule type="expression" dxfId="18" priority="24">
      <formula>IF(AND(AL874&lt;0,RIGHT(TEXT(AL874,"0.#"),1)="."),TRUE,FALSE)</formula>
    </cfRule>
  </conditionalFormatting>
  <conditionalFormatting sqref="Y875">
    <cfRule type="expression" dxfId="17" priority="13">
      <formula>IF(RIGHT(TEXT(Y875,"0.#"),1)=".",FALSE,TRUE)</formula>
    </cfRule>
    <cfRule type="expression" dxfId="16" priority="14">
      <formula>IF(RIGHT(TEXT(Y875,"0.#"),1)=".",TRUE,FALSE)</formula>
    </cfRule>
  </conditionalFormatting>
  <conditionalFormatting sqref="AL875:AO875">
    <cfRule type="expression" dxfId="15" priority="15">
      <formula>IF(AND(AL875&gt;=0,RIGHT(TEXT(AL875,"0.#"),1)&lt;&gt;"."),TRUE,FALSE)</formula>
    </cfRule>
    <cfRule type="expression" dxfId="14" priority="16">
      <formula>IF(AND(AL875&gt;=0,RIGHT(TEXT(AL875,"0.#"),1)="."),TRUE,FALSE)</formula>
    </cfRule>
    <cfRule type="expression" dxfId="13" priority="17">
      <formula>IF(AND(AL875&lt;0,RIGHT(TEXT(AL875,"0.#"),1)&lt;&gt;"."),TRUE,FALSE)</formula>
    </cfRule>
    <cfRule type="expression" dxfId="12" priority="18">
      <formula>IF(AND(AL875&lt;0,RIGHT(TEXT(AL875,"0.#"),1)="."),TRUE,FALSE)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IF(AND(AL879&gt;=0,RIGHT(TEXT(AL879,"0.#"),1)&lt;&gt;"."),TRUE,FALSE)</formula>
    </cfRule>
    <cfRule type="expression" dxfId="8" priority="10">
      <formula>IF(AND(AL879&gt;=0,RIGHT(TEXT(AL879,"0.#"),1)="."),TRUE,FALSE)</formula>
    </cfRule>
    <cfRule type="expression" dxfId="7" priority="11">
      <formula>IF(AND(AL879&lt;0,RIGHT(TEXT(AL879,"0.#"),1)&lt;&gt;"."),TRUE,FALSE)</formula>
    </cfRule>
    <cfRule type="expression" dxfId="6" priority="12">
      <formula>IF(AND(AL879&lt;0,RIGHT(TEXT(AL879,"0.#"),1)="."),TRUE,FALSE)</formula>
    </cfRule>
  </conditionalFormatting>
  <conditionalFormatting sqref="Y843">
    <cfRule type="expression" dxfId="5" priority="5">
      <formula>IF(RIGHT(TEXT(Y843,"0.#"),1)=".",FALSE,TRUE)</formula>
    </cfRule>
    <cfRule type="expression" dxfId="4" priority="6">
      <formula>IF(RIGHT(TEXT(Y843,"0.#"),1)=".",TRUE,FALSE)</formula>
    </cfRule>
  </conditionalFormatting>
  <conditionalFormatting sqref="Y842">
    <cfRule type="expression" dxfId="3" priority="3">
      <formula>IF(RIGHT(TEXT(Y842,"0.#"),1)=".",FALSE,TRUE)</formula>
    </cfRule>
    <cfRule type="expression" dxfId="2" priority="4">
      <formula>IF(RIGHT(TEXT(Y842,"0.#"),1)=".",TRUE,FALSE)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09" max="49" man="1"/>
    <brk id="740" max="49" man="1"/>
    <brk id="834"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148</v>
      </c>
      <c r="B1" s="52" t="s">
        <v>132</v>
      </c>
      <c r="F1" s="59" t="s">
        <v>27</v>
      </c>
      <c r="G1" s="59" t="s">
        <v>132</v>
      </c>
      <c r="K1" s="64" t="s">
        <v>170</v>
      </c>
      <c r="L1" s="52" t="s">
        <v>132</v>
      </c>
      <c r="O1" s="49"/>
      <c r="P1" s="59" t="s">
        <v>21</v>
      </c>
      <c r="Q1" s="59" t="s">
        <v>132</v>
      </c>
      <c r="T1" s="49"/>
      <c r="U1" s="65" t="s">
        <v>270</v>
      </c>
      <c r="W1" s="65" t="s">
        <v>269</v>
      </c>
      <c r="Y1" s="65" t="s">
        <v>30</v>
      </c>
      <c r="Z1" s="67"/>
      <c r="AA1" s="65" t="s">
        <v>144</v>
      </c>
      <c r="AB1" s="69"/>
      <c r="AC1" s="65" t="s">
        <v>71</v>
      </c>
      <c r="AD1" s="50"/>
      <c r="AE1" s="65" t="s">
        <v>110</v>
      </c>
      <c r="AF1" s="67"/>
      <c r="AG1" s="71" t="s">
        <v>295</v>
      </c>
      <c r="AI1" s="71" t="s">
        <v>309</v>
      </c>
      <c r="AK1" s="71" t="s">
        <v>319</v>
      </c>
      <c r="AM1" s="74"/>
      <c r="AN1" s="74"/>
      <c r="AP1" s="50" t="s">
        <v>382</v>
      </c>
    </row>
    <row r="2" spans="1:42" ht="13.5" customHeight="1" x14ac:dyDescent="0.15">
      <c r="A2" s="53" t="s">
        <v>149</v>
      </c>
      <c r="B2" s="56"/>
      <c r="C2" s="49" t="str">
        <f t="shared" ref="C2:C24" si="0">IF(B2="","",A2)</f>
        <v/>
      </c>
      <c r="D2" s="49" t="str">
        <f>IF(C2="","",IF(D1&lt;&gt;"",CONCATENATE(D1,"、",C2),C2))</f>
        <v/>
      </c>
      <c r="F2" s="60" t="s">
        <v>130</v>
      </c>
      <c r="G2" s="62" t="s">
        <v>18</v>
      </c>
      <c r="H2" s="49" t="str">
        <f t="shared" ref="H2:H37" si="1">IF(G2="","",F2)</f>
        <v>一般会計</v>
      </c>
      <c r="I2" s="49" t="str">
        <f>IF(H2="","",IF(I1&lt;&gt;"",CONCATENATE(I1,"、",H2),H2))</f>
        <v>一般会計</v>
      </c>
      <c r="K2" s="53" t="s">
        <v>171</v>
      </c>
      <c r="L2" s="56"/>
      <c r="M2" s="49" t="str">
        <f t="shared" ref="M2:M11" si="2">IF(L2="","",K2)</f>
        <v/>
      </c>
      <c r="N2" s="49" t="str">
        <f>IF(M2="","",IF(N1&lt;&gt;"",CONCATENATE(N1,"、",M2),M2))</f>
        <v/>
      </c>
      <c r="O2" s="49"/>
      <c r="P2" s="60" t="s">
        <v>135</v>
      </c>
      <c r="Q2" s="62"/>
      <c r="R2" s="49" t="str">
        <f t="shared" ref="R2:R8" si="3">IF(Q2="","",P2)</f>
        <v/>
      </c>
      <c r="S2" s="49" t="str">
        <f>IF(R2="","",IF(S1&lt;&gt;"",CONCATENATE(S1,"、",R2),R2))</f>
        <v/>
      </c>
      <c r="T2" s="49"/>
      <c r="U2" s="66" t="s">
        <v>263</v>
      </c>
      <c r="W2" s="66" t="s">
        <v>184</v>
      </c>
      <c r="Y2" s="66" t="s">
        <v>127</v>
      </c>
      <c r="Z2" s="67"/>
      <c r="AA2" s="66" t="s">
        <v>331</v>
      </c>
      <c r="AB2" s="69"/>
      <c r="AC2" s="70" t="s">
        <v>221</v>
      </c>
      <c r="AD2" s="50"/>
      <c r="AE2" s="66" t="s">
        <v>165</v>
      </c>
      <c r="AF2" s="67"/>
      <c r="AG2" s="72" t="s">
        <v>23</v>
      </c>
      <c r="AI2" s="71" t="s">
        <v>419</v>
      </c>
      <c r="AK2" s="71" t="s">
        <v>320</v>
      </c>
      <c r="AM2" s="74"/>
      <c r="AN2" s="74"/>
      <c r="AP2" s="72" t="s">
        <v>23</v>
      </c>
    </row>
    <row r="3" spans="1:42" ht="13.5" customHeight="1" x14ac:dyDescent="0.15">
      <c r="A3" s="53" t="s">
        <v>151</v>
      </c>
      <c r="B3" s="56"/>
      <c r="C3" s="49" t="str">
        <f t="shared" si="0"/>
        <v/>
      </c>
      <c r="D3" s="49" t="str">
        <f t="shared" ref="D3:D24" si="4">IF(C3="",D2,IF(D2&lt;&gt;"",CONCATENATE(D2,"、",C3),C3))</f>
        <v/>
      </c>
      <c r="F3" s="61" t="s">
        <v>187</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136</v>
      </c>
      <c r="Q3" s="62"/>
      <c r="R3" s="49" t="str">
        <f t="shared" si="3"/>
        <v/>
      </c>
      <c r="S3" s="49" t="str">
        <f t="shared" ref="S3:S8" si="7">IF(R3="",S2,IF(S2&lt;&gt;"",CONCATENATE(S2,"、",R3),R3))</f>
        <v/>
      </c>
      <c r="T3" s="49"/>
      <c r="U3" s="66" t="s">
        <v>422</v>
      </c>
      <c r="W3" s="66" t="s">
        <v>235</v>
      </c>
      <c r="Y3" s="66" t="s">
        <v>128</v>
      </c>
      <c r="Z3" s="67"/>
      <c r="AA3" s="66" t="s">
        <v>505</v>
      </c>
      <c r="AB3" s="69"/>
      <c r="AC3" s="70" t="s">
        <v>210</v>
      </c>
      <c r="AD3" s="50"/>
      <c r="AE3" s="66" t="s">
        <v>271</v>
      </c>
      <c r="AF3" s="67"/>
      <c r="AG3" s="72" t="s">
        <v>334</v>
      </c>
      <c r="AI3" s="71" t="s">
        <v>124</v>
      </c>
      <c r="AK3" s="71" t="str">
        <f t="shared" ref="AK3:AK27" si="8">CHAR(CODE(AK2)+1)</f>
        <v>B</v>
      </c>
      <c r="AM3" s="74"/>
      <c r="AN3" s="74"/>
      <c r="AP3" s="72" t="s">
        <v>334</v>
      </c>
    </row>
    <row r="4" spans="1:42" ht="13.5" customHeight="1" x14ac:dyDescent="0.15">
      <c r="A4" s="53" t="s">
        <v>154</v>
      </c>
      <c r="B4" s="56"/>
      <c r="C4" s="49" t="str">
        <f t="shared" si="0"/>
        <v/>
      </c>
      <c r="D4" s="49" t="str">
        <f t="shared" si="4"/>
        <v/>
      </c>
      <c r="F4" s="61" t="s">
        <v>188</v>
      </c>
      <c r="G4" s="62"/>
      <c r="H4" s="49" t="str">
        <f t="shared" si="1"/>
        <v/>
      </c>
      <c r="I4" s="49" t="str">
        <f t="shared" si="5"/>
        <v>一般会計</v>
      </c>
      <c r="K4" s="53" t="s">
        <v>84</v>
      </c>
      <c r="L4" s="56"/>
      <c r="M4" s="49" t="str">
        <f t="shared" si="2"/>
        <v/>
      </c>
      <c r="N4" s="49" t="str">
        <f t="shared" si="6"/>
        <v/>
      </c>
      <c r="O4" s="49"/>
      <c r="P4" s="60" t="s">
        <v>138</v>
      </c>
      <c r="Q4" s="62" t="s">
        <v>18</v>
      </c>
      <c r="R4" s="49" t="str">
        <f t="shared" si="3"/>
        <v>補助</v>
      </c>
      <c r="S4" s="49" t="str">
        <f t="shared" si="7"/>
        <v>補助</v>
      </c>
      <c r="T4" s="49"/>
      <c r="U4" s="66" t="s">
        <v>172</v>
      </c>
      <c r="W4" s="66" t="s">
        <v>237</v>
      </c>
      <c r="Y4" s="66" t="s">
        <v>11</v>
      </c>
      <c r="Z4" s="67"/>
      <c r="AA4" s="66" t="s">
        <v>121</v>
      </c>
      <c r="AB4" s="69"/>
      <c r="AC4" s="66" t="s">
        <v>190</v>
      </c>
      <c r="AD4" s="50"/>
      <c r="AE4" s="66" t="s">
        <v>226</v>
      </c>
      <c r="AF4" s="67"/>
      <c r="AG4" s="72" t="s">
        <v>199</v>
      </c>
      <c r="AI4" s="71" t="s">
        <v>312</v>
      </c>
      <c r="AK4" s="71" t="str">
        <f t="shared" si="8"/>
        <v>C</v>
      </c>
      <c r="AM4" s="74"/>
      <c r="AN4" s="74"/>
      <c r="AP4" s="72" t="s">
        <v>199</v>
      </c>
    </row>
    <row r="5" spans="1:42" ht="13.5" customHeight="1" x14ac:dyDescent="0.15">
      <c r="A5" s="53" t="s">
        <v>155</v>
      </c>
      <c r="B5" s="56"/>
      <c r="C5" s="49" t="str">
        <f t="shared" si="0"/>
        <v/>
      </c>
      <c r="D5" s="49" t="str">
        <f t="shared" si="4"/>
        <v/>
      </c>
      <c r="F5" s="61" t="s">
        <v>63</v>
      </c>
      <c r="G5" s="62"/>
      <c r="H5" s="49" t="str">
        <f t="shared" si="1"/>
        <v/>
      </c>
      <c r="I5" s="49" t="str">
        <f t="shared" si="5"/>
        <v>一般会計</v>
      </c>
      <c r="K5" s="53" t="s">
        <v>177</v>
      </c>
      <c r="L5" s="56"/>
      <c r="M5" s="49" t="str">
        <f t="shared" si="2"/>
        <v/>
      </c>
      <c r="N5" s="49" t="str">
        <f t="shared" si="6"/>
        <v/>
      </c>
      <c r="O5" s="49"/>
      <c r="P5" s="60" t="s">
        <v>139</v>
      </c>
      <c r="Q5" s="62"/>
      <c r="R5" s="49" t="str">
        <f t="shared" si="3"/>
        <v/>
      </c>
      <c r="S5" s="49" t="str">
        <f t="shared" si="7"/>
        <v>補助</v>
      </c>
      <c r="T5" s="49"/>
      <c r="W5" s="66" t="s">
        <v>366</v>
      </c>
      <c r="Y5" s="66" t="s">
        <v>324</v>
      </c>
      <c r="Z5" s="67"/>
      <c r="AA5" s="66" t="s">
        <v>251</v>
      </c>
      <c r="AB5" s="69"/>
      <c r="AC5" s="66" t="s">
        <v>37</v>
      </c>
      <c r="AD5" s="69"/>
      <c r="AE5" s="66" t="s">
        <v>391</v>
      </c>
      <c r="AF5" s="67"/>
      <c r="AG5" s="72" t="s">
        <v>395</v>
      </c>
      <c r="AI5" s="71" t="s">
        <v>355</v>
      </c>
      <c r="AK5" s="71" t="str">
        <f t="shared" si="8"/>
        <v>D</v>
      </c>
      <c r="AP5" s="72" t="s">
        <v>395</v>
      </c>
    </row>
    <row r="6" spans="1:42" ht="13.5" customHeight="1" x14ac:dyDescent="0.15">
      <c r="A6" s="53" t="s">
        <v>156</v>
      </c>
      <c r="B6" s="56"/>
      <c r="C6" s="49" t="str">
        <f t="shared" si="0"/>
        <v/>
      </c>
      <c r="D6" s="49" t="str">
        <f t="shared" si="4"/>
        <v/>
      </c>
      <c r="F6" s="61" t="s">
        <v>189</v>
      </c>
      <c r="G6" s="62"/>
      <c r="H6" s="49" t="str">
        <f t="shared" si="1"/>
        <v/>
      </c>
      <c r="I6" s="49" t="str">
        <f t="shared" si="5"/>
        <v>一般会計</v>
      </c>
      <c r="K6" s="53" t="s">
        <v>180</v>
      </c>
      <c r="L6" s="56"/>
      <c r="M6" s="49" t="str">
        <f t="shared" si="2"/>
        <v/>
      </c>
      <c r="N6" s="49" t="str">
        <f t="shared" si="6"/>
        <v/>
      </c>
      <c r="O6" s="49"/>
      <c r="P6" s="60" t="s">
        <v>140</v>
      </c>
      <c r="Q6" s="62"/>
      <c r="R6" s="49" t="str">
        <f t="shared" si="3"/>
        <v/>
      </c>
      <c r="S6" s="49" t="str">
        <f t="shared" si="7"/>
        <v>補助</v>
      </c>
      <c r="T6" s="49"/>
      <c r="U6" s="66" t="s">
        <v>405</v>
      </c>
      <c r="W6" s="66" t="s">
        <v>239</v>
      </c>
      <c r="Y6" s="66" t="s">
        <v>433</v>
      </c>
      <c r="Z6" s="67"/>
      <c r="AA6" s="66" t="s">
        <v>288</v>
      </c>
      <c r="AB6" s="69"/>
      <c r="AC6" s="66" t="s">
        <v>223</v>
      </c>
      <c r="AD6" s="69"/>
      <c r="AE6" s="66" t="s">
        <v>401</v>
      </c>
      <c r="AF6" s="67"/>
      <c r="AG6" s="72" t="s">
        <v>399</v>
      </c>
      <c r="AI6" s="71" t="s">
        <v>423</v>
      </c>
      <c r="AK6" s="71" t="str">
        <f t="shared" si="8"/>
        <v>E</v>
      </c>
      <c r="AP6" s="72" t="s">
        <v>399</v>
      </c>
    </row>
    <row r="7" spans="1:42" ht="13.5" customHeight="1" x14ac:dyDescent="0.15">
      <c r="A7" s="53" t="s">
        <v>118</v>
      </c>
      <c r="B7" s="56" t="s">
        <v>18</v>
      </c>
      <c r="C7" s="49" t="str">
        <f t="shared" si="0"/>
        <v>観光立国</v>
      </c>
      <c r="D7" s="49" t="str">
        <f t="shared" si="4"/>
        <v>観光立国</v>
      </c>
      <c r="F7" s="61" t="s">
        <v>46</v>
      </c>
      <c r="G7" s="62"/>
      <c r="H7" s="49" t="str">
        <f t="shared" si="1"/>
        <v/>
      </c>
      <c r="I7" s="49" t="str">
        <f t="shared" si="5"/>
        <v>一般会計</v>
      </c>
      <c r="K7" s="53" t="s">
        <v>146</v>
      </c>
      <c r="L7" s="56"/>
      <c r="M7" s="49" t="str">
        <f t="shared" si="2"/>
        <v/>
      </c>
      <c r="N7" s="49" t="str">
        <f t="shared" si="6"/>
        <v/>
      </c>
      <c r="O7" s="49"/>
      <c r="P7" s="60" t="s">
        <v>141</v>
      </c>
      <c r="Q7" s="62"/>
      <c r="R7" s="49" t="str">
        <f t="shared" si="3"/>
        <v/>
      </c>
      <c r="S7" s="49" t="str">
        <f t="shared" si="7"/>
        <v>補助</v>
      </c>
      <c r="T7" s="49"/>
      <c r="U7" s="66" t="s">
        <v>263</v>
      </c>
      <c r="W7" s="66" t="s">
        <v>240</v>
      </c>
      <c r="Y7" s="66" t="s">
        <v>393</v>
      </c>
      <c r="Z7" s="67"/>
      <c r="AA7" s="66" t="s">
        <v>342</v>
      </c>
      <c r="AB7" s="69"/>
      <c r="AC7" s="69"/>
      <c r="AD7" s="69"/>
      <c r="AE7" s="66" t="s">
        <v>223</v>
      </c>
      <c r="AF7" s="67"/>
      <c r="AG7" s="72" t="s">
        <v>370</v>
      </c>
      <c r="AH7" s="75"/>
      <c r="AI7" s="72" t="s">
        <v>415</v>
      </c>
      <c r="AK7" s="71" t="str">
        <f t="shared" si="8"/>
        <v>F</v>
      </c>
      <c r="AP7" s="72" t="s">
        <v>370</v>
      </c>
    </row>
    <row r="8" spans="1:42" ht="13.5" customHeight="1" x14ac:dyDescent="0.15">
      <c r="A8" s="53" t="s">
        <v>68</v>
      </c>
      <c r="B8" s="56"/>
      <c r="C8" s="49" t="str">
        <f t="shared" si="0"/>
        <v/>
      </c>
      <c r="D8" s="49" t="str">
        <f t="shared" si="4"/>
        <v>観光立国</v>
      </c>
      <c r="F8" s="61" t="s">
        <v>191</v>
      </c>
      <c r="G8" s="62"/>
      <c r="H8" s="49" t="str">
        <f t="shared" si="1"/>
        <v/>
      </c>
      <c r="I8" s="49" t="str">
        <f t="shared" si="5"/>
        <v>一般会計</v>
      </c>
      <c r="K8" s="53" t="s">
        <v>181</v>
      </c>
      <c r="L8" s="56"/>
      <c r="M8" s="49" t="str">
        <f t="shared" si="2"/>
        <v/>
      </c>
      <c r="N8" s="49" t="str">
        <f t="shared" si="6"/>
        <v/>
      </c>
      <c r="O8" s="49"/>
      <c r="P8" s="60" t="s">
        <v>143</v>
      </c>
      <c r="Q8" s="62"/>
      <c r="R8" s="49" t="str">
        <f t="shared" si="3"/>
        <v/>
      </c>
      <c r="S8" s="49" t="str">
        <f t="shared" si="7"/>
        <v>補助</v>
      </c>
      <c r="T8" s="49"/>
      <c r="U8" s="66" t="s">
        <v>356</v>
      </c>
      <c r="W8" s="66" t="s">
        <v>242</v>
      </c>
      <c r="Y8" s="66" t="s">
        <v>434</v>
      </c>
      <c r="Z8" s="67"/>
      <c r="AA8" s="66" t="s">
        <v>450</v>
      </c>
      <c r="AB8" s="69"/>
      <c r="AC8" s="69"/>
      <c r="AD8" s="69"/>
      <c r="AE8" s="69"/>
      <c r="AF8" s="67"/>
      <c r="AG8" s="72" t="s">
        <v>245</v>
      </c>
      <c r="AI8" s="71" t="s">
        <v>350</v>
      </c>
      <c r="AK8" s="71" t="str">
        <f t="shared" si="8"/>
        <v>G</v>
      </c>
      <c r="AP8" s="72" t="s">
        <v>245</v>
      </c>
    </row>
    <row r="9" spans="1:42" ht="13.5" customHeight="1" x14ac:dyDescent="0.15">
      <c r="A9" s="53" t="s">
        <v>157</v>
      </c>
      <c r="B9" s="56"/>
      <c r="C9" s="49" t="str">
        <f t="shared" si="0"/>
        <v/>
      </c>
      <c r="D9" s="49" t="str">
        <f t="shared" si="4"/>
        <v>観光立国</v>
      </c>
      <c r="F9" s="61" t="s">
        <v>337</v>
      </c>
      <c r="G9" s="62"/>
      <c r="H9" s="49" t="str">
        <f t="shared" si="1"/>
        <v/>
      </c>
      <c r="I9" s="49" t="str">
        <f t="shared" si="5"/>
        <v>一般会計</v>
      </c>
      <c r="K9" s="53" t="s">
        <v>183</v>
      </c>
      <c r="L9" s="56"/>
      <c r="M9" s="49" t="str">
        <f t="shared" si="2"/>
        <v/>
      </c>
      <c r="N9" s="49" t="str">
        <f t="shared" si="6"/>
        <v/>
      </c>
      <c r="O9" s="49"/>
      <c r="P9" s="49"/>
      <c r="Q9" s="63"/>
      <c r="T9" s="49"/>
      <c r="U9" s="66" t="s">
        <v>411</v>
      </c>
      <c r="W9" s="66" t="s">
        <v>244</v>
      </c>
      <c r="Y9" s="66" t="s">
        <v>435</v>
      </c>
      <c r="Z9" s="67"/>
      <c r="AA9" s="66" t="s">
        <v>506</v>
      </c>
      <c r="AB9" s="69"/>
      <c r="AC9" s="69"/>
      <c r="AD9" s="69"/>
      <c r="AE9" s="69"/>
      <c r="AF9" s="67"/>
      <c r="AG9" s="72" t="s">
        <v>400</v>
      </c>
      <c r="AI9" s="73"/>
      <c r="AK9" s="71" t="str">
        <f t="shared" si="8"/>
        <v>H</v>
      </c>
      <c r="AP9" s="72" t="s">
        <v>400</v>
      </c>
    </row>
    <row r="10" spans="1:42" ht="13.5" customHeight="1" x14ac:dyDescent="0.15">
      <c r="A10" s="53" t="s">
        <v>264</v>
      </c>
      <c r="B10" s="56"/>
      <c r="C10" s="49" t="str">
        <f t="shared" si="0"/>
        <v/>
      </c>
      <c r="D10" s="49" t="str">
        <f t="shared" si="4"/>
        <v>観光立国</v>
      </c>
      <c r="F10" s="61" t="s">
        <v>192</v>
      </c>
      <c r="G10" s="62"/>
      <c r="H10" s="49" t="str">
        <f t="shared" si="1"/>
        <v/>
      </c>
      <c r="I10" s="49" t="str">
        <f t="shared" si="5"/>
        <v>一般会計</v>
      </c>
      <c r="K10" s="53" t="s">
        <v>368</v>
      </c>
      <c r="L10" s="56"/>
      <c r="M10" s="49" t="str">
        <f t="shared" si="2"/>
        <v/>
      </c>
      <c r="N10" s="49" t="str">
        <f t="shared" si="6"/>
        <v/>
      </c>
      <c r="O10" s="49"/>
      <c r="P10" s="49" t="str">
        <f>S8</f>
        <v>補助</v>
      </c>
      <c r="Q10" s="63"/>
      <c r="T10" s="49"/>
      <c r="W10" s="66" t="s">
        <v>246</v>
      </c>
      <c r="Y10" s="66" t="s">
        <v>437</v>
      </c>
      <c r="Z10" s="67"/>
      <c r="AA10" s="66" t="s">
        <v>507</v>
      </c>
      <c r="AB10" s="69"/>
      <c r="AC10" s="69"/>
      <c r="AD10" s="69"/>
      <c r="AE10" s="69"/>
      <c r="AF10" s="67"/>
      <c r="AG10" s="72" t="s">
        <v>385</v>
      </c>
      <c r="AK10" s="71" t="str">
        <f t="shared" si="8"/>
        <v>I</v>
      </c>
      <c r="AP10" s="71" t="s">
        <v>143</v>
      </c>
    </row>
    <row r="11" spans="1:42" ht="13.5" customHeight="1" x14ac:dyDescent="0.15">
      <c r="A11" s="53" t="s">
        <v>160</v>
      </c>
      <c r="B11" s="56"/>
      <c r="C11" s="49" t="str">
        <f t="shared" si="0"/>
        <v/>
      </c>
      <c r="D11" s="49" t="str">
        <f t="shared" si="4"/>
        <v>観光立国</v>
      </c>
      <c r="F11" s="61" t="s">
        <v>193</v>
      </c>
      <c r="G11" s="62"/>
      <c r="H11" s="49" t="str">
        <f t="shared" si="1"/>
        <v/>
      </c>
      <c r="I11" s="49" t="str">
        <f t="shared" si="5"/>
        <v>一般会計</v>
      </c>
      <c r="K11" s="53" t="s">
        <v>185</v>
      </c>
      <c r="L11" s="56" t="s">
        <v>18</v>
      </c>
      <c r="M11" s="49" t="str">
        <f t="shared" si="2"/>
        <v>その他の事項経費</v>
      </c>
      <c r="N11" s="49" t="str">
        <f t="shared" si="6"/>
        <v>その他の事項経費</v>
      </c>
      <c r="O11" s="49"/>
      <c r="P11" s="49"/>
      <c r="Q11" s="63"/>
      <c r="T11" s="49"/>
      <c r="W11" s="66" t="s">
        <v>249</v>
      </c>
      <c r="Y11" s="66" t="s">
        <v>9</v>
      </c>
      <c r="Z11" s="67"/>
      <c r="AA11" s="66" t="s">
        <v>509</v>
      </c>
      <c r="AB11" s="69"/>
      <c r="AC11" s="69"/>
      <c r="AD11" s="69"/>
      <c r="AE11" s="69"/>
      <c r="AF11" s="67"/>
      <c r="AG11" s="71" t="s">
        <v>389</v>
      </c>
      <c r="AK11" s="71" t="str">
        <f t="shared" si="8"/>
        <v>J</v>
      </c>
    </row>
    <row r="12" spans="1:42" ht="13.5" customHeight="1" x14ac:dyDescent="0.15">
      <c r="A12" s="53" t="s">
        <v>162</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147</v>
      </c>
      <c r="Y12" s="66" t="s">
        <v>442</v>
      </c>
      <c r="Z12" s="67"/>
      <c r="AA12" s="66" t="s">
        <v>357</v>
      </c>
      <c r="AB12" s="69"/>
      <c r="AC12" s="69"/>
      <c r="AD12" s="69"/>
      <c r="AE12" s="69"/>
      <c r="AF12" s="67"/>
      <c r="AG12" s="71" t="s">
        <v>387</v>
      </c>
      <c r="AK12" s="71" t="str">
        <f t="shared" si="8"/>
        <v>K</v>
      </c>
    </row>
    <row r="13" spans="1:42" ht="13.5" customHeight="1" x14ac:dyDescent="0.15">
      <c r="A13" s="53" t="s">
        <v>166</v>
      </c>
      <c r="B13" s="56"/>
      <c r="C13" s="49" t="str">
        <f t="shared" si="0"/>
        <v/>
      </c>
      <c r="D13" s="49" t="str">
        <f t="shared" si="4"/>
        <v>観光立国</v>
      </c>
      <c r="F13" s="61" t="s">
        <v>196</v>
      </c>
      <c r="G13" s="62"/>
      <c r="H13" s="49" t="str">
        <f t="shared" si="1"/>
        <v/>
      </c>
      <c r="I13" s="49" t="str">
        <f t="shared" si="5"/>
        <v>一般会計</v>
      </c>
      <c r="K13" s="49" t="str">
        <f>N11</f>
        <v>その他の事項経費</v>
      </c>
      <c r="L13" s="49"/>
      <c r="O13" s="49"/>
      <c r="P13" s="49"/>
      <c r="Q13" s="63"/>
      <c r="T13" s="49"/>
      <c r="W13" s="66" t="s">
        <v>250</v>
      </c>
      <c r="Y13" s="66" t="s">
        <v>443</v>
      </c>
      <c r="Z13" s="67"/>
      <c r="AA13" s="66" t="s">
        <v>458</v>
      </c>
      <c r="AB13" s="69"/>
      <c r="AC13" s="69"/>
      <c r="AD13" s="69"/>
      <c r="AE13" s="69"/>
      <c r="AF13" s="67"/>
      <c r="AG13" s="71" t="s">
        <v>143</v>
      </c>
      <c r="AK13" s="71" t="str">
        <f t="shared" si="8"/>
        <v>L</v>
      </c>
    </row>
    <row r="14" spans="1:42" ht="13.5" customHeight="1" x14ac:dyDescent="0.15">
      <c r="A14" s="53" t="s">
        <v>12</v>
      </c>
      <c r="B14" s="56"/>
      <c r="C14" s="49" t="str">
        <f t="shared" si="0"/>
        <v/>
      </c>
      <c r="D14" s="49" t="str">
        <f t="shared" si="4"/>
        <v>観光立国</v>
      </c>
      <c r="F14" s="61" t="s">
        <v>197</v>
      </c>
      <c r="G14" s="62"/>
      <c r="H14" s="49" t="str">
        <f t="shared" si="1"/>
        <v/>
      </c>
      <c r="I14" s="49" t="str">
        <f t="shared" si="5"/>
        <v>一般会計</v>
      </c>
      <c r="K14" s="49"/>
      <c r="L14" s="49"/>
      <c r="O14" s="49"/>
      <c r="P14" s="49"/>
      <c r="Q14" s="63"/>
      <c r="T14" s="49"/>
      <c r="W14" s="66" t="s">
        <v>252</v>
      </c>
      <c r="Y14" s="66" t="s">
        <v>444</v>
      </c>
      <c r="Z14" s="67"/>
      <c r="AA14" s="66" t="s">
        <v>501</v>
      </c>
      <c r="AB14" s="69"/>
      <c r="AC14" s="69"/>
      <c r="AD14" s="69"/>
      <c r="AE14" s="69"/>
      <c r="AF14" s="67"/>
      <c r="AG14" s="73"/>
      <c r="AK14" s="71" t="str">
        <f t="shared" si="8"/>
        <v>M</v>
      </c>
    </row>
    <row r="15" spans="1:42" ht="13.5" customHeight="1" x14ac:dyDescent="0.15">
      <c r="A15" s="53" t="s">
        <v>167</v>
      </c>
      <c r="B15" s="56"/>
      <c r="C15" s="49" t="str">
        <f t="shared" si="0"/>
        <v/>
      </c>
      <c r="D15" s="49" t="str">
        <f t="shared" si="4"/>
        <v>観光立国</v>
      </c>
      <c r="F15" s="61" t="s">
        <v>198</v>
      </c>
      <c r="G15" s="62"/>
      <c r="H15" s="49" t="str">
        <f t="shared" si="1"/>
        <v/>
      </c>
      <c r="I15" s="49" t="str">
        <f t="shared" si="5"/>
        <v>一般会計</v>
      </c>
      <c r="K15" s="49"/>
      <c r="L15" s="49"/>
      <c r="O15" s="49"/>
      <c r="P15" s="49"/>
      <c r="Q15" s="63"/>
      <c r="T15" s="49"/>
      <c r="W15" s="66" t="s">
        <v>253</v>
      </c>
      <c r="Y15" s="66" t="s">
        <v>201</v>
      </c>
      <c r="Z15" s="67"/>
      <c r="AA15" s="66" t="s">
        <v>510</v>
      </c>
      <c r="AB15" s="69"/>
      <c r="AC15" s="69"/>
      <c r="AD15" s="69"/>
      <c r="AE15" s="69"/>
      <c r="AF15" s="67"/>
      <c r="AG15" s="74"/>
      <c r="AK15" s="71" t="str">
        <f t="shared" si="8"/>
        <v>N</v>
      </c>
    </row>
    <row r="16" spans="1:42" ht="13.5" customHeight="1" x14ac:dyDescent="0.15">
      <c r="A16" s="53" t="s">
        <v>168</v>
      </c>
      <c r="B16" s="56"/>
      <c r="C16" s="49" t="str">
        <f t="shared" si="0"/>
        <v/>
      </c>
      <c r="D16" s="49" t="str">
        <f t="shared" si="4"/>
        <v>観光立国</v>
      </c>
      <c r="F16" s="61" t="s">
        <v>202</v>
      </c>
      <c r="G16" s="62"/>
      <c r="H16" s="49" t="str">
        <f t="shared" si="1"/>
        <v/>
      </c>
      <c r="I16" s="49" t="str">
        <f t="shared" si="5"/>
        <v>一般会計</v>
      </c>
      <c r="K16" s="49"/>
      <c r="L16" s="49"/>
      <c r="O16" s="49"/>
      <c r="P16" s="49"/>
      <c r="Q16" s="63"/>
      <c r="T16" s="49"/>
      <c r="W16" s="66" t="s">
        <v>255</v>
      </c>
      <c r="Y16" s="66" t="s">
        <v>102</v>
      </c>
      <c r="Z16" s="67"/>
      <c r="AA16" s="66" t="s">
        <v>511</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204</v>
      </c>
      <c r="G17" s="62"/>
      <c r="H17" s="49" t="str">
        <f t="shared" si="1"/>
        <v/>
      </c>
      <c r="I17" s="49" t="str">
        <f t="shared" si="5"/>
        <v>一般会計</v>
      </c>
      <c r="K17" s="49"/>
      <c r="L17" s="49"/>
      <c r="O17" s="49"/>
      <c r="P17" s="49"/>
      <c r="Q17" s="63"/>
      <c r="T17" s="49"/>
      <c r="W17" s="66" t="s">
        <v>256</v>
      </c>
      <c r="Y17" s="66" t="s">
        <v>445</v>
      </c>
      <c r="Z17" s="67"/>
      <c r="AA17" s="66" t="s">
        <v>277</v>
      </c>
      <c r="AB17" s="69"/>
      <c r="AC17" s="69"/>
      <c r="AD17" s="69"/>
      <c r="AE17" s="69"/>
      <c r="AF17" s="67"/>
      <c r="AG17" s="74"/>
      <c r="AK17" s="71" t="str">
        <f t="shared" si="8"/>
        <v>P</v>
      </c>
    </row>
    <row r="18" spans="1:37" ht="13.5" customHeight="1" x14ac:dyDescent="0.15">
      <c r="A18" s="53" t="s">
        <v>169</v>
      </c>
      <c r="B18" s="56"/>
      <c r="C18" s="49" t="str">
        <f t="shared" si="0"/>
        <v/>
      </c>
      <c r="D18" s="49" t="str">
        <f t="shared" si="4"/>
        <v>観光立国</v>
      </c>
      <c r="F18" s="61" t="s">
        <v>207</v>
      </c>
      <c r="G18" s="62"/>
      <c r="H18" s="49" t="str">
        <f t="shared" si="1"/>
        <v/>
      </c>
      <c r="I18" s="49" t="str">
        <f t="shared" si="5"/>
        <v>一般会計</v>
      </c>
      <c r="K18" s="49"/>
      <c r="L18" s="49"/>
      <c r="O18" s="49"/>
      <c r="P18" s="49"/>
      <c r="Q18" s="63"/>
      <c r="T18" s="49"/>
      <c r="W18" s="66" t="s">
        <v>28</v>
      </c>
      <c r="Y18" s="66" t="s">
        <v>408</v>
      </c>
      <c r="Z18" s="67"/>
      <c r="AA18" s="66" t="s">
        <v>203</v>
      </c>
      <c r="AB18" s="69"/>
      <c r="AC18" s="69"/>
      <c r="AD18" s="69"/>
      <c r="AE18" s="69"/>
      <c r="AF18" s="67"/>
      <c r="AK18" s="71" t="str">
        <f t="shared" si="8"/>
        <v>Q</v>
      </c>
    </row>
    <row r="19" spans="1:37" ht="13.5" customHeight="1" x14ac:dyDescent="0.15">
      <c r="A19" s="53" t="s">
        <v>150</v>
      </c>
      <c r="B19" s="56"/>
      <c r="C19" s="49" t="str">
        <f t="shared" si="0"/>
        <v/>
      </c>
      <c r="D19" s="49" t="str">
        <f t="shared" si="4"/>
        <v>観光立国</v>
      </c>
      <c r="F19" s="61" t="s">
        <v>209</v>
      </c>
      <c r="G19" s="62"/>
      <c r="H19" s="49" t="str">
        <f t="shared" si="1"/>
        <v/>
      </c>
      <c r="I19" s="49" t="str">
        <f t="shared" si="5"/>
        <v>一般会計</v>
      </c>
      <c r="K19" s="49"/>
      <c r="L19" s="49"/>
      <c r="O19" s="49"/>
      <c r="P19" s="49"/>
      <c r="Q19" s="63"/>
      <c r="T19" s="49"/>
      <c r="W19" s="66" t="s">
        <v>258</v>
      </c>
      <c r="Y19" s="66" t="s">
        <v>305</v>
      </c>
      <c r="Z19" s="67"/>
      <c r="AA19" s="66" t="s">
        <v>513</v>
      </c>
      <c r="AB19" s="69"/>
      <c r="AC19" s="69"/>
      <c r="AD19" s="69"/>
      <c r="AE19" s="69"/>
      <c r="AF19" s="67"/>
      <c r="AK19" s="71" t="str">
        <f t="shared" si="8"/>
        <v>R</v>
      </c>
    </row>
    <row r="20" spans="1:37" ht="13.5" customHeight="1" x14ac:dyDescent="0.15">
      <c r="A20" s="53" t="s">
        <v>346</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260</v>
      </c>
      <c r="Y20" s="66" t="s">
        <v>257</v>
      </c>
      <c r="Z20" s="67"/>
      <c r="AA20" s="66" t="s">
        <v>514</v>
      </c>
      <c r="AB20" s="69"/>
      <c r="AC20" s="69"/>
      <c r="AD20" s="69"/>
      <c r="AE20" s="69"/>
      <c r="AF20" s="67"/>
      <c r="AK20" s="71" t="str">
        <f t="shared" si="8"/>
        <v>S</v>
      </c>
    </row>
    <row r="21" spans="1:37" ht="13.5" customHeight="1" x14ac:dyDescent="0.15">
      <c r="A21" s="53" t="s">
        <v>348</v>
      </c>
      <c r="B21" s="56" t="s">
        <v>18</v>
      </c>
      <c r="C21" s="49" t="str">
        <f t="shared" si="0"/>
        <v>地方創生</v>
      </c>
      <c r="D21" s="49" t="str">
        <f t="shared" si="4"/>
        <v>観光立国、地方創生</v>
      </c>
      <c r="F21" s="61" t="s">
        <v>211</v>
      </c>
      <c r="G21" s="62"/>
      <c r="H21" s="49" t="str">
        <f t="shared" si="1"/>
        <v/>
      </c>
      <c r="I21" s="49" t="str">
        <f t="shared" si="5"/>
        <v>一般会計</v>
      </c>
      <c r="K21" s="49"/>
      <c r="L21" s="49"/>
      <c r="O21" s="49"/>
      <c r="P21" s="49"/>
      <c r="Q21" s="63"/>
      <c r="T21" s="49"/>
      <c r="W21" s="66" t="s">
        <v>93</v>
      </c>
      <c r="Y21" s="66" t="s">
        <v>298</v>
      </c>
      <c r="Z21" s="67"/>
      <c r="AA21" s="66" t="s">
        <v>315</v>
      </c>
      <c r="AB21" s="69"/>
      <c r="AC21" s="69"/>
      <c r="AD21" s="69"/>
      <c r="AE21" s="69"/>
      <c r="AF21" s="67"/>
      <c r="AK21" s="71" t="str">
        <f t="shared" si="8"/>
        <v>T</v>
      </c>
    </row>
    <row r="22" spans="1:37" ht="13.5" customHeight="1" x14ac:dyDescent="0.15">
      <c r="A22" s="53" t="s">
        <v>349</v>
      </c>
      <c r="B22" s="56"/>
      <c r="C22" s="49" t="str">
        <f t="shared" si="0"/>
        <v/>
      </c>
      <c r="D22" s="49" t="str">
        <f t="shared" si="4"/>
        <v>観光立国、地方創生</v>
      </c>
      <c r="F22" s="61" t="s">
        <v>131</v>
      </c>
      <c r="G22" s="62"/>
      <c r="H22" s="49" t="str">
        <f t="shared" si="1"/>
        <v/>
      </c>
      <c r="I22" s="49" t="str">
        <f t="shared" si="5"/>
        <v>一般会計</v>
      </c>
      <c r="K22" s="49"/>
      <c r="L22" s="49"/>
      <c r="O22" s="49"/>
      <c r="P22" s="49"/>
      <c r="Q22" s="63"/>
      <c r="T22" s="49"/>
      <c r="W22" s="66" t="s">
        <v>262</v>
      </c>
      <c r="Y22" s="66" t="s">
        <v>447</v>
      </c>
      <c r="Z22" s="67"/>
      <c r="AA22" s="66" t="s">
        <v>89</v>
      </c>
      <c r="AB22" s="69"/>
      <c r="AC22" s="69"/>
      <c r="AD22" s="69"/>
      <c r="AE22" s="69"/>
      <c r="AF22" s="67"/>
      <c r="AK22" s="71" t="str">
        <f t="shared" si="8"/>
        <v>U</v>
      </c>
    </row>
    <row r="23" spans="1:37" ht="13.5" customHeight="1" x14ac:dyDescent="0.15">
      <c r="A23" s="53" t="s">
        <v>352</v>
      </c>
      <c r="B23" s="56"/>
      <c r="C23" s="49" t="str">
        <f t="shared" si="0"/>
        <v/>
      </c>
      <c r="D23" s="49" t="str">
        <f t="shared" si="4"/>
        <v>観光立国、地方創生</v>
      </c>
      <c r="F23" s="61" t="s">
        <v>137</v>
      </c>
      <c r="G23" s="62"/>
      <c r="H23" s="49" t="str">
        <f t="shared" si="1"/>
        <v/>
      </c>
      <c r="I23" s="49" t="str">
        <f t="shared" si="5"/>
        <v>一般会計</v>
      </c>
      <c r="K23" s="49"/>
      <c r="L23" s="49"/>
      <c r="O23" s="49"/>
      <c r="P23" s="49"/>
      <c r="Q23" s="63"/>
      <c r="T23" s="49"/>
      <c r="Y23" s="66" t="s">
        <v>448</v>
      </c>
      <c r="Z23" s="67"/>
      <c r="AA23" s="66" t="s">
        <v>512</v>
      </c>
      <c r="AB23" s="69"/>
      <c r="AC23" s="69"/>
      <c r="AD23" s="69"/>
      <c r="AE23" s="69"/>
      <c r="AF23" s="67"/>
      <c r="AK23" s="71" t="str">
        <f t="shared" si="8"/>
        <v>V</v>
      </c>
    </row>
    <row r="24" spans="1:37" ht="13.5" customHeight="1" x14ac:dyDescent="0.15">
      <c r="A24" s="53" t="s">
        <v>418</v>
      </c>
      <c r="B24" s="56"/>
      <c r="C24" s="49" t="str">
        <f t="shared" si="0"/>
        <v/>
      </c>
      <c r="D24" s="49" t="str">
        <f t="shared" si="4"/>
        <v>観光立国、地方創生</v>
      </c>
      <c r="F24" s="61" t="s">
        <v>265</v>
      </c>
      <c r="G24" s="62"/>
      <c r="H24" s="49" t="str">
        <f t="shared" si="1"/>
        <v/>
      </c>
      <c r="I24" s="49" t="str">
        <f t="shared" si="5"/>
        <v>一般会計</v>
      </c>
      <c r="K24" s="49"/>
      <c r="L24" s="49"/>
      <c r="O24" s="49"/>
      <c r="P24" s="49"/>
      <c r="Q24" s="63"/>
      <c r="T24" s="49"/>
      <c r="Y24" s="66" t="s">
        <v>449</v>
      </c>
      <c r="Z24" s="67"/>
      <c r="AA24" s="66" t="s">
        <v>515</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一般会計</v>
      </c>
      <c r="K25" s="49"/>
      <c r="L25" s="49"/>
      <c r="O25" s="49"/>
      <c r="P25" s="49"/>
      <c r="Q25" s="63"/>
      <c r="T25" s="49"/>
      <c r="Y25" s="66" t="s">
        <v>451</v>
      </c>
      <c r="Z25" s="67"/>
      <c r="AA25" s="66" t="s">
        <v>516</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一般会計</v>
      </c>
      <c r="K26" s="49"/>
      <c r="L26" s="49"/>
      <c r="O26" s="49"/>
      <c r="P26" s="49"/>
      <c r="Q26" s="63"/>
      <c r="T26" s="49"/>
      <c r="Y26" s="66" t="s">
        <v>452</v>
      </c>
      <c r="Z26" s="67"/>
      <c r="AA26" s="66" t="s">
        <v>517</v>
      </c>
      <c r="AB26" s="69"/>
      <c r="AC26" s="69"/>
      <c r="AD26" s="69"/>
      <c r="AE26" s="69"/>
      <c r="AF26" s="67"/>
      <c r="AK26" s="71" t="str">
        <f t="shared" si="8"/>
        <v>Y</v>
      </c>
    </row>
    <row r="27" spans="1:37" ht="13.5" customHeight="1" x14ac:dyDescent="0.15">
      <c r="A27" s="49" t="str">
        <f>IF(D24="","-",D24)</f>
        <v>観光立国、地方創生</v>
      </c>
      <c r="B27" s="49"/>
      <c r="F27" s="61" t="s">
        <v>214</v>
      </c>
      <c r="G27" s="62"/>
      <c r="H27" s="49" t="str">
        <f t="shared" si="1"/>
        <v/>
      </c>
      <c r="I27" s="49" t="str">
        <f t="shared" si="5"/>
        <v>一般会計</v>
      </c>
      <c r="K27" s="49"/>
      <c r="L27" s="49"/>
      <c r="O27" s="49"/>
      <c r="P27" s="49"/>
      <c r="Q27" s="63"/>
      <c r="T27" s="49"/>
      <c r="Y27" s="66" t="s">
        <v>453</v>
      </c>
      <c r="Z27" s="67"/>
      <c r="AA27" s="66" t="s">
        <v>273</v>
      </c>
      <c r="AB27" s="69"/>
      <c r="AC27" s="69"/>
      <c r="AD27" s="69"/>
      <c r="AE27" s="69"/>
      <c r="AF27" s="67"/>
      <c r="AK27" s="71" t="str">
        <f t="shared" si="8"/>
        <v>Z</v>
      </c>
    </row>
    <row r="28" spans="1:37" ht="13.5" customHeight="1" x14ac:dyDescent="0.15">
      <c r="B28" s="49"/>
      <c r="F28" s="61" t="s">
        <v>216</v>
      </c>
      <c r="G28" s="62"/>
      <c r="H28" s="49" t="str">
        <f t="shared" si="1"/>
        <v/>
      </c>
      <c r="I28" s="49" t="str">
        <f t="shared" si="5"/>
        <v>一般会計</v>
      </c>
      <c r="K28" s="49"/>
      <c r="L28" s="49"/>
      <c r="O28" s="49"/>
      <c r="P28" s="49"/>
      <c r="Q28" s="63"/>
      <c r="T28" s="49"/>
      <c r="Y28" s="66" t="s">
        <v>438</v>
      </c>
      <c r="Z28" s="67"/>
      <c r="AA28" s="66" t="s">
        <v>518</v>
      </c>
      <c r="AB28" s="69"/>
      <c r="AC28" s="69"/>
      <c r="AD28" s="69"/>
      <c r="AE28" s="69"/>
      <c r="AF28" s="67"/>
      <c r="AK28" s="71" t="s">
        <v>321</v>
      </c>
    </row>
    <row r="29" spans="1:37" ht="13.5" customHeight="1" x14ac:dyDescent="0.15">
      <c r="A29" s="49"/>
      <c r="B29" s="49"/>
      <c r="F29" s="61" t="s">
        <v>205</v>
      </c>
      <c r="G29" s="62"/>
      <c r="H29" s="49" t="str">
        <f t="shared" si="1"/>
        <v/>
      </c>
      <c r="I29" s="49" t="str">
        <f t="shared" si="5"/>
        <v>一般会計</v>
      </c>
      <c r="K29" s="49"/>
      <c r="L29" s="49"/>
      <c r="O29" s="49"/>
      <c r="P29" s="49"/>
      <c r="Q29" s="63"/>
      <c r="T29" s="49"/>
      <c r="Y29" s="66" t="s">
        <v>299</v>
      </c>
      <c r="Z29" s="67"/>
      <c r="AA29" s="66" t="s">
        <v>217</v>
      </c>
      <c r="AB29" s="69"/>
      <c r="AC29" s="69"/>
      <c r="AD29" s="69"/>
      <c r="AE29" s="69"/>
      <c r="AF29" s="67"/>
      <c r="AK29" s="71" t="str">
        <f t="shared" ref="AK29:AK49" si="9">CHAR(CODE(AK28)+1)</f>
        <v>b</v>
      </c>
    </row>
    <row r="30" spans="1:37" ht="13.5" customHeight="1" x14ac:dyDescent="0.15">
      <c r="A30" s="49"/>
      <c r="B30" s="49"/>
      <c r="F30" s="61" t="s">
        <v>126</v>
      </c>
      <c r="G30" s="62"/>
      <c r="H30" s="49" t="str">
        <f t="shared" si="1"/>
        <v/>
      </c>
      <c r="I30" s="49" t="str">
        <f t="shared" si="5"/>
        <v>一般会計</v>
      </c>
      <c r="K30" s="49"/>
      <c r="L30" s="49"/>
      <c r="O30" s="49"/>
      <c r="P30" s="49"/>
      <c r="Q30" s="63"/>
      <c r="T30" s="49"/>
      <c r="Y30" s="66" t="s">
        <v>454</v>
      </c>
      <c r="Z30" s="67"/>
      <c r="AA30" s="66" t="s">
        <v>322</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一般会計</v>
      </c>
      <c r="K31" s="49"/>
      <c r="L31" s="49"/>
      <c r="O31" s="49"/>
      <c r="P31" s="49"/>
      <c r="Q31" s="63"/>
      <c r="T31" s="49"/>
      <c r="Y31" s="66" t="s">
        <v>54</v>
      </c>
      <c r="Z31" s="67"/>
      <c r="AA31" s="66" t="s">
        <v>473</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一般会計</v>
      </c>
      <c r="K32" s="49"/>
      <c r="L32" s="49"/>
      <c r="O32" s="49"/>
      <c r="P32" s="49"/>
      <c r="Q32" s="63"/>
      <c r="T32" s="49"/>
      <c r="Y32" s="66" t="s">
        <v>414</v>
      </c>
      <c r="Z32" s="67"/>
      <c r="AA32" s="66" t="s">
        <v>31</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455</v>
      </c>
      <c r="Z33" s="67"/>
      <c r="AA33" s="68"/>
      <c r="AB33" s="69"/>
      <c r="AC33" s="69"/>
      <c r="AD33" s="69"/>
      <c r="AE33" s="69"/>
      <c r="AF33" s="67"/>
      <c r="AK33" s="71" t="str">
        <f t="shared" si="9"/>
        <v>f</v>
      </c>
    </row>
    <row r="34" spans="1:37" ht="13.5" customHeight="1" x14ac:dyDescent="0.15">
      <c r="A34" s="49"/>
      <c r="B34" s="49"/>
      <c r="F34" s="61" t="s">
        <v>341</v>
      </c>
      <c r="G34" s="62"/>
      <c r="H34" s="49" t="str">
        <f t="shared" si="1"/>
        <v/>
      </c>
      <c r="I34" s="49" t="str">
        <f t="shared" si="5"/>
        <v>一般会計</v>
      </c>
      <c r="K34" s="49"/>
      <c r="L34" s="49"/>
      <c r="O34" s="49"/>
      <c r="P34" s="49"/>
      <c r="Q34" s="63"/>
      <c r="T34" s="49"/>
      <c r="Y34" s="66" t="s">
        <v>386</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456</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459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460</v>
      </c>
      <c r="Z37" s="67"/>
      <c r="AF37" s="67"/>
      <c r="AK37" s="71" t="str">
        <f t="shared" si="9"/>
        <v>j</v>
      </c>
    </row>
    <row r="38" spans="1:37" x14ac:dyDescent="0.15">
      <c r="A38" s="49"/>
      <c r="B38" s="49"/>
      <c r="F38" s="49"/>
      <c r="G38" s="63"/>
      <c r="K38" s="49"/>
      <c r="L38" s="49"/>
      <c r="O38" s="49"/>
      <c r="P38" s="49"/>
      <c r="Q38" s="63"/>
      <c r="T38" s="49"/>
      <c r="Y38" s="66" t="s">
        <v>439</v>
      </c>
      <c r="Z38" s="67"/>
      <c r="AF38" s="67"/>
      <c r="AK38" s="71" t="str">
        <f t="shared" si="9"/>
        <v>k</v>
      </c>
    </row>
    <row r="39" spans="1:37" x14ac:dyDescent="0.15">
      <c r="A39" s="49"/>
      <c r="B39" s="49"/>
      <c r="F39" s="49" t="str">
        <f>I37</f>
        <v>一般会計</v>
      </c>
      <c r="G39" s="63"/>
      <c r="K39" s="49"/>
      <c r="L39" s="49"/>
      <c r="O39" s="49"/>
      <c r="P39" s="49"/>
      <c r="Q39" s="63"/>
      <c r="T39" s="49"/>
      <c r="Y39" s="66" t="s">
        <v>462</v>
      </c>
      <c r="Z39" s="67"/>
      <c r="AF39" s="67"/>
      <c r="AK39" s="71" t="str">
        <f t="shared" si="9"/>
        <v>l</v>
      </c>
    </row>
    <row r="40" spans="1:37" x14ac:dyDescent="0.15">
      <c r="A40" s="49"/>
      <c r="B40" s="49"/>
      <c r="F40" s="49"/>
      <c r="G40" s="63"/>
      <c r="K40" s="49"/>
      <c r="L40" s="49"/>
      <c r="O40" s="49"/>
      <c r="P40" s="49"/>
      <c r="Q40" s="63"/>
      <c r="T40" s="49"/>
      <c r="Y40" s="66" t="s">
        <v>463</v>
      </c>
      <c r="Z40" s="67"/>
      <c r="AF40" s="67"/>
      <c r="AK40" s="71" t="str">
        <f t="shared" si="9"/>
        <v>m</v>
      </c>
    </row>
    <row r="41" spans="1:37" x14ac:dyDescent="0.15">
      <c r="A41" s="49"/>
      <c r="B41" s="49"/>
      <c r="F41" s="49"/>
      <c r="G41" s="63"/>
      <c r="K41" s="49"/>
      <c r="L41" s="49"/>
      <c r="O41" s="49"/>
      <c r="P41" s="49"/>
      <c r="Q41" s="63"/>
      <c r="T41" s="49"/>
      <c r="Y41" s="66" t="s">
        <v>464</v>
      </c>
      <c r="Z41" s="67"/>
      <c r="AF41" s="67"/>
      <c r="AK41" s="71" t="str">
        <f t="shared" si="9"/>
        <v>n</v>
      </c>
    </row>
    <row r="42" spans="1:37" x14ac:dyDescent="0.15">
      <c r="A42" s="49"/>
      <c r="B42" s="49"/>
      <c r="F42" s="49"/>
      <c r="G42" s="63"/>
      <c r="K42" s="49"/>
      <c r="L42" s="49"/>
      <c r="O42" s="49"/>
      <c r="P42" s="49"/>
      <c r="Q42" s="63"/>
      <c r="T42" s="49"/>
      <c r="Y42" s="66" t="s">
        <v>465</v>
      </c>
      <c r="Z42" s="67"/>
      <c r="AF42" s="67"/>
      <c r="AK42" s="71" t="str">
        <f t="shared" si="9"/>
        <v>o</v>
      </c>
    </row>
    <row r="43" spans="1:37" x14ac:dyDescent="0.15">
      <c r="A43" s="49"/>
      <c r="B43" s="49"/>
      <c r="F43" s="49"/>
      <c r="G43" s="63"/>
      <c r="K43" s="49"/>
      <c r="L43" s="49"/>
      <c r="O43" s="49"/>
      <c r="P43" s="49"/>
      <c r="Q43" s="63"/>
      <c r="T43" s="49"/>
      <c r="Y43" s="66" t="s">
        <v>425</v>
      </c>
      <c r="Z43" s="67"/>
      <c r="AF43" s="67"/>
      <c r="AK43" s="71" t="str">
        <f t="shared" si="9"/>
        <v>p</v>
      </c>
    </row>
    <row r="44" spans="1:37" x14ac:dyDescent="0.15">
      <c r="A44" s="49"/>
      <c r="B44" s="49"/>
      <c r="F44" s="49"/>
      <c r="G44" s="63"/>
      <c r="K44" s="49"/>
      <c r="L44" s="49"/>
      <c r="O44" s="49"/>
      <c r="P44" s="49"/>
      <c r="Q44" s="63"/>
      <c r="T44" s="49"/>
      <c r="Y44" s="66" t="s">
        <v>466</v>
      </c>
      <c r="Z44" s="67"/>
      <c r="AF44" s="67"/>
      <c r="AK44" s="71" t="str">
        <f t="shared" si="9"/>
        <v>q</v>
      </c>
    </row>
    <row r="45" spans="1:37" x14ac:dyDescent="0.15">
      <c r="A45" s="49"/>
      <c r="B45" s="49"/>
      <c r="F45" s="49"/>
      <c r="G45" s="63"/>
      <c r="K45" s="49"/>
      <c r="L45" s="49"/>
      <c r="O45" s="49"/>
      <c r="P45" s="49"/>
      <c r="Q45" s="63"/>
      <c r="T45" s="49"/>
      <c r="Y45" s="66" t="s">
        <v>467</v>
      </c>
      <c r="Z45" s="67"/>
      <c r="AF45" s="67"/>
      <c r="AK45" s="71" t="str">
        <f t="shared" si="9"/>
        <v>r</v>
      </c>
    </row>
    <row r="46" spans="1:37" x14ac:dyDescent="0.15">
      <c r="A46" s="49"/>
      <c r="B46" s="49"/>
      <c r="F46" s="49"/>
      <c r="G46" s="63"/>
      <c r="K46" s="49"/>
      <c r="L46" s="49"/>
      <c r="O46" s="49"/>
      <c r="P46" s="49"/>
      <c r="Q46" s="63"/>
      <c r="T46" s="49"/>
      <c r="Y46" s="66" t="s">
        <v>398</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469</v>
      </c>
      <c r="Z49" s="67"/>
      <c r="AF49" s="67"/>
      <c r="AK49" s="71" t="str">
        <f t="shared" si="9"/>
        <v>v</v>
      </c>
    </row>
    <row r="50" spans="1:37" x14ac:dyDescent="0.15">
      <c r="A50" s="49"/>
      <c r="B50" s="49"/>
      <c r="F50" s="49"/>
      <c r="G50" s="63"/>
      <c r="K50" s="49"/>
      <c r="L50" s="49"/>
      <c r="O50" s="49"/>
      <c r="P50" s="49"/>
      <c r="Q50" s="63"/>
      <c r="T50" s="49"/>
      <c r="Y50" s="66" t="s">
        <v>470</v>
      </c>
      <c r="Z50" s="67"/>
      <c r="AF50" s="67"/>
    </row>
    <row r="51" spans="1:37" x14ac:dyDescent="0.15">
      <c r="A51" s="49"/>
      <c r="B51" s="49"/>
      <c r="F51" s="49"/>
      <c r="G51" s="63"/>
      <c r="K51" s="49"/>
      <c r="L51" s="49"/>
      <c r="O51" s="49"/>
      <c r="P51" s="49"/>
      <c r="Q51" s="63"/>
      <c r="T51" s="49"/>
      <c r="Y51" s="66" t="s">
        <v>471</v>
      </c>
      <c r="Z51" s="67"/>
      <c r="AF51" s="67"/>
    </row>
    <row r="52" spans="1:37" x14ac:dyDescent="0.15">
      <c r="A52" s="49"/>
      <c r="B52" s="49"/>
      <c r="F52" s="49"/>
      <c r="G52" s="63"/>
      <c r="K52" s="49"/>
      <c r="L52" s="49"/>
      <c r="O52" s="49"/>
      <c r="P52" s="49"/>
      <c r="Q52" s="63"/>
      <c r="T52" s="49"/>
      <c r="Y52" s="66" t="s">
        <v>472</v>
      </c>
      <c r="Z52" s="67"/>
      <c r="AF52" s="67"/>
    </row>
    <row r="53" spans="1:37" x14ac:dyDescent="0.15">
      <c r="A53" s="49"/>
      <c r="B53" s="49"/>
      <c r="F53" s="49"/>
      <c r="G53" s="63"/>
      <c r="K53" s="49"/>
      <c r="L53" s="49"/>
      <c r="O53" s="49"/>
      <c r="P53" s="49"/>
      <c r="Q53" s="63"/>
      <c r="T53" s="49"/>
      <c r="Y53" s="66" t="s">
        <v>474</v>
      </c>
      <c r="Z53" s="67"/>
      <c r="AF53" s="67"/>
    </row>
    <row r="54" spans="1:37" x14ac:dyDescent="0.15">
      <c r="A54" s="49"/>
      <c r="B54" s="49"/>
      <c r="F54" s="49"/>
      <c r="G54" s="63"/>
      <c r="K54" s="49"/>
      <c r="L54" s="49"/>
      <c r="O54" s="49"/>
      <c r="P54" s="55"/>
      <c r="Q54" s="63"/>
      <c r="T54" s="49"/>
      <c r="Y54" s="66" t="s">
        <v>475</v>
      </c>
      <c r="Z54" s="67"/>
      <c r="AF54" s="67"/>
    </row>
    <row r="55" spans="1:37" x14ac:dyDescent="0.15">
      <c r="A55" s="49"/>
      <c r="B55" s="49"/>
      <c r="F55" s="49"/>
      <c r="G55" s="63"/>
      <c r="K55" s="49"/>
      <c r="L55" s="49"/>
      <c r="O55" s="49"/>
      <c r="P55" s="49"/>
      <c r="Q55" s="63"/>
      <c r="T55" s="49"/>
      <c r="Y55" s="66" t="s">
        <v>476</v>
      </c>
      <c r="Z55" s="67"/>
      <c r="AF55" s="67"/>
    </row>
    <row r="56" spans="1:37" x14ac:dyDescent="0.15">
      <c r="A56" s="49"/>
      <c r="B56" s="49"/>
      <c r="F56" s="49"/>
      <c r="G56" s="63"/>
      <c r="K56" s="49"/>
      <c r="L56" s="49"/>
      <c r="O56" s="49"/>
      <c r="P56" s="49"/>
      <c r="Q56" s="63"/>
      <c r="T56" s="49"/>
      <c r="Y56" s="66" t="s">
        <v>479</v>
      </c>
      <c r="Z56" s="67"/>
      <c r="AF56" s="67"/>
    </row>
    <row r="57" spans="1:37" x14ac:dyDescent="0.15">
      <c r="A57" s="49"/>
      <c r="B57" s="49"/>
      <c r="F57" s="49"/>
      <c r="G57" s="63"/>
      <c r="K57" s="49"/>
      <c r="L57" s="49"/>
      <c r="O57" s="49"/>
      <c r="P57" s="49"/>
      <c r="Q57" s="63"/>
      <c r="T57" s="49"/>
      <c r="Y57" s="66" t="s">
        <v>478</v>
      </c>
      <c r="Z57" s="67"/>
      <c r="AF57" s="67"/>
    </row>
    <row r="58" spans="1:37" x14ac:dyDescent="0.15">
      <c r="A58" s="49"/>
      <c r="B58" s="49"/>
      <c r="F58" s="49"/>
      <c r="G58" s="63"/>
      <c r="K58" s="49"/>
      <c r="L58" s="49"/>
      <c r="O58" s="49"/>
      <c r="P58" s="49"/>
      <c r="Q58" s="63"/>
      <c r="T58" s="49"/>
      <c r="Y58" s="66" t="s">
        <v>480</v>
      </c>
      <c r="Z58" s="67"/>
      <c r="AF58" s="67"/>
    </row>
    <row r="59" spans="1:37" x14ac:dyDescent="0.15">
      <c r="A59" s="49"/>
      <c r="B59" s="49"/>
      <c r="F59" s="49"/>
      <c r="G59" s="63"/>
      <c r="K59" s="49"/>
      <c r="L59" s="49"/>
      <c r="O59" s="49"/>
      <c r="P59" s="49"/>
      <c r="Q59" s="63"/>
      <c r="T59" s="49"/>
      <c r="Y59" s="66" t="s">
        <v>481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129</v>
      </c>
      <c r="Z66" s="67"/>
      <c r="AF66" s="67"/>
    </row>
    <row r="67" spans="1:32" x14ac:dyDescent="0.15">
      <c r="A67" s="49"/>
      <c r="B67" s="49"/>
      <c r="F67" s="49"/>
      <c r="G67" s="63"/>
      <c r="K67" s="49"/>
      <c r="L67" s="49"/>
      <c r="O67" s="49"/>
      <c r="P67" s="49"/>
      <c r="Q67" s="63"/>
      <c r="T67" s="49"/>
      <c r="Y67" s="66" t="s">
        <v>483</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112</v>
      </c>
    </row>
    <row r="71" spans="1:32" x14ac:dyDescent="0.15">
      <c r="Y71" s="66" t="s">
        <v>484</v>
      </c>
    </row>
    <row r="72" spans="1:32" x14ac:dyDescent="0.15">
      <c r="Y72" s="66" t="s">
        <v>486</v>
      </c>
    </row>
    <row r="73" spans="1:32" x14ac:dyDescent="0.15">
      <c r="Y73" s="66" t="s">
        <v>457</v>
      </c>
    </row>
    <row r="74" spans="1:32" x14ac:dyDescent="0.15">
      <c r="Y74" s="66" t="s">
        <v>487</v>
      </c>
    </row>
    <row r="75" spans="1:32" x14ac:dyDescent="0.15">
      <c r="Y75" s="66" t="s">
        <v>379</v>
      </c>
    </row>
    <row r="76" spans="1:32" x14ac:dyDescent="0.15">
      <c r="Y76" s="66" t="s">
        <v>488</v>
      </c>
    </row>
    <row r="77" spans="1:32" x14ac:dyDescent="0.15">
      <c r="Y77" s="66" t="s">
        <v>489</v>
      </c>
    </row>
    <row r="78" spans="1:32" x14ac:dyDescent="0.15">
      <c r="Y78" s="66" t="s">
        <v>468</v>
      </c>
    </row>
    <row r="79" spans="1:32" x14ac:dyDescent="0.15">
      <c r="Y79" s="66" t="s">
        <v>490</v>
      </c>
    </row>
    <row r="80" spans="1:32" x14ac:dyDescent="0.15">
      <c r="Y80" s="66" t="s">
        <v>492</v>
      </c>
    </row>
    <row r="81" spans="25:25" x14ac:dyDescent="0.15">
      <c r="Y81" s="66" t="s">
        <v>96</v>
      </c>
    </row>
    <row r="82" spans="25:25" x14ac:dyDescent="0.15">
      <c r="Y82" s="66" t="s">
        <v>335</v>
      </c>
    </row>
    <row r="83" spans="25:25" x14ac:dyDescent="0.15">
      <c r="Y83" s="66" t="s">
        <v>173</v>
      </c>
    </row>
    <row r="84" spans="25:25" x14ac:dyDescent="0.15">
      <c r="Y84" s="66" t="s">
        <v>493</v>
      </c>
    </row>
    <row r="85" spans="25:25" x14ac:dyDescent="0.15">
      <c r="Y85" s="66" t="s">
        <v>495</v>
      </c>
    </row>
    <row r="86" spans="25:25" x14ac:dyDescent="0.15">
      <c r="Y86" s="66" t="s">
        <v>497</v>
      </c>
    </row>
    <row r="87" spans="25:25" x14ac:dyDescent="0.15">
      <c r="Y87" s="66" t="s">
        <v>498</v>
      </c>
    </row>
    <row r="88" spans="25:25" x14ac:dyDescent="0.15">
      <c r="Y88" s="66" t="s">
        <v>499</v>
      </c>
    </row>
    <row r="89" spans="25:25" x14ac:dyDescent="0.15">
      <c r="Y89" s="66" t="s">
        <v>317</v>
      </c>
    </row>
    <row r="90" spans="25:25" x14ac:dyDescent="0.15">
      <c r="Y90" s="66" t="s">
        <v>500</v>
      </c>
    </row>
    <row r="91" spans="25:25" x14ac:dyDescent="0.15">
      <c r="Y91" s="66" t="s">
        <v>227</v>
      </c>
    </row>
    <row r="92" spans="25:25" x14ac:dyDescent="0.15">
      <c r="Y92" s="66" t="s">
        <v>461</v>
      </c>
    </row>
    <row r="93" spans="25:25" x14ac:dyDescent="0.15">
      <c r="Y93" s="66" t="s">
        <v>502</v>
      </c>
    </row>
    <row r="94" spans="25:25" x14ac:dyDescent="0.15">
      <c r="Y94" s="66" t="s">
        <v>145</v>
      </c>
    </row>
    <row r="95" spans="25:25" x14ac:dyDescent="0.15">
      <c r="Y95" s="66" t="s">
        <v>353</v>
      </c>
    </row>
    <row r="96" spans="25:25" x14ac:dyDescent="0.15">
      <c r="Y96" s="66" t="s">
        <v>69</v>
      </c>
    </row>
    <row r="97" spans="25:25" x14ac:dyDescent="0.15">
      <c r="Y97" s="66" t="s">
        <v>504</v>
      </c>
    </row>
    <row r="98" spans="25:25" x14ac:dyDescent="0.15">
      <c r="Y98" s="66" t="s">
        <v>282</v>
      </c>
    </row>
    <row r="121" spans="25:25" x14ac:dyDescent="0.15">
      <c r="Y121" s="51" t="s">
        <v>263</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2020-06-09T02:42:15Z</cp:lastPrinted>
  <dcterms:created xsi:type="dcterms:W3CDTF">2012-03-13T00:50:25Z</dcterms:created>
  <dcterms:modified xsi:type="dcterms:W3CDTF">2020-07-17T01:41:29Z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2020-06-15T08:08:11Z</vt:filetime>
  </property>
</Properties>
</file>