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フォルダ(保存期間1年以上)\【予算・経理】\2020d（R2d）\02予算関連作業\20200525_行政事業レビューシートの作成\②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<sst xmlns="http://schemas.openxmlformats.org/spreadsheetml/2006/main" count="2251" uniqueCount="590">
  <si>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</si>
  <si>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</si>
  <si>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</si>
  <si>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</si>
  <si>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</si>
  <si>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</si>
  <si>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</si>
  <si>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</si>
  <si>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</si>
  <si>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</si>
  <si>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</si>
  <si>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</si>
  <si>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</si>
  <si>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</si>
  <si>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</si>
  <si>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</si>
  <si>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</si>
  <si>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</si>
  <si>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</si>
  <si>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</si>
  <si>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</si>
  <si>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</si>
  <si>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</si>
  <si>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</si>
  <si>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</si>
  <si>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</si>
  <si>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</si>
  <si>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</si>
  <si>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</si>
  <si>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</si>
  <si>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</si>
  <si>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</si>
  <si>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</si>
  <si>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</si>
  <si>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</si>
  <si>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</si>
  <si>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</si>
  <si>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</si>
  <si>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</si>
  <si>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</si>
  <si>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</si>
  <si>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</si>
  <si>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</si>
  <si>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</si>
  <si>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</si>
  <si>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</si>
  <si>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</si>
  <si>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</si>
  <si>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</si>
  <si>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</si>
  <si>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</si>
  <si>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</si>
  <si>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</si>
  <si>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</si>
  <si>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</si>
  <si>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</si>
  <si>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</si>
  <si>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</si>
  <si>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</si>
  <si>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</si>
  <si>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</si>
  <si>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</si>
  <si>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</si>
  <si>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</si>
  <si>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</si>
  <si>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</si>
  <si>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</si>
  <si>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</si>
  <si>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</si>
  <si>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</si>
  <si>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</si>
  <si>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</si>
  <si>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</si>
  <si>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</si>
  <si>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</si>
  <si>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</si>
  <si>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</si>
  <si>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</si>
  <si>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</si>
  <si>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</si>
  <si>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</si>
  <si>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</si>
  <si>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</si>
  <si>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</si>
  <si>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</si>
  <si>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</si>
  <si>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</si>
  <si>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</si>
  <si>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</si>
  <si>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</si>
  <si>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</si>
  <si>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</si>
  <si>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</si>
  <si>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</si>
  <si>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</si>
  <si>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</si>
  <si>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</si>
  <si>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</si>
  <si>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</si>
  <si>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</si>
  <si>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</si>
  <si>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</si>
  <si>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</si>
  <si>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</si>
  <si>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</si>
  <si>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</si>
  <si>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</si>
  <si>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</si>
  <si>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</si>
  <si>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</si>
  <si>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</si>
  <si>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</si>
  <si>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</si>
  <si>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</si>
  <si>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</si>
  <si>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</si>
  <si>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</si>
  <si>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</si>
  <si>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</si>
  <si>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</si>
  <si>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</si>
  <si>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</si>
  <si>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</si>
  <si>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</si>
  <si>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</si>
  <si>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</si>
  <si>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</si>
  <si>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</si>
  <si>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</si>
  <si>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</si>
  <si>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</si>
  <si>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</si>
  <si>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</si>
  <si>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</si>
  <si>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</si>
  <si>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</si>
  <si>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</si>
  <si>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</si>
  <si>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</si>
  <si>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</si>
  <si>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</si>
  <si>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</si>
  <si>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</si>
  <si>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</si>
  <si>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</si>
  <si>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</si>
  <si>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</si>
  <si>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</si>
  <si>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</si>
  <si>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</si>
  <si>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</si>
  <si>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</si>
  <si>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</si>
  <si>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</si>
  <si>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</si>
  <si>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</si>
  <si>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</si>
  <si>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</si>
  <si>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</si>
  <si>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</si>
  <si>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</si>
  <si>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</si>
  <si>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</si>
  <si>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</si>
  <si>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</si>
  <si>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</si>
  <si>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</si>
  <si>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</si>
  <si>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</si>
  <si>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</si>
  <si>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</si>
  <si>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</si>
  <si>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</si>
  <si>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</si>
  <si>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</si>
  <si>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</si>
  <si>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</si>
  <si>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</si>
  <si>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</si>
  <si>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</si>
  <si>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</si>
  <si>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</si>
  <si>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</si>
  <si>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</si>
  <si>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</si>
  <si>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</si>
  <si>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</si>
  <si>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</si>
  <si>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</si>
  <si>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</si>
  <si>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</si>
  <si>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</si>
  <si>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</si>
  <si>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</si>
  <si>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</si>
  <si>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</si>
  <si>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</si>
  <si>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</si>
  <si>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</si>
  <si>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</si>
  <si>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</si>
  <si>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</si>
  <si>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</si>
  <si>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</si>
  <si>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</si>
  <si>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</si>
  <si>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</si>
  <si>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</si>
  <si>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</si>
  <si>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</si>
  <si>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</si>
  <si>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</si>
  <si>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</si>
  <si>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</si>
  <si>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</si>
  <si>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</si>
  <si>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</si>
  <si>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</si>
  <si>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</si>
  <si>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</si>
  <si>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</si>
  <si>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</si>
  <si>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</si>
  <si>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</si>
  <si>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</si>
  <si>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</si>
  <si>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</si>
  <si>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</si>
  <si>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</si>
  <si>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</si>
  <si>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</si>
  <si>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</si>
  <si>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</si>
  <si>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</si>
  <si>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</si>
  <si>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</si>
  <si>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</si>
  <si>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</si>
  <si>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</si>
  <si>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</si>
  <si>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</si>
  <si>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</si>
  <si>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</si>
  <si>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</si>
  <si>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</si>
  <si>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</si>
  <si>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</si>
  <si>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</si>
  <si>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</si>
  <si>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</si>
  <si>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</si>
  <si>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</si>
  <si>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</si>
  <si>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</si>
  <si>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</si>
  <si>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</si>
  <si>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</si>
  <si>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</si>
  <si>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</si>
  <si>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</si>
  <si>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</si>
  <si>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</si>
  <si>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</si>
  <si>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</si>
  <si>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</si>
  <si>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</si>
  <si>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</si>
  <si>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</si>
  <si>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</si>
  <si>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</si>
  <si>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</si>
  <si>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</si>
  <si>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</si>
  <si>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</si>
  <si>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</si>
  <si>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</si>
  <si>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</si>
  <si>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</si>
  <si>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</si>
  <si>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</si>
  <si>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</si>
  <si>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</si>
  <si>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</si>
  <si>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</si>
  <si>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</si>
  <si>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</si>
  <si>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</si>
  <si>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</si>
  <si>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</si>
  <si>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</si>
  <si>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</si>
  <si>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</si>
  <si>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</si>
  <si>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</si>
  <si>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</si>
  <si>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</si>
  <si>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</si>
  <si>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</si>
  <si>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</si>
  <si>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</si>
  <si>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</si>
  <si>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</si>
  <si>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</si>
  <si>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</si>
  <si>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</si>
  <si>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</si>
  <si>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</si>
  <si>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</si>
  <si>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</si>
  <si>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</si>
  <si>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</si>
  <si>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</si>
  <si>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</si>
  <si>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</si>
  <si>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</si>
  <si>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</si>
  <si>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</si>
  <si>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</si>
  <si>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</si>
  <si>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</si>
  <si>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</si>
  <si>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</si>
  <si>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</si>
  <si>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</si>
  <si>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</si>
  <si>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</si>
  <si>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</si>
  <si>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</si>
  <si>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</si>
  <si>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</si>
  <si>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</si>
  <si>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</si>
  <si>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</si>
  <si>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</si>
  <si>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</si>
  <si>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</si>
  <si>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</si>
  <si>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</si>
  <si>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</si>
  <si>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</si>
  <si>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</si>
  <si>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</si>
  <si>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</si>
  <si>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</si>
  <si>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</si>
  <si>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</si>
  <si>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</si>
  <si>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</si>
  <si>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</si>
  <si>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</si>
  <si>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</si>
  <si>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</si>
  <si>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</si>
  <si>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</si>
  <si>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</si>
  <si>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</si>
  <si>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</si>
  <si>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</si>
  <si>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</si>
  <si>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</si>
  <si>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</si>
  <si>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</si>
  <si>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</si>
  <si>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</si>
  <si>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</si>
  <si>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</si>
  <si>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</si>
  <si>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</si>
  <si>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</si>
  <si>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</si>
  <si>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</si>
  <si>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</si>
  <si>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</si>
  <si>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</si>
  <si>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</si>
  <si>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</si>
  <si>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</si>
  <si>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</si>
  <si>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</si>
  <si>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</si>
  <si>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</si>
  <si>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</si>
  <si>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</si>
  <si>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</si>
  <si>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</si>
  <si>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</si>
  <si>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</si>
  <si>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</si>
  <si>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</si>
  <si>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</si>
  <si>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</si>
  <si>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</si>
  <si>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</si>
  <si>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</si>
  <si>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</si>
  <si>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</si>
  <si>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</si>
  <si>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</si>
  <si>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</si>
  <si>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</si>
  <si>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</si>
  <si>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</si>
  <si>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</si>
  <si>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</si>
  <si>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</si>
  <si>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</si>
  <si>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</si>
  <si>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</si>
  <si>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</si>
  <si>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</si>
  <si>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</si>
  <si>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</si>
  <si>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</si>
  <si>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</si>
  <si>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</si>
  <si>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</si>
  <si>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</si>
  <si>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</si>
  <si>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</si>
  <si>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</si>
  <si>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</si>
  <si>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</si>
  <si>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</si>
  <si>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</si>
  <si>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</si>
  <si>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</si>
  <si>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</si>
  <si>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</si>
  <si>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</si>
  <si>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</si>
  <si>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</si>
  <si>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</si>
  <si>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</si>
  <si>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</si>
  <si>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</si>
  <si>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</si>
  <si>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</si>
  <si>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</si>
  <si>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</si>
  <si>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</si>
  <si>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</si>
  <si>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</si>
  <si>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</si>
  <si>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</si>
  <si>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</si>
  <si>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</si>
  <si>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</si>
  <si>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</si>
  <si>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</si>
  <si>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</si>
  <si>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</si>
  <si>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</si>
  <si>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</si>
  <si>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</si>
  <si>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</si>
  <si>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</si>
  <si>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</si>
  <si>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</si>
  <si>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</si>
  <si>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</si>
  <si>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</si>
  <si>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</si>
  <si>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</si>
  <si>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</si>
  <si>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</si>
  <si>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</si>
  <si>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</si>
  <si>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</si>
  <si>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</si>
  <si>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</si>
  <si>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</si>
  <si>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</si>
  <si>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</si>
  <si>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</si>
  <si>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</si>
  <si>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</si>
  <si>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</si>
  <si>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</si>
  <si>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</si>
  <si>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整備新幹線整備事業</t>
    <rPh sb="0" eb="2">
      <t>セイビ</t>
    </rPh>
    <rPh sb="2" eb="5">
      <t>シンカンセン</t>
    </rPh>
    <rPh sb="5" eb="7">
      <t>セイビ</t>
    </rPh>
    <rPh sb="7" eb="9">
      <t>ジギョウ</t>
    </rPh>
    <phoneticPr fontId="5"/>
  </si>
  <si>
    <t>鉄道局</t>
    <rPh sb="0" eb="2">
      <t>テツドウ</t>
    </rPh>
    <rPh sb="2" eb="3">
      <t>キョク</t>
    </rPh>
    <phoneticPr fontId="5"/>
  </si>
  <si>
    <t>幹線鉄道課、施設課</t>
    <rPh sb="0" eb="2">
      <t>カンセン</t>
    </rPh>
    <rPh sb="2" eb="4">
      <t>テツドウ</t>
    </rPh>
    <rPh sb="4" eb="5">
      <t>カ</t>
    </rPh>
    <rPh sb="6" eb="9">
      <t>シセツカ</t>
    </rPh>
    <phoneticPr fontId="5"/>
  </si>
  <si>
    <t xml:space="preserve">幹線鉄道課長　足立 基成
施 設 課 長　 杉野 浩茂 </t>
    <rPh sb="0" eb="2">
      <t>カンセン</t>
    </rPh>
    <rPh sb="2" eb="4">
      <t>テツドウ</t>
    </rPh>
    <rPh sb="4" eb="6">
      <t>カチョウ</t>
    </rPh>
    <rPh sb="7" eb="9">
      <t>アダチ</t>
    </rPh>
    <rPh sb="10" eb="11">
      <t>モト</t>
    </rPh>
    <rPh sb="11" eb="12">
      <t>ナリ</t>
    </rPh>
    <rPh sb="13" eb="14">
      <t>シ</t>
    </rPh>
    <rPh sb="15" eb="16">
      <t>セツ</t>
    </rPh>
    <rPh sb="17" eb="18">
      <t>カ</t>
    </rPh>
    <rPh sb="19" eb="20">
      <t>チョウ</t>
    </rPh>
    <rPh sb="22" eb="24">
      <t>スギノ</t>
    </rPh>
    <rPh sb="25" eb="27">
      <t>ヒロシゲ</t>
    </rPh>
    <phoneticPr fontId="5"/>
  </si>
  <si>
    <t>○</t>
  </si>
  <si>
    <t>全国新幹線鉄道整備法第13条</t>
  </si>
  <si>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ヒ</t>
    </rPh>
    <rPh sb="24" eb="26">
      <t>カクギ</t>
    </rPh>
    <rPh sb="26" eb="28">
      <t>ケッテイ</t>
    </rPh>
    <phoneticPr fontId="5"/>
  </si>
  <si>
    <t>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</si>
  <si>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①北海道新幹線（新函館北斗～札幌）〔新青森・新函館北斗間の開業から概ね20年後完成予定〕としているが、政府・与党申合せ（H27･1・14）では完成・
　　　 開業時期を令和17年度から5年前倒しし、令和12年度末の完成・開業を目指すこととなった。
　　②北海道新幹線(新青森～新函館北斗)　〔平成28年3月26日完成・開業〕
　　③北陸新幹線(金沢～敦賀)　〔長野・金沢間の開業から概ね10年強後完成予定〕としているが、政府・与党申合せ（H27･1・14）では完成・開業時期を令和
　　　 7年度から3年前倒しし、令和4年度末の完成・開業を目指すこととなった。
　　④九州新幹線(武雄温泉～長崎)　〔認可（平成20年3月）から概ね１0年程度で完成予定〕としているが、政府・与党申合せ（H27･1・14）では完成・開業時
　　　 期を令和4年度から可能な限り前倒しすることとなった。
　　※負担割合　国：2/3、地方公共団体：1/3</t>
    <rPh sb="169" eb="171">
      <t>レイワ</t>
    </rPh>
    <rPh sb="184" eb="186">
      <t>レイワ</t>
    </rPh>
    <rPh sb="324" eb="325">
      <t>ワ</t>
    </rPh>
    <rPh sb="342" eb="344">
      <t>レイワ</t>
    </rPh>
    <rPh sb="451" eb="453">
      <t>レイワ</t>
    </rPh>
    <phoneticPr fontId="5"/>
  </si>
  <si>
    <t>-</t>
  </si>
  <si>
    <t>整備新幹線整備事業費補助</t>
  </si>
  <si>
    <t>平成27年度に目標値設定を行い、令和4年度に、鉄道整備等により５大都市からの鉄道利用所要時間が新たに3時間以内となる地域の人口数を140万人まで引き上げる。</t>
    <rPh sb="0" eb="2">
      <t>ヘイセイ</t>
    </rPh>
    <rPh sb="4" eb="6">
      <t>ネンド</t>
    </rPh>
    <rPh sb="7" eb="10">
      <t>モクヒョウチ</t>
    </rPh>
    <rPh sb="10" eb="12">
      <t>セッテイ</t>
    </rPh>
    <rPh sb="13" eb="14">
      <t>オコナ</t>
    </rPh>
    <rPh sb="16" eb="18">
      <t>レイワ</t>
    </rPh>
    <rPh sb="19" eb="21">
      <t>ネンド</t>
    </rPh>
    <rPh sb="23" eb="25">
      <t>テツドウ</t>
    </rPh>
    <rPh sb="25" eb="27">
      <t>セイビ</t>
    </rPh>
    <rPh sb="27" eb="28">
      <t>トウ</t>
    </rPh>
    <rPh sb="32" eb="35">
      <t>ダイトシ</t>
    </rPh>
    <rPh sb="38" eb="40">
      <t>テツドウ</t>
    </rPh>
    <rPh sb="40" eb="42">
      <t>リヨウ</t>
    </rPh>
    <rPh sb="42" eb="44">
      <t>ショヨウ</t>
    </rPh>
    <rPh sb="44" eb="46">
      <t>ジカン</t>
    </rPh>
    <rPh sb="47" eb="48">
      <t>アラ</t>
    </rPh>
    <rPh sb="51" eb="53">
      <t>ジカン</t>
    </rPh>
    <rPh sb="53" eb="55">
      <t>イナイ</t>
    </rPh>
    <rPh sb="58" eb="60">
      <t>チイキ</t>
    </rPh>
    <rPh sb="61" eb="64">
      <t>ジンコウスウ</t>
    </rPh>
    <rPh sb="68" eb="70">
      <t>マンニン</t>
    </rPh>
    <rPh sb="72" eb="73">
      <t>ヒ</t>
    </rPh>
    <rPh sb="74" eb="75">
      <t>ア</t>
    </rPh>
    <phoneticPr fontId="5"/>
  </si>
  <si>
    <t>鉄道整備等により５大都市からの鉄道利用所要時間が新たに3時間以内となる地域の人口数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</si>
  <si>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5"/>
  </si>
  <si>
    <t>鉄道建設について、以下の時期までに完成・開業させることを目指す。
　北陸新幹線（金沢～敦賀間） ： 令和4年度末、九州新幹線西九州ルート（武雄温泉～長崎間） ： 令和4年度
※北海道新幹線は第5期中期計画で目標設定を行う。</t>
    <rPh sb="34" eb="36">
      <t>ホクリク</t>
    </rPh>
    <rPh sb="50" eb="52">
      <t>レイワ</t>
    </rPh>
    <rPh sb="81" eb="83">
      <t>レイワ</t>
    </rPh>
    <rPh sb="88" eb="91">
      <t>ホッカイドウ</t>
    </rPh>
    <rPh sb="91" eb="94">
      <t>シンカンセン</t>
    </rPh>
    <rPh sb="95" eb="96">
      <t>ダイ</t>
    </rPh>
    <rPh sb="97" eb="98">
      <t>キ</t>
    </rPh>
    <rPh sb="98" eb="100">
      <t>チュウキ</t>
    </rPh>
    <rPh sb="100" eb="102">
      <t>ケイカク</t>
    </rPh>
    <rPh sb="103" eb="105">
      <t>モクヒョウ</t>
    </rPh>
    <rPh sb="105" eb="107">
      <t>セッテイ</t>
    </rPh>
    <rPh sb="108" eb="109">
      <t>オコナ</t>
    </rPh>
    <phoneticPr fontId="5"/>
  </si>
  <si>
    <t>完成・開業した整備延長</t>
    <rPh sb="0" eb="2">
      <t>カンセイ</t>
    </rPh>
    <rPh sb="3" eb="5">
      <t>カイギョウ</t>
    </rPh>
    <rPh sb="7" eb="9">
      <t>セイビ</t>
    </rPh>
    <rPh sb="9" eb="11">
      <t>エンチョウ</t>
    </rPh>
    <phoneticPr fontId="5"/>
  </si>
  <si>
    <t>km</t>
  </si>
  <si>
    <t xml:space="preserve">独立行政法人鉄道建設・運輸施設整備支援機構　(第４期中期計画３．（１）①)
https://www.jrtt.go.jp/01Organization/Plan/pdf/keikaku4.pdf </t>
    <rPh sb="23" eb="24">
      <t>ダイ</t>
    </rPh>
    <rPh sb="25" eb="26">
      <t>キ</t>
    </rPh>
    <rPh sb="26" eb="28">
      <t>チュウキ</t>
    </rPh>
    <rPh sb="28" eb="30">
      <t>ケイカク</t>
    </rPh>
    <phoneticPr fontId="5"/>
  </si>
  <si>
    <t>建設を行っている線区数</t>
    <rPh sb="0" eb="2">
      <t>ケンセツ</t>
    </rPh>
    <rPh sb="3" eb="4">
      <t>オコナ</t>
    </rPh>
    <rPh sb="8" eb="10">
      <t>センク</t>
    </rPh>
    <rPh sb="10" eb="11">
      <t>スウ</t>
    </rPh>
    <phoneticPr fontId="5"/>
  </si>
  <si>
    <t>建設線区数</t>
    <rPh sb="0" eb="2">
      <t>ケンセツ</t>
    </rPh>
    <rPh sb="2" eb="4">
      <t>センク</t>
    </rPh>
    <rPh sb="4" eb="5">
      <t>スウ</t>
    </rPh>
    <phoneticPr fontId="5"/>
  </si>
  <si>
    <t>執行額／建設線区数　　　　　　　　　　　　</t>
    <rPh sb="0" eb="2">
      <t>シッコウ</t>
    </rPh>
    <rPh sb="2" eb="3">
      <t>ガク</t>
    </rPh>
    <rPh sb="4" eb="6">
      <t>ケンセツ</t>
    </rPh>
    <rPh sb="6" eb="8">
      <t>センク</t>
    </rPh>
    <rPh sb="8" eb="9">
      <t>スウ</t>
    </rPh>
    <phoneticPr fontId="5"/>
  </si>
  <si>
    <t>百万円</t>
    <rPh sb="0" eb="3">
      <t>ヒャクマンエン</t>
    </rPh>
    <phoneticPr fontId="5"/>
  </si>
  <si>
    <t>執行額/建設線区数</t>
    <rPh sb="0" eb="2">
      <t>シッコウ</t>
    </rPh>
    <rPh sb="2" eb="3">
      <t>ガク</t>
    </rPh>
    <rPh sb="4" eb="6">
      <t>ケンセツ</t>
    </rPh>
    <rPh sb="6" eb="8">
      <t>センク</t>
    </rPh>
    <rPh sb="8" eb="9">
      <t>スウ</t>
    </rPh>
    <phoneticPr fontId="5"/>
  </si>
  <si>
    <t>83,736/5</t>
  </si>
  <si>
    <t>72,440/4</t>
  </si>
  <si>
    <t>90,794/4</t>
  </si>
  <si>
    <t>114,120/4</t>
  </si>
  <si>
    <t>６　国際競争力、観光交流、広域・地域間連携等の確保・強化</t>
  </si>
  <si>
    <t>23　整備新幹線の整備を推進する</t>
  </si>
  <si>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</si>
  <si>
    <t>新幹線の建設は複数の地方自治体にまたがって計画するものであり、地方自治体や民間が個別に立案し実施することは非効率であるため、国が実施する必要がある。</t>
  </si>
  <si>
    <t>整備新幹線は、我が国の多重的な幹線交通体系の確保に不可欠であり、極めて優先度が高いものである。</t>
  </si>
  <si>
    <t>補助対象者である(独)鉄道建設・運輸施設整備支援機構において、「調達等合理化計画」を作成し、原則として一般競争入札等としている。</t>
  </si>
  <si>
    <t>有</t>
  </si>
  <si>
    <t>全国新幹線鉄道整備法に基づき、事業費の費用負担が行われており、受益者との負担は適切に行われている。</t>
  </si>
  <si>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</si>
  <si>
    <t>同上</t>
    <rPh sb="0" eb="2">
      <t>ドウジョウ</t>
    </rPh>
    <phoneticPr fontId="5"/>
  </si>
  <si>
    <t>費目・使途は事業目的に即し、整備新幹線の整備に真に必要なものに限定されている。</t>
  </si>
  <si>
    <t>用地取得などに伴う地権者との価格協議及び道水路付替協議の難航や、トンネル工事における事前に予測することが困難な地質不良等による工事の進捗の遅れ等によるものである。</t>
  </si>
  <si>
    <t>整備中の区間において、コスト縮減や工事の着実な推進に向け、設計・施工方法等の見直しに努めている。</t>
  </si>
  <si>
    <t>‐</t>
  </si>
  <si>
    <t>平成28年3月26日の北海道新幹線（新青森・新函館北斗間）の開業により、５大都市からの鉄道利用所要時間が新たに3時間以内となる地域の人口数が増加した。</t>
  </si>
  <si>
    <t>整備中の区間において、コスト縮減や工事の着実な推進に向け、設計・施工方法・入札契約手続き等の見直しを進めており、効果的かつ低コストで実施できるよう努めている。</t>
  </si>
  <si>
    <t>見込みに見合った活動実績となっている。</t>
  </si>
  <si>
    <t>整備された施設は全国新幹線鉄道整備法に基づき、営業主体に貸付が行われ、十分に活用されている。</t>
  </si>
  <si>
    <t>類似の事業は特段ない。</t>
    <rPh sb="0" eb="2">
      <t>ルイジ</t>
    </rPh>
    <rPh sb="3" eb="5">
      <t>ジギョウ</t>
    </rPh>
    <rPh sb="6" eb="8">
      <t>トクダン</t>
    </rPh>
    <phoneticPr fontId="5"/>
  </si>
  <si>
    <t>建設を行っている区間の整備を着実に進めている。また、北陸新幹線(長野・金沢間)については平成27年3月に開業し、北海道新幹線(新青森・新函館北斗間)については、平成28年3月に開業している。</t>
  </si>
  <si>
    <t>事業の着実な推進にあたっては、引き続き、工事費の縮減、機構の入札・契約手続きの改善に努めていくこととしている。</t>
  </si>
  <si>
    <t>273</t>
  </si>
  <si>
    <t>249</t>
  </si>
  <si>
    <t>0249</t>
  </si>
  <si>
    <t>250</t>
  </si>
  <si>
    <t>252</t>
  </si>
  <si>
    <t>259</t>
  </si>
  <si>
    <t>260</t>
  </si>
  <si>
    <t>256</t>
  </si>
  <si>
    <t>A.（独）鉄道建設・運輸施設整備支援機構</t>
  </si>
  <si>
    <t>B.佐藤・三軌・日本建設技術ＪＶ</t>
    <rPh sb="2" eb="4">
      <t>サトウ</t>
    </rPh>
    <rPh sb="5" eb="6">
      <t>ミ</t>
    </rPh>
    <rPh sb="6" eb="7">
      <t>キ</t>
    </rPh>
    <rPh sb="8" eb="10">
      <t>ニホン</t>
    </rPh>
    <rPh sb="10" eb="12">
      <t>ケンセツ</t>
    </rPh>
    <rPh sb="12" eb="14">
      <t>ギジュツ</t>
    </rPh>
    <phoneticPr fontId="5"/>
  </si>
  <si>
    <t>用地費</t>
    <rPh sb="0" eb="3">
      <t>ヨウチヒ</t>
    </rPh>
    <phoneticPr fontId="5"/>
  </si>
  <si>
    <t>本工事費</t>
    <rPh sb="0" eb="1">
      <t>ホン</t>
    </rPh>
    <rPh sb="1" eb="4">
      <t>コウジヒ</t>
    </rPh>
    <phoneticPr fontId="5"/>
  </si>
  <si>
    <t>管理費等</t>
    <rPh sb="0" eb="3">
      <t>カンリヒ</t>
    </rPh>
    <rPh sb="3" eb="4">
      <t>トウ</t>
    </rPh>
    <phoneticPr fontId="5"/>
  </si>
  <si>
    <t>用地取得に係る補償費等</t>
    <rPh sb="0" eb="2">
      <t>ヨウチ</t>
    </rPh>
    <rPh sb="2" eb="4">
      <t>シュトク</t>
    </rPh>
    <rPh sb="5" eb="6">
      <t>カカ</t>
    </rPh>
    <rPh sb="7" eb="9">
      <t>ホショウ</t>
    </rPh>
    <rPh sb="9" eb="10">
      <t>ヒ</t>
    </rPh>
    <rPh sb="10" eb="11">
      <t>トウ</t>
    </rPh>
    <phoneticPr fontId="5"/>
  </si>
  <si>
    <t>工事の実施、調査、設計、その他諸役務</t>
  </si>
  <si>
    <t>人件費、旅費、事務経費等</t>
  </si>
  <si>
    <t>九州新幹線に係る工事の実施</t>
    <rPh sb="0" eb="2">
      <t>キュウシュウ</t>
    </rPh>
    <rPh sb="2" eb="5">
      <t>シンカンセン</t>
    </rPh>
    <rPh sb="6" eb="7">
      <t>カカ</t>
    </rPh>
    <rPh sb="8" eb="10">
      <t>コウジ</t>
    </rPh>
    <rPh sb="11" eb="13">
      <t>ジッシ</t>
    </rPh>
    <phoneticPr fontId="5"/>
  </si>
  <si>
    <t>C.九州旅客鉄道㈱</t>
    <rPh sb="2" eb="4">
      <t>キュウシュウ</t>
    </rPh>
    <rPh sb="4" eb="6">
      <t>リョカク</t>
    </rPh>
    <rPh sb="6" eb="8">
      <t>テツドウ</t>
    </rPh>
    <phoneticPr fontId="5"/>
  </si>
  <si>
    <t>D.札幌駅総合開発㈱</t>
    <rPh sb="2" eb="5">
      <t>サッポロエキ</t>
    </rPh>
    <rPh sb="5" eb="7">
      <t>ソウゴウ</t>
    </rPh>
    <rPh sb="7" eb="9">
      <t>カイハツ</t>
    </rPh>
    <phoneticPr fontId="5"/>
  </si>
  <si>
    <t>用地補償</t>
    <rPh sb="0" eb="2">
      <t>ヨウチ</t>
    </rPh>
    <rPh sb="2" eb="4">
      <t>ホショウ</t>
    </rPh>
    <phoneticPr fontId="5"/>
  </si>
  <si>
    <t>（独）鉄道建設・運輸施設整備支援機構</t>
  </si>
  <si>
    <t>整備新幹線等の建設、保有、貸付</t>
    <rPh sb="0" eb="2">
      <t>セイビ</t>
    </rPh>
    <rPh sb="2" eb="5">
      <t>シンカンセン</t>
    </rPh>
    <rPh sb="5" eb="6">
      <t>ナド</t>
    </rPh>
    <rPh sb="7" eb="9">
      <t>ケンセツ</t>
    </rPh>
    <rPh sb="10" eb="12">
      <t>ホユウ</t>
    </rPh>
    <rPh sb="13" eb="15">
      <t>カシツケ</t>
    </rPh>
    <phoneticPr fontId="5"/>
  </si>
  <si>
    <t>補助金等交付</t>
  </si>
  <si>
    <t>佐藤・三軌・日本建設技術ＪＶ</t>
  </si>
  <si>
    <t>熊谷・大本・橋本川島・和工ＪＶ</t>
  </si>
  <si>
    <t>奥村･日本国土･札建･山田ＪＶ</t>
  </si>
  <si>
    <t>鹿島・五洋・宮坂・荒井ＪＶ</t>
  </si>
  <si>
    <t>戸田・伊藤・新太平洋・北海道軌道施設ＪＶ</t>
  </si>
  <si>
    <t>鉄建・りんかい日産・西海興業ＪＶ</t>
  </si>
  <si>
    <t>飛島・大豊・齊藤・白木ＪＶ</t>
  </si>
  <si>
    <t>鉄建・アイサワ・福津・西江ＪＶ</t>
  </si>
  <si>
    <t>フジタ・株木・石山・砂子ＪＶ</t>
  </si>
  <si>
    <t>岩田地崎･熊谷･不動テトラ･相互ＪＶ</t>
  </si>
  <si>
    <t>九州新幹線に係る工事の実施</t>
    <rPh sb="0" eb="2">
      <t>キュウシュウ</t>
    </rPh>
    <rPh sb="2" eb="5">
      <t>シンカンセン</t>
    </rPh>
    <rPh sb="6" eb="7">
      <t>カカワ</t>
    </rPh>
    <rPh sb="8" eb="10">
      <t>コウジ</t>
    </rPh>
    <rPh sb="11" eb="13">
      <t>ジッシ</t>
    </rPh>
    <phoneticPr fontId="5"/>
  </si>
  <si>
    <t>北海道新幹線に係る工事の実施</t>
    <rPh sb="0" eb="3">
      <t>ホッカイドウ</t>
    </rPh>
    <rPh sb="3" eb="6">
      <t>シンカンセン</t>
    </rPh>
    <rPh sb="7" eb="8">
      <t>カカワ</t>
    </rPh>
    <rPh sb="9" eb="11">
      <t>コウジ</t>
    </rPh>
    <rPh sb="12" eb="14">
      <t>ジッシ</t>
    </rPh>
    <phoneticPr fontId="6"/>
  </si>
  <si>
    <t>山間部工事であること、工事用道路仮桟橋の延長が長いこと、短いトンネルが３本あるなど、工事工種が多いことから、工程、採算性及び企業体職員等の確保が困難であると考え、参加を回避したものと思われる。今後調達等合理化計画を基に公正性・透明性の確保に努める。</t>
    <rPh sb="0" eb="3">
      <t>サンカンブ</t>
    </rPh>
    <rPh sb="3" eb="5">
      <t>コウジ</t>
    </rPh>
    <rPh sb="11" eb="14">
      <t>コウジヨウ</t>
    </rPh>
    <rPh sb="14" eb="16">
      <t>ドウロ</t>
    </rPh>
    <rPh sb="16" eb="17">
      <t>カリ</t>
    </rPh>
    <rPh sb="17" eb="19">
      <t>サンバシ</t>
    </rPh>
    <rPh sb="20" eb="22">
      <t>エンチョウ</t>
    </rPh>
    <rPh sb="23" eb="24">
      <t>ナガ</t>
    </rPh>
    <rPh sb="28" eb="29">
      <t>ミジカ</t>
    </rPh>
    <rPh sb="36" eb="37">
      <t>ホン</t>
    </rPh>
    <rPh sb="42" eb="44">
      <t>コウジ</t>
    </rPh>
    <rPh sb="44" eb="46">
      <t>コウシュ</t>
    </rPh>
    <rPh sb="47" eb="48">
      <t>オオ</t>
    </rPh>
    <rPh sb="54" eb="56">
      <t>コウテイ</t>
    </rPh>
    <rPh sb="57" eb="60">
      <t>サイサンセイ</t>
    </rPh>
    <rPh sb="60" eb="61">
      <t>オヨ</t>
    </rPh>
    <rPh sb="62" eb="65">
      <t>キギョウタイ</t>
    </rPh>
    <rPh sb="65" eb="67">
      <t>ショクイン</t>
    </rPh>
    <rPh sb="67" eb="68">
      <t>トウ</t>
    </rPh>
    <rPh sb="69" eb="71">
      <t>カクホ</t>
    </rPh>
    <rPh sb="72" eb="74">
      <t>コンナン</t>
    </rPh>
    <rPh sb="78" eb="79">
      <t>カンガ</t>
    </rPh>
    <rPh sb="81" eb="83">
      <t>サンカ</t>
    </rPh>
    <rPh sb="84" eb="86">
      <t>カイヒ</t>
    </rPh>
    <rPh sb="91" eb="92">
      <t>オモ</t>
    </rPh>
    <phoneticPr fontId="5"/>
  </si>
  <si>
    <t>九州旅客鉄道㈱</t>
  </si>
  <si>
    <t>北海道旅客鉄道㈱</t>
  </si>
  <si>
    <t>西日本旅客鉄道㈱</t>
  </si>
  <si>
    <t>日本貨物鉄道㈱</t>
  </si>
  <si>
    <t>倶知安町</t>
    <rPh sb="0" eb="4">
      <t>クッチャンチョウ</t>
    </rPh>
    <phoneticPr fontId="5"/>
  </si>
  <si>
    <t>北斗市</t>
    <rPh sb="0" eb="3">
      <t>ホクトシ</t>
    </rPh>
    <phoneticPr fontId="5"/>
  </si>
  <si>
    <t>北陸電力㈱</t>
    <rPh sb="0" eb="2">
      <t>ホクリク</t>
    </rPh>
    <rPh sb="2" eb="4">
      <t>デンリョク</t>
    </rPh>
    <phoneticPr fontId="5"/>
  </si>
  <si>
    <t>石川県</t>
  </si>
  <si>
    <t>諫早市</t>
    <rPh sb="0" eb="3">
      <t>イサハヤシ</t>
    </rPh>
    <phoneticPr fontId="5"/>
  </si>
  <si>
    <t>九州新幹線に係る工事の実施（21件）</t>
    <rPh sb="0" eb="2">
      <t>キュウシュウ</t>
    </rPh>
    <rPh sb="2" eb="5">
      <t>シンカンセン</t>
    </rPh>
    <rPh sb="6" eb="7">
      <t>カカワ</t>
    </rPh>
    <rPh sb="8" eb="10">
      <t>コウジ</t>
    </rPh>
    <rPh sb="11" eb="13">
      <t>ジッシ</t>
    </rPh>
    <rPh sb="16" eb="17">
      <t>ケン</t>
    </rPh>
    <phoneticPr fontId="5"/>
  </si>
  <si>
    <t>北海道新幹線に係る工事の実施（13件）</t>
    <rPh sb="0" eb="3">
      <t>ホッカイドウ</t>
    </rPh>
    <rPh sb="3" eb="6">
      <t>シンカンセン</t>
    </rPh>
    <rPh sb="7" eb="8">
      <t>カカワ</t>
    </rPh>
    <rPh sb="9" eb="11">
      <t>コウジ</t>
    </rPh>
    <rPh sb="12" eb="14">
      <t>ジッシ</t>
    </rPh>
    <rPh sb="17" eb="18">
      <t>ケン</t>
    </rPh>
    <phoneticPr fontId="5"/>
  </si>
  <si>
    <t>北陸新幹線に係る工事の実施（20件）</t>
    <rPh sb="0" eb="2">
      <t>ホクリク</t>
    </rPh>
    <rPh sb="2" eb="5">
      <t>シンカンセン</t>
    </rPh>
    <rPh sb="6" eb="7">
      <t>カカワ</t>
    </rPh>
    <rPh sb="8" eb="10">
      <t>コウジ</t>
    </rPh>
    <rPh sb="11" eb="13">
      <t>ジッシ</t>
    </rPh>
    <rPh sb="16" eb="17">
      <t>ケン</t>
    </rPh>
    <phoneticPr fontId="5"/>
  </si>
  <si>
    <t>北陸新幹線に係る工事の実施（10件）</t>
    <rPh sb="0" eb="2">
      <t>ホクリク</t>
    </rPh>
    <rPh sb="2" eb="5">
      <t>シンカンセン</t>
    </rPh>
    <rPh sb="6" eb="7">
      <t>カカワ</t>
    </rPh>
    <rPh sb="8" eb="10">
      <t>コウジ</t>
    </rPh>
    <rPh sb="11" eb="13">
      <t>ジッシ</t>
    </rPh>
    <rPh sb="16" eb="17">
      <t>ケン</t>
    </rPh>
    <phoneticPr fontId="5"/>
  </si>
  <si>
    <t>北陸新幹線に係る工事用資材の調達（2件）</t>
    <rPh sb="0" eb="2">
      <t>ホクリク</t>
    </rPh>
    <rPh sb="2" eb="5">
      <t>シンカンセン</t>
    </rPh>
    <rPh sb="6" eb="7">
      <t>カカワ</t>
    </rPh>
    <rPh sb="8" eb="10">
      <t>コウジ</t>
    </rPh>
    <rPh sb="10" eb="11">
      <t>ヨウ</t>
    </rPh>
    <rPh sb="11" eb="13">
      <t>シザイ</t>
    </rPh>
    <rPh sb="14" eb="16">
      <t>チョウタツ</t>
    </rPh>
    <rPh sb="18" eb="19">
      <t>ケン</t>
    </rPh>
    <phoneticPr fontId="5"/>
  </si>
  <si>
    <t>北海道新幹線に係る工事の実施（4件）</t>
    <rPh sb="0" eb="3">
      <t>ホッカイドウ</t>
    </rPh>
    <rPh sb="3" eb="6">
      <t>シンカンセン</t>
    </rPh>
    <rPh sb="7" eb="8">
      <t>カカワ</t>
    </rPh>
    <rPh sb="9" eb="11">
      <t>コウジ</t>
    </rPh>
    <rPh sb="12" eb="14">
      <t>ジッシ</t>
    </rPh>
    <rPh sb="16" eb="17">
      <t>ケン</t>
    </rPh>
    <phoneticPr fontId="5"/>
  </si>
  <si>
    <t>北海道新幹線に係る工事の実施（3件）</t>
    <rPh sb="0" eb="3">
      <t>ホッカイドウ</t>
    </rPh>
    <rPh sb="3" eb="6">
      <t>シンカンセン</t>
    </rPh>
    <rPh sb="7" eb="8">
      <t>カカワ</t>
    </rPh>
    <rPh sb="9" eb="11">
      <t>コウジ</t>
    </rPh>
    <rPh sb="12" eb="14">
      <t>ジッシ</t>
    </rPh>
    <rPh sb="16" eb="17">
      <t>ケン</t>
    </rPh>
    <phoneticPr fontId="5"/>
  </si>
  <si>
    <t>北陸新幹線に係る工事の実施（63件）</t>
    <rPh sb="0" eb="2">
      <t>ホクリク</t>
    </rPh>
    <rPh sb="2" eb="5">
      <t>シンカンセン</t>
    </rPh>
    <rPh sb="6" eb="7">
      <t>カカワ</t>
    </rPh>
    <rPh sb="8" eb="10">
      <t>コウジ</t>
    </rPh>
    <rPh sb="11" eb="13">
      <t>ジッシ</t>
    </rPh>
    <rPh sb="16" eb="17">
      <t>ケン</t>
    </rPh>
    <phoneticPr fontId="5"/>
  </si>
  <si>
    <t>北陸新幹線に係る工事の実施（5件）</t>
    <rPh sb="0" eb="2">
      <t>ホクリク</t>
    </rPh>
    <rPh sb="2" eb="5">
      <t>シンカンセン</t>
    </rPh>
    <rPh sb="6" eb="7">
      <t>カカワ</t>
    </rPh>
    <rPh sb="8" eb="10">
      <t>コウジ</t>
    </rPh>
    <rPh sb="11" eb="13">
      <t>ジッシ</t>
    </rPh>
    <rPh sb="15" eb="16">
      <t>ケン</t>
    </rPh>
    <phoneticPr fontId="5"/>
  </si>
  <si>
    <t>九州新幹線に係る工事の実施（1件）</t>
    <rPh sb="0" eb="2">
      <t>キュウシュウ</t>
    </rPh>
    <rPh sb="2" eb="5">
      <t>シンカンセン</t>
    </rPh>
    <rPh sb="6" eb="7">
      <t>カカワ</t>
    </rPh>
    <rPh sb="8" eb="10">
      <t>コウジ</t>
    </rPh>
    <rPh sb="11" eb="13">
      <t>ジッシ</t>
    </rPh>
    <rPh sb="15" eb="16">
      <t>ケン</t>
    </rPh>
    <phoneticPr fontId="5"/>
  </si>
  <si>
    <t>札幌駅総合開発㈱</t>
    <rPh sb="0" eb="3">
      <t>サッポロエキ</t>
    </rPh>
    <rPh sb="3" eb="5">
      <t>ソウゴウ</t>
    </rPh>
    <rPh sb="5" eb="7">
      <t>カイハツ</t>
    </rPh>
    <phoneticPr fontId="5"/>
  </si>
  <si>
    <t>個人</t>
    <rPh sb="0" eb="2">
      <t>コジン</t>
    </rPh>
    <phoneticPr fontId="5"/>
  </si>
  <si>
    <t>本田興業㈱</t>
    <rPh sb="0" eb="2">
      <t>ホンダ</t>
    </rPh>
    <rPh sb="2" eb="4">
      <t>コウギョウ</t>
    </rPh>
    <phoneticPr fontId="5"/>
  </si>
  <si>
    <t>㈱フルヤ総業</t>
    <rPh sb="4" eb="6">
      <t>ソウギョウ</t>
    </rPh>
    <phoneticPr fontId="5"/>
  </si>
  <si>
    <t>飛騨運輸㈱</t>
    <rPh sb="0" eb="2">
      <t>ヒダ</t>
    </rPh>
    <rPh sb="2" eb="4">
      <t>ウンユ</t>
    </rPh>
    <phoneticPr fontId="5"/>
  </si>
  <si>
    <t>北海道新幹線に係る補償</t>
    <rPh sb="0" eb="3">
      <t>ホッカイドウ</t>
    </rPh>
    <rPh sb="3" eb="6">
      <t>シンカンセン</t>
    </rPh>
    <rPh sb="7" eb="8">
      <t>カカワ</t>
    </rPh>
    <rPh sb="9" eb="11">
      <t>ホショウ</t>
    </rPh>
    <phoneticPr fontId="5"/>
  </si>
  <si>
    <t>北陸新幹線に係る補償</t>
    <rPh sb="0" eb="2">
      <t>ホクリク</t>
    </rPh>
    <rPh sb="2" eb="5">
      <t>シンカンセン</t>
    </rPh>
    <rPh sb="6" eb="7">
      <t>カカワ</t>
    </rPh>
    <rPh sb="8" eb="10">
      <t>ホショウ</t>
    </rPh>
    <phoneticPr fontId="5"/>
  </si>
  <si>
    <t>整備新幹線の開業効果に関する調査（平成31年度：整備新幹線建設推進高度化事業）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</si>
</sst>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63965</xdr:colOff>
      <xdr:row>742</xdr:row>
      <xdr:rowOff>0</xdr:rowOff>
    </xdr:from>
    <xdr:to>
      <xdr:col>35</xdr:col>
      <xdr:colOff>20822</xdr:colOff>
      <xdr:row>745</xdr:row>
      <xdr:rowOff>81241</xdr:rowOff>
    </xdr:to>
    <xdr:sp macro="" textlink="">
      <xdr:nvSpPr>
        <xdr:cNvPr id="39" name="正方形/長方形 38">
          <a:extLst>
            <a:ext uri="{FF2B5EF4-FFF2-40B4-BE49-F238E27FC236}">
              <a16:creationId xmlns:a16="http://schemas.microsoft.com/office/drawing/2014/main" id="{EF0B63C2-AFE3-439B-B8CB-120C0D86B0D6}"/>
            </a:ext>
          </a:extLst>
        </xdr:cNvPr>
        <xdr:cNvSpPr/>
      </xdr:nvSpPr>
      <xdr:spPr>
        <a:xfrm>
          <a:off x="4388830" y="45115034"/>
          <a:ext cx="2840100" cy="112384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2200"/>
            </a:lnSpc>
            <a:spcBef>
              <a:spcPts val="0"/>
            </a:spcBef>
            <a:spcAft>
              <a:spcPts val="0"/>
            </a:spcAft>
            <a:buClrTx/>
            <a:buSzTx/>
            <a:buFontTx/>
            <a:buNone/>
            <a:tabLst/>
            <a:defRPr/>
          </a:pP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100"/>
            </a:lnSpc>
            <a:spcBef>
              <a:spcPts val="0"/>
            </a:spcBef>
            <a:spcAft>
              <a:spcPts val="0"/>
            </a:spcAft>
            <a:buClrTx/>
            <a:buSzTx/>
            <a:buFontTx/>
            <a:buNone/>
            <a:tabLst/>
            <a:defRPr/>
          </a:pPr>
          <a:r>
            <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90,794</a:t>
          </a: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執行額（交付額）ベース</a:t>
          </a:r>
        </a:p>
      </xdr:txBody>
    </xdr:sp>
    <xdr:clientData/>
  </xdr:twoCellAnchor>
  <xdr:twoCellAnchor>
    <xdr:from>
      <xdr:col>19</xdr:col>
      <xdr:colOff>187709</xdr:colOff>
      <xdr:row>745</xdr:row>
      <xdr:rowOff>16782</xdr:rowOff>
    </xdr:from>
    <xdr:to>
      <xdr:col>36</xdr:col>
      <xdr:colOff>103024</xdr:colOff>
      <xdr:row>746</xdr:row>
      <xdr:rowOff>119796</xdr:rowOff>
    </xdr:to>
    <xdr:sp macro="" textlink="">
      <xdr:nvSpPr>
        <xdr:cNvPr id="40" name="正方形/長方形 39">
          <a:extLst>
            <a:ext uri="{FF2B5EF4-FFF2-40B4-BE49-F238E27FC236}">
              <a16:creationId xmlns:a16="http://schemas.microsoft.com/office/drawing/2014/main" id="{A032CE25-7F27-432C-BBEA-219A0DE64A3B}"/>
            </a:ext>
          </a:extLst>
        </xdr:cNvPr>
        <xdr:cNvSpPr/>
      </xdr:nvSpPr>
      <xdr:spPr>
        <a:xfrm>
          <a:off x="4100682" y="46174417"/>
          <a:ext cx="3416396" cy="450548"/>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工事実施計画の認可、補助金の交付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42394</xdr:colOff>
      <xdr:row>746</xdr:row>
      <xdr:rowOff>191464</xdr:rowOff>
    </xdr:from>
    <xdr:to>
      <xdr:col>28</xdr:col>
      <xdr:colOff>42394</xdr:colOff>
      <xdr:row>750</xdr:row>
      <xdr:rowOff>156084</xdr:rowOff>
    </xdr:to>
    <xdr:cxnSp macro="">
      <xdr:nvCxnSpPr>
        <xdr:cNvPr id="41" name="直線矢印コネクタ 40">
          <a:extLst>
            <a:ext uri="{FF2B5EF4-FFF2-40B4-BE49-F238E27FC236}">
              <a16:creationId xmlns:a16="http://schemas.microsoft.com/office/drawing/2014/main" id="{2631C6FC-F773-493C-859A-CFE7DCDCF25E}"/>
            </a:ext>
          </a:extLst>
        </xdr:cNvPr>
        <xdr:cNvCxnSpPr/>
      </xdr:nvCxnSpPr>
      <xdr:spPr>
        <a:xfrm>
          <a:off x="5808880" y="46696633"/>
          <a:ext cx="0" cy="1354755"/>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17</xdr:col>
      <xdr:colOff>134521</xdr:colOff>
      <xdr:row>751</xdr:row>
      <xdr:rowOff>48588</xdr:rowOff>
    </xdr:from>
    <xdr:to>
      <xdr:col>38</xdr:col>
      <xdr:colOff>156213</xdr:colOff>
      <xdr:row>754</xdr:row>
      <xdr:rowOff>324813</xdr:rowOff>
    </xdr:to>
    <xdr:sp macro="" textlink="">
      <xdr:nvSpPr>
        <xdr:cNvPr id="42" name="正方形/長方形 41">
          <a:extLst>
            <a:ext uri="{FF2B5EF4-FFF2-40B4-BE49-F238E27FC236}">
              <a16:creationId xmlns:a16="http://schemas.microsoft.com/office/drawing/2014/main" id="{D963671D-5AFC-4D08-8BBE-D7803F654EDA}"/>
            </a:ext>
          </a:extLst>
        </xdr:cNvPr>
        <xdr:cNvSpPr/>
      </xdr:nvSpPr>
      <xdr:spPr>
        <a:xfrm>
          <a:off x="3635602" y="48291426"/>
          <a:ext cx="4346557" cy="131882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独立行政法人</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鉄道建設・運輸施設整備支援機構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90,865</a:t>
          </a: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endParaRPr kumimoji="1"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（執行額ベース、</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繰越を含む）</a:t>
          </a:r>
        </a:p>
      </xdr:txBody>
    </xdr:sp>
    <xdr:clientData/>
  </xdr:twoCellAnchor>
  <xdr:twoCellAnchor>
    <xdr:from>
      <xdr:col>16</xdr:col>
      <xdr:colOff>4454</xdr:colOff>
      <xdr:row>754</xdr:row>
      <xdr:rowOff>245543</xdr:rowOff>
    </xdr:from>
    <xdr:to>
      <xdr:col>40</xdr:col>
      <xdr:colOff>87455</xdr:colOff>
      <xdr:row>756</xdr:row>
      <xdr:rowOff>11408</xdr:rowOff>
    </xdr:to>
    <xdr:sp macro="" textlink="">
      <xdr:nvSpPr>
        <xdr:cNvPr id="43" name="正方形/長方形 42">
          <a:extLst>
            <a:ext uri="{FF2B5EF4-FFF2-40B4-BE49-F238E27FC236}">
              <a16:creationId xmlns:a16="http://schemas.microsoft.com/office/drawing/2014/main" id="{AAFA3416-D0E4-48E2-B34C-3AA055FB67F0}"/>
            </a:ext>
          </a:extLst>
        </xdr:cNvPr>
        <xdr:cNvSpPr/>
      </xdr:nvSpPr>
      <xdr:spPr>
        <a:xfrm>
          <a:off x="3299589" y="49530982"/>
          <a:ext cx="5025704" cy="460933"/>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工事の実施及び工事に係る調査・設計、用地取得、管理費</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42394</xdr:colOff>
      <xdr:row>756</xdr:row>
      <xdr:rowOff>123433</xdr:rowOff>
    </xdr:from>
    <xdr:to>
      <xdr:col>28</xdr:col>
      <xdr:colOff>42394</xdr:colOff>
      <xdr:row>761</xdr:row>
      <xdr:rowOff>194606</xdr:rowOff>
    </xdr:to>
    <xdr:cxnSp macro="">
      <xdr:nvCxnSpPr>
        <xdr:cNvPr id="44" name="直線矢印コネクタ 43">
          <a:extLst>
            <a:ext uri="{FF2B5EF4-FFF2-40B4-BE49-F238E27FC236}">
              <a16:creationId xmlns:a16="http://schemas.microsoft.com/office/drawing/2014/main" id="{FF1D13C2-DCB8-42C0-A002-07AB65CE78F6}"/>
            </a:ext>
          </a:extLst>
        </xdr:cNvPr>
        <xdr:cNvCxnSpPr/>
      </xdr:nvCxnSpPr>
      <xdr:spPr>
        <a:xfrm>
          <a:off x="5808880" y="50103940"/>
          <a:ext cx="0" cy="2503909"/>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14</xdr:col>
      <xdr:colOff>100898</xdr:colOff>
      <xdr:row>758</xdr:row>
      <xdr:rowOff>609177</xdr:rowOff>
    </xdr:from>
    <xdr:to>
      <xdr:col>42</xdr:col>
      <xdr:colOff>22299</xdr:colOff>
      <xdr:row>758</xdr:row>
      <xdr:rowOff>609177</xdr:rowOff>
    </xdr:to>
    <xdr:cxnSp macro="">
      <xdr:nvCxnSpPr>
        <xdr:cNvPr id="45" name="直線コネクタ 44">
          <a:extLst>
            <a:ext uri="{FF2B5EF4-FFF2-40B4-BE49-F238E27FC236}">
              <a16:creationId xmlns:a16="http://schemas.microsoft.com/office/drawing/2014/main" id="{2C14887E-B4F8-4133-B086-5C230E5FDEB8}"/>
            </a:ext>
          </a:extLst>
        </xdr:cNvPr>
        <xdr:cNvCxnSpPr/>
      </xdr:nvCxnSpPr>
      <xdr:spPr>
        <a:xfrm>
          <a:off x="2984141" y="51464954"/>
          <a:ext cx="5687888" cy="0"/>
        </a:xfrm>
        <a:prstGeom prst="line">
          <a:avLst/>
        </a:prstGeom>
        <a:noFill/>
        <a:ln w="22225" cap="flat" cmpd="sng" algn="ctr">
          <a:solidFill>
            <a:sysClr val="windowText" lastClr="000000"/>
          </a:solidFill>
          <a:prstDash val="solid"/>
        </a:ln>
        <a:effectLst/>
      </xdr:spPr>
    </xdr:cxnSp>
    <xdr:clientData/>
  </xdr:twoCellAnchor>
  <xdr:twoCellAnchor>
    <xdr:from>
      <xdr:col>14</xdr:col>
      <xdr:colOff>114505</xdr:colOff>
      <xdr:row>758</xdr:row>
      <xdr:rowOff>595570</xdr:rowOff>
    </xdr:from>
    <xdr:to>
      <xdr:col>14</xdr:col>
      <xdr:colOff>114505</xdr:colOff>
      <xdr:row>762</xdr:row>
      <xdr:rowOff>20435</xdr:rowOff>
    </xdr:to>
    <xdr:cxnSp macro="">
      <xdr:nvCxnSpPr>
        <xdr:cNvPr id="46" name="直線矢印コネクタ 45">
          <a:extLst>
            <a:ext uri="{FF2B5EF4-FFF2-40B4-BE49-F238E27FC236}">
              <a16:creationId xmlns:a16="http://schemas.microsoft.com/office/drawing/2014/main" id="{4CF1F2AA-1D64-40D4-938E-A6C01025B7A2}"/>
            </a:ext>
          </a:extLst>
        </xdr:cNvPr>
        <xdr:cNvCxnSpPr/>
      </xdr:nvCxnSpPr>
      <xdr:spPr>
        <a:xfrm>
          <a:off x="2997748" y="51451347"/>
          <a:ext cx="0" cy="1214020"/>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42</xdr:col>
      <xdr:colOff>22299</xdr:colOff>
      <xdr:row>758</xdr:row>
      <xdr:rowOff>595570</xdr:rowOff>
    </xdr:from>
    <xdr:to>
      <xdr:col>42</xdr:col>
      <xdr:colOff>22299</xdr:colOff>
      <xdr:row>762</xdr:row>
      <xdr:rowOff>20435</xdr:rowOff>
    </xdr:to>
    <xdr:cxnSp macro="">
      <xdr:nvCxnSpPr>
        <xdr:cNvPr id="47" name="直線矢印コネクタ 46">
          <a:extLst>
            <a:ext uri="{FF2B5EF4-FFF2-40B4-BE49-F238E27FC236}">
              <a16:creationId xmlns:a16="http://schemas.microsoft.com/office/drawing/2014/main" id="{4C23BAAA-4A30-4B7A-82F3-A669C44A2CCC}"/>
            </a:ext>
          </a:extLst>
        </xdr:cNvPr>
        <xdr:cNvCxnSpPr/>
      </xdr:nvCxnSpPr>
      <xdr:spPr>
        <a:xfrm>
          <a:off x="8672029" y="51451347"/>
          <a:ext cx="0" cy="1214020"/>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8</xdr:col>
      <xdr:colOff>167335</xdr:colOff>
      <xdr:row>762</xdr:row>
      <xdr:rowOff>196525</xdr:rowOff>
    </xdr:from>
    <xdr:to>
      <xdr:col>20</xdr:col>
      <xdr:colOff>90573</xdr:colOff>
      <xdr:row>763</xdr:row>
      <xdr:rowOff>163467</xdr:rowOff>
    </xdr:to>
    <xdr:sp macro="" textlink="">
      <xdr:nvSpPr>
        <xdr:cNvPr id="48" name="正方形/長方形 47">
          <a:extLst>
            <a:ext uri="{FF2B5EF4-FFF2-40B4-BE49-F238E27FC236}">
              <a16:creationId xmlns:a16="http://schemas.microsoft.com/office/drawing/2014/main" id="{713F65CB-8EB3-4214-914E-16E660718666}"/>
            </a:ext>
          </a:extLst>
        </xdr:cNvPr>
        <xdr:cNvSpPr/>
      </xdr:nvSpPr>
      <xdr:spPr>
        <a:xfrm>
          <a:off x="1814903" y="52841457"/>
          <a:ext cx="2394589" cy="417449"/>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総合評価方式　等　</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11177</xdr:colOff>
      <xdr:row>762</xdr:row>
      <xdr:rowOff>210132</xdr:rowOff>
    </xdr:from>
    <xdr:to>
      <xdr:col>32</xdr:col>
      <xdr:colOff>73610</xdr:colOff>
      <xdr:row>763</xdr:row>
      <xdr:rowOff>177074</xdr:rowOff>
    </xdr:to>
    <xdr:sp macro="" textlink="">
      <xdr:nvSpPr>
        <xdr:cNvPr id="49" name="正方形/長方形 48">
          <a:extLst>
            <a:ext uri="{FF2B5EF4-FFF2-40B4-BE49-F238E27FC236}">
              <a16:creationId xmlns:a16="http://schemas.microsoft.com/office/drawing/2014/main" id="{A247B72B-7E0E-4AFF-BC78-EB1AC9C8BDF2}"/>
            </a:ext>
          </a:extLst>
        </xdr:cNvPr>
        <xdr:cNvSpPr/>
      </xdr:nvSpPr>
      <xdr:spPr>
        <a:xfrm>
          <a:off x="4953880" y="52855064"/>
          <a:ext cx="1710000" cy="417449"/>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199428</xdr:colOff>
      <xdr:row>762</xdr:row>
      <xdr:rowOff>196525</xdr:rowOff>
    </xdr:from>
    <xdr:to>
      <xdr:col>46</xdr:col>
      <xdr:colOff>73042</xdr:colOff>
      <xdr:row>763</xdr:row>
      <xdr:rowOff>163467</xdr:rowOff>
    </xdr:to>
    <xdr:sp macro="" textlink="">
      <xdr:nvSpPr>
        <xdr:cNvPr id="50" name="正方形/長方形 49">
          <a:extLst>
            <a:ext uri="{FF2B5EF4-FFF2-40B4-BE49-F238E27FC236}">
              <a16:creationId xmlns:a16="http://schemas.microsoft.com/office/drawing/2014/main" id="{965E9EB1-6CE2-402C-AF49-A38DBB3C09EE}"/>
            </a:ext>
          </a:extLst>
        </xdr:cNvPr>
        <xdr:cNvSpPr/>
      </xdr:nvSpPr>
      <xdr:spPr>
        <a:xfrm>
          <a:off x="7819428" y="52841457"/>
          <a:ext cx="1727128" cy="417449"/>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特命随意契約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157809</xdr:colOff>
      <xdr:row>763</xdr:row>
      <xdr:rowOff>136254</xdr:rowOff>
    </xdr:from>
    <xdr:to>
      <xdr:col>19</xdr:col>
      <xdr:colOff>19019</xdr:colOff>
      <xdr:row>766</xdr:row>
      <xdr:rowOff>18272</xdr:rowOff>
    </xdr:to>
    <xdr:sp macro="" textlink="">
      <xdr:nvSpPr>
        <xdr:cNvPr id="51" name="正方形/長方形 50">
          <a:extLst>
            <a:ext uri="{FF2B5EF4-FFF2-40B4-BE49-F238E27FC236}">
              <a16:creationId xmlns:a16="http://schemas.microsoft.com/office/drawing/2014/main" id="{DA9DC7F9-573A-4BAE-BF94-F419946DB5A9}"/>
            </a:ext>
          </a:extLst>
        </xdr:cNvPr>
        <xdr:cNvSpPr/>
      </xdr:nvSpPr>
      <xdr:spPr>
        <a:xfrm>
          <a:off x="2011323" y="53231693"/>
          <a:ext cx="1920669" cy="88600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民間企業</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76,018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23</xdr:col>
      <xdr:colOff>115351</xdr:colOff>
      <xdr:row>763</xdr:row>
      <xdr:rowOff>136254</xdr:rowOff>
    </xdr:from>
    <xdr:to>
      <xdr:col>32</xdr:col>
      <xdr:colOff>175383</xdr:colOff>
      <xdr:row>766</xdr:row>
      <xdr:rowOff>18272</xdr:rowOff>
    </xdr:to>
    <xdr:sp macro="" textlink="">
      <xdr:nvSpPr>
        <xdr:cNvPr id="52" name="正方形/長方形 51">
          <a:extLst>
            <a:ext uri="{FF2B5EF4-FFF2-40B4-BE49-F238E27FC236}">
              <a16:creationId xmlns:a16="http://schemas.microsoft.com/office/drawing/2014/main" id="{8313EF5F-22CC-41D8-BA8E-C43D25186C62}"/>
            </a:ext>
          </a:extLst>
        </xdr:cNvPr>
        <xdr:cNvSpPr/>
      </xdr:nvSpPr>
      <xdr:spPr>
        <a:xfrm>
          <a:off x="4852108" y="53231693"/>
          <a:ext cx="1913545" cy="88600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民間企業等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12,033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37</xdr:col>
      <xdr:colOff>172216</xdr:colOff>
      <xdr:row>763</xdr:row>
      <xdr:rowOff>136254</xdr:rowOff>
    </xdr:from>
    <xdr:to>
      <xdr:col>47</xdr:col>
      <xdr:colOff>27983</xdr:colOff>
      <xdr:row>766</xdr:row>
      <xdr:rowOff>18272</xdr:rowOff>
    </xdr:to>
    <xdr:sp macro="" textlink="">
      <xdr:nvSpPr>
        <xdr:cNvPr id="53" name="正方形/長方形 52">
          <a:extLst>
            <a:ext uri="{FF2B5EF4-FFF2-40B4-BE49-F238E27FC236}">
              <a16:creationId xmlns:a16="http://schemas.microsoft.com/office/drawing/2014/main" id="{91F6B601-EC84-4F69-B04D-5D5F66B487E2}"/>
            </a:ext>
          </a:extLst>
        </xdr:cNvPr>
        <xdr:cNvSpPr/>
      </xdr:nvSpPr>
      <xdr:spPr>
        <a:xfrm>
          <a:off x="7792216" y="53231693"/>
          <a:ext cx="1915226" cy="88600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個人等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3,533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2,504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9</xdr:col>
      <xdr:colOff>66640</xdr:colOff>
      <xdr:row>766</xdr:row>
      <xdr:rowOff>79906</xdr:rowOff>
    </xdr:from>
    <xdr:to>
      <xdr:col>19</xdr:col>
      <xdr:colOff>80157</xdr:colOff>
      <xdr:row>768</xdr:row>
      <xdr:rowOff>180781</xdr:rowOff>
    </xdr:to>
    <xdr:sp macro="" textlink="">
      <xdr:nvSpPr>
        <xdr:cNvPr id="54" name="大かっこ 53">
          <a:extLst>
            <a:ext uri="{FF2B5EF4-FFF2-40B4-BE49-F238E27FC236}">
              <a16:creationId xmlns:a16="http://schemas.microsoft.com/office/drawing/2014/main" id="{17A1BF2E-83F8-4EEB-8CD7-F96E47C48432}"/>
            </a:ext>
          </a:extLst>
        </xdr:cNvPr>
        <xdr:cNvSpPr/>
      </xdr:nvSpPr>
      <xdr:spPr>
        <a:xfrm>
          <a:off x="1920154" y="54179332"/>
          <a:ext cx="2072976" cy="71871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工事の実施、調査・測量・設計、その他諸役務</a:t>
          </a:r>
        </a:p>
      </xdr:txBody>
    </xdr:sp>
    <xdr:clientData/>
  </xdr:twoCellAnchor>
  <xdr:twoCellAnchor>
    <xdr:from>
      <xdr:col>21</xdr:col>
      <xdr:colOff>145328</xdr:colOff>
      <xdr:row>766</xdr:row>
      <xdr:rowOff>79907</xdr:rowOff>
    </xdr:from>
    <xdr:to>
      <xdr:col>34</xdr:col>
      <xdr:colOff>145406</xdr:colOff>
      <xdr:row>768</xdr:row>
      <xdr:rowOff>180782</xdr:rowOff>
    </xdr:to>
    <xdr:sp macro="" textlink="">
      <xdr:nvSpPr>
        <xdr:cNvPr id="55" name="大かっこ 54">
          <a:extLst>
            <a:ext uri="{FF2B5EF4-FFF2-40B4-BE49-F238E27FC236}">
              <a16:creationId xmlns:a16="http://schemas.microsoft.com/office/drawing/2014/main" id="{0FD148D4-8212-41FC-A8E3-A72F61BED2DB}"/>
            </a:ext>
          </a:extLst>
        </xdr:cNvPr>
        <xdr:cNvSpPr/>
      </xdr:nvSpPr>
      <xdr:spPr>
        <a:xfrm>
          <a:off x="4470193" y="54179333"/>
          <a:ext cx="2677375" cy="71871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営業する鉄道に隣接する区間の工事、電柱等の支障物移転の工事、道水路付け替えの工事等</a:t>
          </a:r>
        </a:p>
      </xdr:txBody>
    </xdr:sp>
    <xdr:clientData/>
  </xdr:twoCellAnchor>
  <xdr:twoCellAnchor>
    <xdr:from>
      <xdr:col>37</xdr:col>
      <xdr:colOff>82410</xdr:colOff>
      <xdr:row>766</xdr:row>
      <xdr:rowOff>79906</xdr:rowOff>
    </xdr:from>
    <xdr:to>
      <xdr:col>47</xdr:col>
      <xdr:colOff>72794</xdr:colOff>
      <xdr:row>768</xdr:row>
      <xdr:rowOff>180781</xdr:rowOff>
    </xdr:to>
    <xdr:sp macro="" textlink="">
      <xdr:nvSpPr>
        <xdr:cNvPr id="56" name="大かっこ 55">
          <a:extLst>
            <a:ext uri="{FF2B5EF4-FFF2-40B4-BE49-F238E27FC236}">
              <a16:creationId xmlns:a16="http://schemas.microsoft.com/office/drawing/2014/main" id="{5B6E34D7-3819-4A82-88A6-778A545DC757}"/>
            </a:ext>
          </a:extLst>
        </xdr:cNvPr>
        <xdr:cNvSpPr/>
      </xdr:nvSpPr>
      <xdr:spPr>
        <a:xfrm>
          <a:off x="7702410" y="54179332"/>
          <a:ext cx="2049843" cy="71871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用地補償</a:t>
          </a:r>
        </a:p>
      </xdr:txBody>
    </xdr:sp>
    <xdr:clientData/>
  </xdr:twoCellAnchor>
  <xdr:twoCellAnchor>
    <xdr:from>
      <xdr:col>9</xdr:col>
      <xdr:colOff>3348</xdr:colOff>
      <xdr:row>769</xdr:row>
      <xdr:rowOff>25737</xdr:rowOff>
    </xdr:from>
    <xdr:to>
      <xdr:col>47</xdr:col>
      <xdr:colOff>11430</xdr:colOff>
      <xdr:row>775</xdr:row>
      <xdr:rowOff>200067</xdr:rowOff>
    </xdr:to>
    <xdr:sp macro="" textlink="">
      <xdr:nvSpPr>
        <xdr:cNvPr id="58" name="正方形/長方形 57">
          <a:extLst>
            <a:ext uri="{FF2B5EF4-FFF2-40B4-BE49-F238E27FC236}">
              <a16:creationId xmlns:a16="http://schemas.microsoft.com/office/drawing/2014/main" id="{4CC8055C-8CF6-4990-BE61-0406B39CBEBC}"/>
            </a:ext>
          </a:extLst>
        </xdr:cNvPr>
        <xdr:cNvSpPr/>
      </xdr:nvSpPr>
      <xdr:spPr>
        <a:xfrm>
          <a:off x="1856862" y="55051919"/>
          <a:ext cx="7834027" cy="2027844"/>
        </a:xfrm>
        <a:prstGeom prst="rect">
          <a:avLst/>
        </a:prstGeom>
        <a:noFill/>
        <a:ln w="25400" cap="flat" cmpd="sng" algn="ctr">
          <a:noFill/>
          <a:prstDash val="solid"/>
        </a:ln>
        <a:effectLst/>
      </xdr:spPr>
      <xdr:txBody>
        <a:bodyPr vertOverflow="clip" horz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Ｈ</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年度予算の繰越を含み、</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元年度予算の繰越は含まない。</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　補助金の交付は概算払いにより行っているため、執行額と交付額で差額が生じる。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　発注方式は下記の通り。</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１．総合評価方式・・・技術評価と価格により落札者を特定するもの。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２．プロポーザル方式・・・技術提案により落札者を特定するもの。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３．一般競争入札・・・価格競争により落札者を特定するもの。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４．少額随意契約・・・少額（工事</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万、役務</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万以下）のもの。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５．随意契約・・・トンネル工事などで、発注規模から１つの工事を複数の別件名としたものの、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B41" sqref="AB41:AD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276</v>
      </c>
      <c r="AT2" s="204"/>
      <c r="AU2" s="204"/>
      <c r="AV2" s="42" t="str">
        <f>IF(AW2="", "", "-")</f>
        <v/>
      </c>
      <c r="AW2" s="387"/>
      <c r="AX2" s="387"/>
    </row>
    <row r="3" spans="1:50" ht="21" customHeight="1" thickBot="1" x14ac:dyDescent="0.2">
      <c r="A3" s="510" t="s">
        <v>346</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478</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479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420</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481</v>
      </c>
      <c r="AF5" s="707"/>
      <c r="AG5" s="707"/>
      <c r="AH5" s="707"/>
      <c r="AI5" s="707"/>
      <c r="AJ5" s="707"/>
      <c r="AK5" s="707"/>
      <c r="AL5" s="707"/>
      <c r="AM5" s="707"/>
      <c r="AN5" s="707"/>
      <c r="AO5" s="707"/>
      <c r="AP5" s="708"/>
      <c r="AQ5" s="709" t="s">
        <v>482</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484</v>
      </c>
      <c r="H7" s="820"/>
      <c r="I7" s="820"/>
      <c r="J7" s="820"/>
      <c r="K7" s="820"/>
      <c r="L7" s="820"/>
      <c r="M7" s="820"/>
      <c r="N7" s="820"/>
      <c r="O7" s="820"/>
      <c r="P7" s="820"/>
      <c r="Q7" s="820"/>
      <c r="R7" s="820"/>
      <c r="S7" s="820"/>
      <c r="T7" s="820"/>
      <c r="U7" s="820"/>
      <c r="V7" s="820"/>
      <c r="W7" s="820"/>
      <c r="X7" s="821"/>
      <c r="Y7" s="385" t="s">
        <v>310</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観光立国</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公共事業</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140.1" customHeight="1" x14ac:dyDescent="0.15">
      <c r="A10" s="729" t="s">
        <v>29</v>
      </c>
      <c r="B10" s="730"/>
      <c r="C10" s="730"/>
      <c r="D10" s="730"/>
      <c r="E10" s="730"/>
      <c r="F10" s="730"/>
      <c r="G10" s="662" t="s">
        <v>487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313</v>
      </c>
      <c r="Q12" s="288"/>
      <c r="R12" s="288"/>
      <c r="S12" s="288"/>
      <c r="T12" s="288"/>
      <c r="U12" s="288"/>
      <c r="V12" s="289"/>
      <c r="W12" s="293" t="s">
        <v>333</v>
      </c>
      <c r="X12" s="288"/>
      <c r="Y12" s="288"/>
      <c r="Z12" s="288"/>
      <c r="AA12" s="288"/>
      <c r="AB12" s="288"/>
      <c r="AC12" s="289"/>
      <c r="AD12" s="293" t="s">
        <v>340</v>
      </c>
      <c r="AE12" s="288"/>
      <c r="AF12" s="288"/>
      <c r="AG12" s="288"/>
      <c r="AH12" s="288"/>
      <c r="AI12" s="288"/>
      <c r="AJ12" s="289"/>
      <c r="AK12" s="293" t="s">
        <v>347</v>
      </c>
      <c r="AL12" s="288"/>
      <c r="AM12" s="288"/>
      <c r="AN12" s="288"/>
      <c r="AO12" s="288"/>
      <c r="AP12" s="288"/>
      <c r="AQ12" s="289"/>
      <c r="AR12" s="293" t="s">
        <v>348</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75450</v>
      </c>
      <c r="Q13" s="103"/>
      <c r="R13" s="103"/>
      <c r="S13" s="103"/>
      <c r="T13" s="103"/>
      <c r="U13" s="103"/>
      <c r="V13" s="104"/>
      <c r="W13" s="102">
        <v>75450</v>
      </c>
      <c r="X13" s="103"/>
      <c r="Y13" s="103"/>
      <c r="Z13" s="103"/>
      <c r="AA13" s="103"/>
      <c r="AB13" s="103"/>
      <c r="AC13" s="104"/>
      <c r="AD13" s="102">
        <v>79192</v>
      </c>
      <c r="AE13" s="103"/>
      <c r="AF13" s="103"/>
      <c r="AG13" s="103"/>
      <c r="AH13" s="103"/>
      <c r="AI13" s="103"/>
      <c r="AJ13" s="104"/>
      <c r="AK13" s="102">
        <v>80372</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488</v>
      </c>
      <c r="Q14" s="103"/>
      <c r="R14" s="103"/>
      <c r="S14" s="103"/>
      <c r="T14" s="103"/>
      <c r="U14" s="103"/>
      <c r="V14" s="104"/>
      <c r="W14" s="102" t="s">
        <v>488</v>
      </c>
      <c r="X14" s="103"/>
      <c r="Y14" s="103"/>
      <c r="Z14" s="103"/>
      <c r="AA14" s="103"/>
      <c r="AB14" s="103"/>
      <c r="AC14" s="104"/>
      <c r="AD14" s="102" t="s">
        <v>488</v>
      </c>
      <c r="AE14" s="103"/>
      <c r="AF14" s="103"/>
      <c r="AG14" s="103"/>
      <c r="AH14" s="103"/>
      <c r="AI14" s="103"/>
      <c r="AJ14" s="104"/>
      <c r="AK14" s="102" t="s">
        <v>488</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v>50626</v>
      </c>
      <c r="Q15" s="103"/>
      <c r="R15" s="103"/>
      <c r="S15" s="103"/>
      <c r="T15" s="103"/>
      <c r="U15" s="103"/>
      <c r="V15" s="104"/>
      <c r="W15" s="102">
        <v>42340</v>
      </c>
      <c r="X15" s="103"/>
      <c r="Y15" s="103"/>
      <c r="Z15" s="103"/>
      <c r="AA15" s="103"/>
      <c r="AB15" s="103"/>
      <c r="AC15" s="104"/>
      <c r="AD15" s="102">
        <v>45351</v>
      </c>
      <c r="AE15" s="103"/>
      <c r="AF15" s="103"/>
      <c r="AG15" s="103"/>
      <c r="AH15" s="103"/>
      <c r="AI15" s="103"/>
      <c r="AJ15" s="104"/>
      <c r="AK15" s="102">
        <v>33749</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v>-42340</v>
      </c>
      <c r="Q16" s="103"/>
      <c r="R16" s="103"/>
      <c r="S16" s="103"/>
      <c r="T16" s="103"/>
      <c r="U16" s="103"/>
      <c r="V16" s="104"/>
      <c r="W16" s="102">
        <v>-45350</v>
      </c>
      <c r="X16" s="103"/>
      <c r="Y16" s="103"/>
      <c r="Z16" s="103"/>
      <c r="AA16" s="103"/>
      <c r="AB16" s="103"/>
      <c r="AC16" s="104"/>
      <c r="AD16" s="102">
        <v>-33749</v>
      </c>
      <c r="AE16" s="103"/>
      <c r="AF16" s="103"/>
      <c r="AG16" s="103"/>
      <c r="AH16" s="103"/>
      <c r="AI16" s="103"/>
      <c r="AJ16" s="104"/>
      <c r="AK16" s="102" t="s">
        <v>488</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488</v>
      </c>
      <c r="Q17" s="103"/>
      <c r="R17" s="103"/>
      <c r="S17" s="103"/>
      <c r="T17" s="103"/>
      <c r="U17" s="103"/>
      <c r="V17" s="104"/>
      <c r="W17" s="102" t="s">
        <v>488</v>
      </c>
      <c r="X17" s="103"/>
      <c r="Y17" s="103"/>
      <c r="Z17" s="103"/>
      <c r="AA17" s="103"/>
      <c r="AB17" s="103"/>
      <c r="AC17" s="104"/>
      <c r="AD17" s="102" t="s">
        <v>488</v>
      </c>
      <c r="AE17" s="103"/>
      <c r="AF17" s="103"/>
      <c r="AG17" s="103"/>
      <c r="AH17" s="103"/>
      <c r="AI17" s="103"/>
      <c r="AJ17" s="104"/>
      <c r="AK17" s="102" t="s">
        <v>488</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83736</v>
      </c>
      <c r="Q18" s="109"/>
      <c r="R18" s="109"/>
      <c r="S18" s="109"/>
      <c r="T18" s="109"/>
      <c r="U18" s="109"/>
      <c r="V18" s="110"/>
      <c r="W18" s="108">
        <f>SUM(W13:AC17)</f>
        <v>72440</v>
      </c>
      <c r="X18" s="109"/>
      <c r="Y18" s="109"/>
      <c r="Z18" s="109"/>
      <c r="AA18" s="109"/>
      <c r="AB18" s="109"/>
      <c r="AC18" s="110"/>
      <c r="AD18" s="108">
        <f>SUM(AD13:AJ17)</f>
        <v>90794</v>
      </c>
      <c r="AE18" s="109"/>
      <c r="AF18" s="109"/>
      <c r="AG18" s="109"/>
      <c r="AH18" s="109"/>
      <c r="AI18" s="109"/>
      <c r="AJ18" s="110"/>
      <c r="AK18" s="108">
        <f>SUM(AK13:AQ17)</f>
        <v>114121</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83736</v>
      </c>
      <c r="Q19" s="103"/>
      <c r="R19" s="103"/>
      <c r="S19" s="103"/>
      <c r="T19" s="103"/>
      <c r="U19" s="103"/>
      <c r="V19" s="104"/>
      <c r="W19" s="102">
        <v>72440</v>
      </c>
      <c r="X19" s="103"/>
      <c r="Y19" s="103"/>
      <c r="Z19" s="103"/>
      <c r="AA19" s="103"/>
      <c r="AB19" s="103"/>
      <c r="AC19" s="104"/>
      <c r="AD19" s="102">
        <v>90794</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6" t="s">
        <v>276</v>
      </c>
      <c r="H21" s="917"/>
      <c r="I21" s="917"/>
      <c r="J21" s="917"/>
      <c r="K21" s="917"/>
      <c r="L21" s="917"/>
      <c r="M21" s="917"/>
      <c r="N21" s="917"/>
      <c r="O21" s="917"/>
      <c r="P21" s="526">
        <f>IF(P19=0, "-", SUM(P19)/SUM(P13,P14))</f>
        <v>1.109821073558648</v>
      </c>
      <c r="Q21" s="526"/>
      <c r="R21" s="526"/>
      <c r="S21" s="526"/>
      <c r="T21" s="526"/>
      <c r="U21" s="526"/>
      <c r="V21" s="526"/>
      <c r="W21" s="526">
        <f t="shared" ref="W21" si="2">IF(W19=0, "-", SUM(W19)/SUM(W13,W14))</f>
        <v>0.96010603048376408</v>
      </c>
      <c r="X21" s="526"/>
      <c r="Y21" s="526"/>
      <c r="Z21" s="526"/>
      <c r="AA21" s="526"/>
      <c r="AB21" s="526"/>
      <c r="AC21" s="526"/>
      <c r="AD21" s="526">
        <f t="shared" ref="AD21" si="3">IF(AD19=0, "-", SUM(AD19)/SUM(AD13,AD14))</f>
        <v>1.1465046974441864</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349</v>
      </c>
      <c r="B22" s="183"/>
      <c r="C22" s="183"/>
      <c r="D22" s="183"/>
      <c r="E22" s="183"/>
      <c r="F22" s="184"/>
      <c r="G22" s="173" t="s">
        <v>256</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489</v>
      </c>
      <c r="H23" s="177"/>
      <c r="I23" s="177"/>
      <c r="J23" s="177"/>
      <c r="K23" s="177"/>
      <c r="L23" s="177"/>
      <c r="M23" s="177"/>
      <c r="N23" s="177"/>
      <c r="O23" s="178"/>
      <c r="P23" s="99">
        <v>80372</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80372</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272</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313</v>
      </c>
      <c r="AF30" s="377"/>
      <c r="AG30" s="377"/>
      <c r="AH30" s="378"/>
      <c r="AI30" s="376" t="s">
        <v>335</v>
      </c>
      <c r="AJ30" s="377"/>
      <c r="AK30" s="377"/>
      <c r="AL30" s="378"/>
      <c r="AM30" s="379" t="s">
        <v>340</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488</v>
      </c>
      <c r="AR31" s="126"/>
      <c r="AS31" s="127" t="s">
        <v>188</v>
      </c>
      <c r="AT31" s="162"/>
      <c r="AU31" s="261">
        <v>4</v>
      </c>
      <c r="AV31" s="261"/>
      <c r="AW31" s="369" t="s">
        <v>177</v>
      </c>
      <c r="AX31" s="370"/>
    </row>
    <row r="32" spans="1:50" ht="23.25" customHeight="1" x14ac:dyDescent="0.15">
      <c r="A32" s="502"/>
      <c r="B32" s="500"/>
      <c r="C32" s="500"/>
      <c r="D32" s="500"/>
      <c r="E32" s="500"/>
      <c r="F32" s="501"/>
      <c r="G32" s="527" t="s">
        <v>490</v>
      </c>
      <c r="H32" s="528"/>
      <c r="I32" s="528"/>
      <c r="J32" s="528"/>
      <c r="K32" s="528"/>
      <c r="L32" s="528"/>
      <c r="M32" s="528"/>
      <c r="N32" s="528"/>
      <c r="O32" s="529"/>
      <c r="P32" s="151" t="s">
        <v>491</v>
      </c>
      <c r="Q32" s="151"/>
      <c r="R32" s="151"/>
      <c r="S32" s="151"/>
      <c r="T32" s="151"/>
      <c r="U32" s="151"/>
      <c r="V32" s="151"/>
      <c r="W32" s="151"/>
      <c r="X32" s="222"/>
      <c r="Y32" s="328" t="s">
        <v>12</v>
      </c>
      <c r="Z32" s="536"/>
      <c r="AA32" s="537"/>
      <c r="AB32" s="538" t="s">
        <v>492</v>
      </c>
      <c r="AC32" s="538"/>
      <c r="AD32" s="538"/>
      <c r="AE32" s="354">
        <v>130</v>
      </c>
      <c r="AF32" s="355"/>
      <c r="AG32" s="355"/>
      <c r="AH32" s="355"/>
      <c r="AI32" s="354">
        <v>95</v>
      </c>
      <c r="AJ32" s="355"/>
      <c r="AK32" s="355"/>
      <c r="AL32" s="355"/>
      <c r="AM32" s="354">
        <v>305</v>
      </c>
      <c r="AN32" s="355"/>
      <c r="AO32" s="355"/>
      <c r="AP32" s="355"/>
      <c r="AQ32" s="105"/>
      <c r="AR32" s="106"/>
      <c r="AS32" s="106"/>
      <c r="AT32" s="107"/>
      <c r="AU32" s="355"/>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492</v>
      </c>
      <c r="AC33" s="509"/>
      <c r="AD33" s="509"/>
      <c r="AE33" s="354" t="s">
        <v>488</v>
      </c>
      <c r="AF33" s="355"/>
      <c r="AG33" s="355"/>
      <c r="AH33" s="355"/>
      <c r="AI33" s="354" t="s">
        <v>488</v>
      </c>
      <c r="AJ33" s="355"/>
      <c r="AK33" s="355"/>
      <c r="AL33" s="355"/>
      <c r="AM33" s="354" t="s">
        <v>488</v>
      </c>
      <c r="AN33" s="355"/>
      <c r="AO33" s="355"/>
      <c r="AP33" s="355"/>
      <c r="AQ33" s="105"/>
      <c r="AR33" s="106"/>
      <c r="AS33" s="106"/>
      <c r="AT33" s="107"/>
      <c r="AU33" s="355">
        <v>140</v>
      </c>
      <c r="AV33" s="355"/>
      <c r="AW33" s="355"/>
      <c r="AX33" s="357"/>
    </row>
    <row r="34" spans="1:50" ht="51.7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93</v>
      </c>
      <c r="AF34" s="355"/>
      <c r="AG34" s="355"/>
      <c r="AH34" s="355"/>
      <c r="AI34" s="354">
        <v>68</v>
      </c>
      <c r="AJ34" s="355"/>
      <c r="AK34" s="355"/>
      <c r="AL34" s="355"/>
      <c r="AM34" s="354">
        <v>218</v>
      </c>
      <c r="AN34" s="355"/>
      <c r="AO34" s="355"/>
      <c r="AP34" s="355"/>
      <c r="AQ34" s="105"/>
      <c r="AR34" s="106"/>
      <c r="AS34" s="106"/>
      <c r="AT34" s="107"/>
      <c r="AU34" s="355"/>
      <c r="AV34" s="355"/>
      <c r="AW34" s="355"/>
      <c r="AX34" s="357"/>
    </row>
    <row r="35" spans="1:50" ht="23.25" customHeight="1" x14ac:dyDescent="0.15">
      <c r="A35" s="887" t="s">
        <v>301</v>
      </c>
      <c r="B35" s="888"/>
      <c r="C35" s="888"/>
      <c r="D35" s="888"/>
      <c r="E35" s="888"/>
      <c r="F35" s="889"/>
      <c r="G35" s="893" t="s">
        <v>589</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31" t="s">
        <v>272</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313</v>
      </c>
      <c r="AF37" s="359"/>
      <c r="AG37" s="359"/>
      <c r="AH37" s="360"/>
      <c r="AI37" s="358" t="s">
        <v>311</v>
      </c>
      <c r="AJ37" s="359"/>
      <c r="AK37" s="359"/>
      <c r="AL37" s="360"/>
      <c r="AM37" s="365" t="s">
        <v>340</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t="s">
        <v>488</v>
      </c>
      <c r="AR38" s="126"/>
      <c r="AS38" s="127" t="s">
        <v>188</v>
      </c>
      <c r="AT38" s="162"/>
      <c r="AU38" s="261">
        <v>4</v>
      </c>
      <c r="AV38" s="261"/>
      <c r="AW38" s="369" t="s">
        <v>177</v>
      </c>
      <c r="AX38" s="370"/>
    </row>
    <row r="39" spans="1:50" ht="23.25" customHeight="1" x14ac:dyDescent="0.15">
      <c r="A39" s="502"/>
      <c r="B39" s="500"/>
      <c r="C39" s="500"/>
      <c r="D39" s="500"/>
      <c r="E39" s="500"/>
      <c r="F39" s="501"/>
      <c r="G39" s="527" t="s">
        <v>493</v>
      </c>
      <c r="H39" s="528"/>
      <c r="I39" s="528"/>
      <c r="J39" s="528"/>
      <c r="K39" s="528"/>
      <c r="L39" s="528"/>
      <c r="M39" s="528"/>
      <c r="N39" s="528"/>
      <c r="O39" s="529"/>
      <c r="P39" s="151" t="s">
        <v>494</v>
      </c>
      <c r="Q39" s="151"/>
      <c r="R39" s="151"/>
      <c r="S39" s="151"/>
      <c r="T39" s="151"/>
      <c r="U39" s="151"/>
      <c r="V39" s="151"/>
      <c r="W39" s="151"/>
      <c r="X39" s="222"/>
      <c r="Y39" s="328" t="s">
        <v>12</v>
      </c>
      <c r="Z39" s="536"/>
      <c r="AA39" s="537"/>
      <c r="AB39" s="538" t="s">
        <v>495</v>
      </c>
      <c r="AC39" s="538"/>
      <c r="AD39" s="538"/>
      <c r="AE39" s="354">
        <v>149</v>
      </c>
      <c r="AF39" s="355"/>
      <c r="AG39" s="355"/>
      <c r="AH39" s="355"/>
      <c r="AI39" s="354">
        <v>149</v>
      </c>
      <c r="AJ39" s="355"/>
      <c r="AK39" s="355"/>
      <c r="AL39" s="355"/>
      <c r="AM39" s="354">
        <v>149</v>
      </c>
      <c r="AN39" s="355"/>
      <c r="AO39" s="355"/>
      <c r="AP39" s="355"/>
      <c r="AQ39" s="105"/>
      <c r="AR39" s="106"/>
      <c r="AS39" s="106"/>
      <c r="AT39" s="107"/>
      <c r="AU39" s="355"/>
      <c r="AV39" s="355"/>
      <c r="AW39" s="355"/>
      <c r="AX39" s="357"/>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495</v>
      </c>
      <c r="AC40" s="509"/>
      <c r="AD40" s="509"/>
      <c r="AE40" s="354" t="s">
        <v>488</v>
      </c>
      <c r="AF40" s="355"/>
      <c r="AG40" s="355"/>
      <c r="AH40" s="355"/>
      <c r="AI40" s="354" t="s">
        <v>488</v>
      </c>
      <c r="AJ40" s="355"/>
      <c r="AK40" s="355"/>
      <c r="AL40" s="355"/>
      <c r="AM40" s="354" t="s">
        <v>488</v>
      </c>
      <c r="AN40" s="355"/>
      <c r="AO40" s="355"/>
      <c r="AP40" s="355"/>
      <c r="AQ40" s="105"/>
      <c r="AR40" s="106"/>
      <c r="AS40" s="106"/>
      <c r="AT40" s="107"/>
      <c r="AU40" s="355">
        <v>340</v>
      </c>
      <c r="AV40" s="355"/>
      <c r="AW40" s="355"/>
      <c r="AX40" s="357"/>
    </row>
    <row r="41" spans="1:50" ht="98.2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44</v>
      </c>
      <c r="AF41" s="355"/>
      <c r="AG41" s="355"/>
      <c r="AH41" s="355"/>
      <c r="AI41" s="354">
        <v>44</v>
      </c>
      <c r="AJ41" s="355"/>
      <c r="AK41" s="355"/>
      <c r="AL41" s="355"/>
      <c r="AM41" s="354">
        <v>44</v>
      </c>
      <c r="AN41" s="355"/>
      <c r="AO41" s="355"/>
      <c r="AP41" s="355"/>
      <c r="AQ41" s="105"/>
      <c r="AR41" s="106"/>
      <c r="AS41" s="106"/>
      <c r="AT41" s="107"/>
      <c r="AU41" s="355"/>
      <c r="AV41" s="355"/>
      <c r="AW41" s="355"/>
      <c r="AX41" s="357"/>
    </row>
    <row r="42" spans="1:50" ht="23.25" customHeight="1" x14ac:dyDescent="0.15">
      <c r="A42" s="887" t="s">
        <v>301</v>
      </c>
      <c r="B42" s="888"/>
      <c r="C42" s="888"/>
      <c r="D42" s="888"/>
      <c r="E42" s="888"/>
      <c r="F42" s="889"/>
      <c r="G42" s="893" t="s">
        <v>496</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thickBot="1" x14ac:dyDescent="0.2">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272</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313</v>
      </c>
      <c r="AF44" s="359"/>
      <c r="AG44" s="359"/>
      <c r="AH44" s="360"/>
      <c r="AI44" s="358" t="s">
        <v>311</v>
      </c>
      <c r="AJ44" s="359"/>
      <c r="AK44" s="359"/>
      <c r="AL44" s="360"/>
      <c r="AM44" s="365" t="s">
        <v>340</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9" t="s">
        <v>272</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313</v>
      </c>
      <c r="AF51" s="359"/>
      <c r="AG51" s="359"/>
      <c r="AH51" s="360"/>
      <c r="AI51" s="358" t="s">
        <v>311</v>
      </c>
      <c r="AJ51" s="359"/>
      <c r="AK51" s="359"/>
      <c r="AL51" s="360"/>
      <c r="AM51" s="365" t="s">
        <v>340</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272</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313</v>
      </c>
      <c r="AF58" s="359"/>
      <c r="AG58" s="359"/>
      <c r="AH58" s="360"/>
      <c r="AI58" s="358" t="s">
        <v>311</v>
      </c>
      <c r="AJ58" s="359"/>
      <c r="AK58" s="359"/>
      <c r="AL58" s="360"/>
      <c r="AM58" s="365" t="s">
        <v>340</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273</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268</v>
      </c>
      <c r="X65" s="860"/>
      <c r="Y65" s="863"/>
      <c r="Z65" s="863"/>
      <c r="AA65" s="864"/>
      <c r="AB65" s="857" t="s">
        <v>11</v>
      </c>
      <c r="AC65" s="853"/>
      <c r="AD65" s="854"/>
      <c r="AE65" s="358" t="s">
        <v>313</v>
      </c>
      <c r="AF65" s="359"/>
      <c r="AG65" s="359"/>
      <c r="AH65" s="360"/>
      <c r="AI65" s="358" t="s">
        <v>311</v>
      </c>
      <c r="AJ65" s="359"/>
      <c r="AK65" s="359"/>
      <c r="AL65" s="360"/>
      <c r="AM65" s="365" t="s">
        <v>340</v>
      </c>
      <c r="AN65" s="365"/>
      <c r="AO65" s="365"/>
      <c r="AP65" s="365"/>
      <c r="AQ65" s="857" t="s">
        <v>187</v>
      </c>
      <c r="AR65" s="853"/>
      <c r="AS65" s="853"/>
      <c r="AT65" s="854"/>
      <c r="AU65" s="966" t="s">
        <v>133</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271</v>
      </c>
      <c r="AX66" s="968"/>
    </row>
    <row r="67" spans="1:50" ht="23.25" hidden="1" customHeight="1" x14ac:dyDescent="0.15">
      <c r="A67" s="841"/>
      <c r="B67" s="842"/>
      <c r="C67" s="842"/>
      <c r="D67" s="842"/>
      <c r="E67" s="842"/>
      <c r="F67" s="843"/>
      <c r="G67" s="969" t="s">
        <v>189</v>
      </c>
      <c r="H67" s="952"/>
      <c r="I67" s="953"/>
      <c r="J67" s="953"/>
      <c r="K67" s="953"/>
      <c r="L67" s="953"/>
      <c r="M67" s="953"/>
      <c r="N67" s="953"/>
      <c r="O67" s="954"/>
      <c r="P67" s="952"/>
      <c r="Q67" s="953"/>
      <c r="R67" s="953"/>
      <c r="S67" s="953"/>
      <c r="T67" s="953"/>
      <c r="U67" s="953"/>
      <c r="V67" s="954"/>
      <c r="W67" s="958"/>
      <c r="X67" s="959"/>
      <c r="Y67" s="939" t="s">
        <v>12</v>
      </c>
      <c r="Z67" s="939"/>
      <c r="AA67" s="940"/>
      <c r="AB67" s="941" t="s">
        <v>291</v>
      </c>
      <c r="AC67" s="941"/>
      <c r="AD67" s="94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4" t="s">
        <v>53</v>
      </c>
      <c r="Z68" s="174"/>
      <c r="AA68" s="175"/>
      <c r="AB68" s="964" t="s">
        <v>291</v>
      </c>
      <c r="AC68" s="964"/>
      <c r="AD68" s="96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4" t="s">
        <v>13</v>
      </c>
      <c r="Z69" s="174"/>
      <c r="AA69" s="175"/>
      <c r="AB69" s="965" t="s">
        <v>292</v>
      </c>
      <c r="AC69" s="965"/>
      <c r="AD69" s="965"/>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277</v>
      </c>
      <c r="B70" s="842"/>
      <c r="C70" s="842"/>
      <c r="D70" s="842"/>
      <c r="E70" s="842"/>
      <c r="F70" s="843"/>
      <c r="G70" s="929" t="s">
        <v>190</v>
      </c>
      <c r="H70" s="930"/>
      <c r="I70" s="930"/>
      <c r="J70" s="930"/>
      <c r="K70" s="930"/>
      <c r="L70" s="930"/>
      <c r="M70" s="930"/>
      <c r="N70" s="930"/>
      <c r="O70" s="930"/>
      <c r="P70" s="930"/>
      <c r="Q70" s="930"/>
      <c r="R70" s="930"/>
      <c r="S70" s="930"/>
      <c r="T70" s="930"/>
      <c r="U70" s="930"/>
      <c r="V70" s="930"/>
      <c r="W70" s="933" t="s">
        <v>290</v>
      </c>
      <c r="X70" s="934"/>
      <c r="Y70" s="939" t="s">
        <v>12</v>
      </c>
      <c r="Z70" s="939"/>
      <c r="AA70" s="940"/>
      <c r="AB70" s="941" t="s">
        <v>291</v>
      </c>
      <c r="AC70" s="941"/>
      <c r="AD70" s="94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4" t="s">
        <v>53</v>
      </c>
      <c r="Z71" s="174"/>
      <c r="AA71" s="175"/>
      <c r="AB71" s="964" t="s">
        <v>291</v>
      </c>
      <c r="AC71" s="964"/>
      <c r="AD71" s="96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4" t="s">
        <v>13</v>
      </c>
      <c r="Z72" s="174"/>
      <c r="AA72" s="175"/>
      <c r="AB72" s="965" t="s">
        <v>292</v>
      </c>
      <c r="AC72" s="965"/>
      <c r="AD72" s="96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273</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313</v>
      </c>
      <c r="AF73" s="359"/>
      <c r="AG73" s="359"/>
      <c r="AH73" s="360"/>
      <c r="AI73" s="358" t="s">
        <v>311</v>
      </c>
      <c r="AJ73" s="359"/>
      <c r="AK73" s="359"/>
      <c r="AL73" s="360"/>
      <c r="AM73" s="365" t="s">
        <v>340</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1" t="s">
        <v>304</v>
      </c>
      <c r="B78" s="902"/>
      <c r="C78" s="902"/>
      <c r="D78" s="902"/>
      <c r="E78" s="899" t="s">
        <v>251</v>
      </c>
      <c r="F78" s="900"/>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267</v>
      </c>
      <c r="AP79" s="139"/>
      <c r="AQ79" s="139"/>
      <c r="AR79" s="66" t="s">
        <v>265</v>
      </c>
      <c r="AS79" s="138"/>
      <c r="AT79" s="139"/>
      <c r="AU79" s="139"/>
      <c r="AV79" s="139"/>
      <c r="AW79" s="139"/>
      <c r="AX79" s="140"/>
    </row>
    <row r="80" spans="1:50" ht="18.75" hidden="1" customHeight="1" x14ac:dyDescent="0.15">
      <c r="A80" s="506" t="s">
        <v>146</v>
      </c>
      <c r="B80" s="836" t="s">
        <v>264</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352</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313</v>
      </c>
      <c r="AF85" s="359"/>
      <c r="AG85" s="359"/>
      <c r="AH85" s="360"/>
      <c r="AI85" s="358" t="s">
        <v>311</v>
      </c>
      <c r="AJ85" s="359"/>
      <c r="AK85" s="359"/>
      <c r="AL85" s="360"/>
      <c r="AM85" s="365" t="s">
        <v>340</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313</v>
      </c>
      <c r="AF90" s="359"/>
      <c r="AG90" s="359"/>
      <c r="AH90" s="360"/>
      <c r="AI90" s="358" t="s">
        <v>311</v>
      </c>
      <c r="AJ90" s="359"/>
      <c r="AK90" s="359"/>
      <c r="AL90" s="360"/>
      <c r="AM90" s="365" t="s">
        <v>340</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313</v>
      </c>
      <c r="AF95" s="359"/>
      <c r="AG95" s="359"/>
      <c r="AH95" s="360"/>
      <c r="AI95" s="358" t="s">
        <v>311</v>
      </c>
      <c r="AJ95" s="359"/>
      <c r="AK95" s="359"/>
      <c r="AL95" s="360"/>
      <c r="AM95" s="365" t="s">
        <v>340</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13.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14.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274</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313</v>
      </c>
      <c r="AF100" s="814"/>
      <c r="AG100" s="814"/>
      <c r="AH100" s="815"/>
      <c r="AI100" s="813" t="s">
        <v>333</v>
      </c>
      <c r="AJ100" s="814"/>
      <c r="AK100" s="814"/>
      <c r="AL100" s="815"/>
      <c r="AM100" s="813" t="s">
        <v>340</v>
      </c>
      <c r="AN100" s="814"/>
      <c r="AO100" s="814"/>
      <c r="AP100" s="815"/>
      <c r="AQ100" s="918" t="s">
        <v>353</v>
      </c>
      <c r="AR100" s="919"/>
      <c r="AS100" s="919"/>
      <c r="AT100" s="920"/>
      <c r="AU100" s="918" t="s">
        <v>354</v>
      </c>
      <c r="AV100" s="919"/>
      <c r="AW100" s="919"/>
      <c r="AX100" s="921"/>
    </row>
    <row r="101" spans="1:60" ht="23.25" customHeight="1" x14ac:dyDescent="0.15">
      <c r="A101" s="478"/>
      <c r="B101" s="479"/>
      <c r="C101" s="479"/>
      <c r="D101" s="479"/>
      <c r="E101" s="479"/>
      <c r="F101" s="480"/>
      <c r="G101" s="151" t="s">
        <v>497</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498</v>
      </c>
      <c r="AC101" s="538"/>
      <c r="AD101" s="538"/>
      <c r="AE101" s="354">
        <v>5</v>
      </c>
      <c r="AF101" s="355"/>
      <c r="AG101" s="355"/>
      <c r="AH101" s="356"/>
      <c r="AI101" s="354">
        <v>4</v>
      </c>
      <c r="AJ101" s="355"/>
      <c r="AK101" s="355"/>
      <c r="AL101" s="356"/>
      <c r="AM101" s="354">
        <v>4</v>
      </c>
      <c r="AN101" s="355"/>
      <c r="AO101" s="355"/>
      <c r="AP101" s="356"/>
      <c r="AQ101" s="354" t="s">
        <v>488</v>
      </c>
      <c r="AR101" s="355"/>
      <c r="AS101" s="355"/>
      <c r="AT101" s="356"/>
      <c r="AU101" s="354" t="s">
        <v>488</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498</v>
      </c>
      <c r="AC102" s="538"/>
      <c r="AD102" s="538"/>
      <c r="AE102" s="348">
        <v>5</v>
      </c>
      <c r="AF102" s="348"/>
      <c r="AG102" s="348"/>
      <c r="AH102" s="348"/>
      <c r="AI102" s="348">
        <v>4</v>
      </c>
      <c r="AJ102" s="348"/>
      <c r="AK102" s="348"/>
      <c r="AL102" s="348"/>
      <c r="AM102" s="348">
        <v>4</v>
      </c>
      <c r="AN102" s="348"/>
      <c r="AO102" s="348"/>
      <c r="AP102" s="348"/>
      <c r="AQ102" s="804">
        <v>4</v>
      </c>
      <c r="AR102" s="805"/>
      <c r="AS102" s="805"/>
      <c r="AT102" s="806"/>
      <c r="AU102" s="804">
        <v>4</v>
      </c>
      <c r="AV102" s="805"/>
      <c r="AW102" s="805"/>
      <c r="AX102" s="806"/>
    </row>
    <row r="103" spans="1:60" ht="31.5" hidden="1" customHeight="1" x14ac:dyDescent="0.15">
      <c r="A103" s="475" t="s">
        <v>274</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313</v>
      </c>
      <c r="AF103" s="288"/>
      <c r="AG103" s="288"/>
      <c r="AH103" s="289"/>
      <c r="AI103" s="293" t="s">
        <v>311</v>
      </c>
      <c r="AJ103" s="288"/>
      <c r="AK103" s="288"/>
      <c r="AL103" s="289"/>
      <c r="AM103" s="293" t="s">
        <v>340</v>
      </c>
      <c r="AN103" s="288"/>
      <c r="AO103" s="288"/>
      <c r="AP103" s="289"/>
      <c r="AQ103" s="350" t="s">
        <v>353</v>
      </c>
      <c r="AR103" s="351"/>
      <c r="AS103" s="351"/>
      <c r="AT103" s="352"/>
      <c r="AU103" s="350" t="s">
        <v>354</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274</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313</v>
      </c>
      <c r="AF106" s="288"/>
      <c r="AG106" s="288"/>
      <c r="AH106" s="289"/>
      <c r="AI106" s="293" t="s">
        <v>311</v>
      </c>
      <c r="AJ106" s="288"/>
      <c r="AK106" s="288"/>
      <c r="AL106" s="289"/>
      <c r="AM106" s="293" t="s">
        <v>340</v>
      </c>
      <c r="AN106" s="288"/>
      <c r="AO106" s="288"/>
      <c r="AP106" s="289"/>
      <c r="AQ106" s="350" t="s">
        <v>353</v>
      </c>
      <c r="AR106" s="351"/>
      <c r="AS106" s="351"/>
      <c r="AT106" s="352"/>
      <c r="AU106" s="350" t="s">
        <v>354</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274</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313</v>
      </c>
      <c r="AF109" s="288"/>
      <c r="AG109" s="288"/>
      <c r="AH109" s="289"/>
      <c r="AI109" s="293" t="s">
        <v>311</v>
      </c>
      <c r="AJ109" s="288"/>
      <c r="AK109" s="288"/>
      <c r="AL109" s="289"/>
      <c r="AM109" s="293" t="s">
        <v>340</v>
      </c>
      <c r="AN109" s="288"/>
      <c r="AO109" s="288"/>
      <c r="AP109" s="289"/>
      <c r="AQ109" s="350" t="s">
        <v>353</v>
      </c>
      <c r="AR109" s="351"/>
      <c r="AS109" s="351"/>
      <c r="AT109" s="352"/>
      <c r="AU109" s="350" t="s">
        <v>354</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274</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313</v>
      </c>
      <c r="AF112" s="288"/>
      <c r="AG112" s="288"/>
      <c r="AH112" s="289"/>
      <c r="AI112" s="293" t="s">
        <v>311</v>
      </c>
      <c r="AJ112" s="288"/>
      <c r="AK112" s="288"/>
      <c r="AL112" s="289"/>
      <c r="AM112" s="293" t="s">
        <v>340</v>
      </c>
      <c r="AN112" s="288"/>
      <c r="AO112" s="288"/>
      <c r="AP112" s="289"/>
      <c r="AQ112" s="350" t="s">
        <v>353</v>
      </c>
      <c r="AR112" s="351"/>
      <c r="AS112" s="351"/>
      <c r="AT112" s="352"/>
      <c r="AU112" s="350" t="s">
        <v>354</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313</v>
      </c>
      <c r="AF115" s="288"/>
      <c r="AG115" s="288"/>
      <c r="AH115" s="289"/>
      <c r="AI115" s="293" t="s">
        <v>311</v>
      </c>
      <c r="AJ115" s="288"/>
      <c r="AK115" s="288"/>
      <c r="AL115" s="289"/>
      <c r="AM115" s="293" t="s">
        <v>340</v>
      </c>
      <c r="AN115" s="288"/>
      <c r="AO115" s="288"/>
      <c r="AP115" s="289"/>
      <c r="AQ115" s="325" t="s">
        <v>355</v>
      </c>
      <c r="AR115" s="326"/>
      <c r="AS115" s="326"/>
      <c r="AT115" s="326"/>
      <c r="AU115" s="326"/>
      <c r="AV115" s="326"/>
      <c r="AW115" s="326"/>
      <c r="AX115" s="327"/>
    </row>
    <row r="116" spans="1:50" ht="23.25" customHeight="1" x14ac:dyDescent="0.15">
      <c r="A116" s="282"/>
      <c r="B116" s="283"/>
      <c r="C116" s="283"/>
      <c r="D116" s="283"/>
      <c r="E116" s="283"/>
      <c r="F116" s="284"/>
      <c r="G116" s="341" t="s">
        <v>499</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500</v>
      </c>
      <c r="AC116" s="291"/>
      <c r="AD116" s="292"/>
      <c r="AE116" s="348">
        <v>16747</v>
      </c>
      <c r="AF116" s="348"/>
      <c r="AG116" s="348"/>
      <c r="AH116" s="348"/>
      <c r="AI116" s="348">
        <v>18110</v>
      </c>
      <c r="AJ116" s="348"/>
      <c r="AK116" s="348"/>
      <c r="AL116" s="348"/>
      <c r="AM116" s="348">
        <v>22698</v>
      </c>
      <c r="AN116" s="348"/>
      <c r="AO116" s="348"/>
      <c r="AP116" s="348"/>
      <c r="AQ116" s="354">
        <v>28530</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501</v>
      </c>
      <c r="AC117" s="332"/>
      <c r="AD117" s="333"/>
      <c r="AE117" s="296" t="s">
        <v>502</v>
      </c>
      <c r="AF117" s="296"/>
      <c r="AG117" s="296"/>
      <c r="AH117" s="296"/>
      <c r="AI117" s="296" t="s">
        <v>503</v>
      </c>
      <c r="AJ117" s="296"/>
      <c r="AK117" s="296"/>
      <c r="AL117" s="296"/>
      <c r="AM117" s="296" t="s">
        <v>504</v>
      </c>
      <c r="AN117" s="296"/>
      <c r="AO117" s="296"/>
      <c r="AP117" s="296"/>
      <c r="AQ117" s="296" t="s">
        <v>505</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313</v>
      </c>
      <c r="AF118" s="288"/>
      <c r="AG118" s="288"/>
      <c r="AH118" s="289"/>
      <c r="AI118" s="293" t="s">
        <v>311</v>
      </c>
      <c r="AJ118" s="288"/>
      <c r="AK118" s="288"/>
      <c r="AL118" s="289"/>
      <c r="AM118" s="293" t="s">
        <v>340</v>
      </c>
      <c r="AN118" s="288"/>
      <c r="AO118" s="288"/>
      <c r="AP118" s="289"/>
      <c r="AQ118" s="325" t="s">
        <v>355</v>
      </c>
      <c r="AR118" s="326"/>
      <c r="AS118" s="326"/>
      <c r="AT118" s="326"/>
      <c r="AU118" s="326"/>
      <c r="AV118" s="326"/>
      <c r="AW118" s="326"/>
      <c r="AX118" s="327"/>
    </row>
    <row r="119" spans="1:50" ht="23.25" hidden="1" customHeight="1" x14ac:dyDescent="0.15">
      <c r="A119" s="282"/>
      <c r="B119" s="283"/>
      <c r="C119" s="283"/>
      <c r="D119" s="283"/>
      <c r="E119" s="283"/>
      <c r="F119" s="284"/>
      <c r="G119" s="341" t="s">
        <v>281</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280</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313</v>
      </c>
      <c r="AF121" s="288"/>
      <c r="AG121" s="288"/>
      <c r="AH121" s="289"/>
      <c r="AI121" s="293" t="s">
        <v>311</v>
      </c>
      <c r="AJ121" s="288"/>
      <c r="AK121" s="288"/>
      <c r="AL121" s="289"/>
      <c r="AM121" s="293" t="s">
        <v>340</v>
      </c>
      <c r="AN121" s="288"/>
      <c r="AO121" s="288"/>
      <c r="AP121" s="289"/>
      <c r="AQ121" s="325" t="s">
        <v>355</v>
      </c>
      <c r="AR121" s="326"/>
      <c r="AS121" s="326"/>
      <c r="AT121" s="326"/>
      <c r="AU121" s="326"/>
      <c r="AV121" s="326"/>
      <c r="AW121" s="326"/>
      <c r="AX121" s="327"/>
    </row>
    <row r="122" spans="1:50" ht="23.25" hidden="1" customHeight="1" x14ac:dyDescent="0.15">
      <c r="A122" s="282"/>
      <c r="B122" s="283"/>
      <c r="C122" s="283"/>
      <c r="D122" s="283"/>
      <c r="E122" s="283"/>
      <c r="F122" s="284"/>
      <c r="G122" s="341" t="s">
        <v>282</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283</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313</v>
      </c>
      <c r="AF124" s="288"/>
      <c r="AG124" s="288"/>
      <c r="AH124" s="289"/>
      <c r="AI124" s="293" t="s">
        <v>311</v>
      </c>
      <c r="AJ124" s="288"/>
      <c r="AK124" s="288"/>
      <c r="AL124" s="289"/>
      <c r="AM124" s="293" t="s">
        <v>340</v>
      </c>
      <c r="AN124" s="288"/>
      <c r="AO124" s="288"/>
      <c r="AP124" s="289"/>
      <c r="AQ124" s="325" t="s">
        <v>355</v>
      </c>
      <c r="AR124" s="326"/>
      <c r="AS124" s="326"/>
      <c r="AT124" s="326"/>
      <c r="AU124" s="326"/>
      <c r="AV124" s="326"/>
      <c r="AW124" s="326"/>
      <c r="AX124" s="327"/>
    </row>
    <row r="125" spans="1:50" ht="23.25" hidden="1" customHeight="1" x14ac:dyDescent="0.15">
      <c r="A125" s="282"/>
      <c r="B125" s="283"/>
      <c r="C125" s="283"/>
      <c r="D125" s="283"/>
      <c r="E125" s="283"/>
      <c r="F125" s="284"/>
      <c r="G125" s="341" t="s">
        <v>282</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280</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313</v>
      </c>
      <c r="AF127" s="288"/>
      <c r="AG127" s="288"/>
      <c r="AH127" s="289"/>
      <c r="AI127" s="293" t="s">
        <v>311</v>
      </c>
      <c r="AJ127" s="288"/>
      <c r="AK127" s="288"/>
      <c r="AL127" s="289"/>
      <c r="AM127" s="293" t="s">
        <v>340</v>
      </c>
      <c r="AN127" s="288"/>
      <c r="AO127" s="288"/>
      <c r="AP127" s="289"/>
      <c r="AQ127" s="325" t="s">
        <v>355</v>
      </c>
      <c r="AR127" s="326"/>
      <c r="AS127" s="326"/>
      <c r="AT127" s="326"/>
      <c r="AU127" s="326"/>
      <c r="AV127" s="326"/>
      <c r="AW127" s="326"/>
      <c r="AX127" s="327"/>
    </row>
    <row r="128" spans="1:50" ht="23.25" hidden="1" customHeight="1" x14ac:dyDescent="0.15">
      <c r="A128" s="282"/>
      <c r="B128" s="283"/>
      <c r="C128" s="283"/>
      <c r="D128" s="283"/>
      <c r="E128" s="283"/>
      <c r="F128" s="284"/>
      <c r="G128" s="341" t="s">
        <v>282</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280</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3" t="s">
        <v>328</v>
      </c>
      <c r="B130" s="981"/>
      <c r="C130" s="980" t="s">
        <v>191</v>
      </c>
      <c r="D130" s="981"/>
      <c r="E130" s="298" t="s">
        <v>220</v>
      </c>
      <c r="F130" s="299"/>
      <c r="G130" s="300" t="s">
        <v>506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4"/>
      <c r="B131" s="242"/>
      <c r="C131" s="241"/>
      <c r="D131" s="242"/>
      <c r="E131" s="228" t="s">
        <v>219</v>
      </c>
      <c r="F131" s="229"/>
      <c r="G131" s="226" t="s">
        <v>507</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4"/>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313</v>
      </c>
      <c r="AF132" s="255"/>
      <c r="AG132" s="255"/>
      <c r="AH132" s="255"/>
      <c r="AI132" s="255" t="s">
        <v>333</v>
      </c>
      <c r="AJ132" s="255"/>
      <c r="AK132" s="255"/>
      <c r="AL132" s="255"/>
      <c r="AM132" s="255" t="s">
        <v>340</v>
      </c>
      <c r="AN132" s="255"/>
      <c r="AO132" s="255"/>
      <c r="AP132" s="257"/>
      <c r="AQ132" s="257" t="s">
        <v>187</v>
      </c>
      <c r="AR132" s="258"/>
      <c r="AS132" s="258"/>
      <c r="AT132" s="259"/>
      <c r="AU132" s="269" t="s">
        <v>203</v>
      </c>
      <c r="AV132" s="269"/>
      <c r="AW132" s="269"/>
      <c r="AX132" s="270"/>
    </row>
    <row r="133" spans="1:50" ht="18.75" customHeight="1" x14ac:dyDescent="0.15">
      <c r="A133" s="984"/>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488</v>
      </c>
      <c r="AR133" s="261"/>
      <c r="AS133" s="127" t="s">
        <v>188</v>
      </c>
      <c r="AT133" s="162"/>
      <c r="AU133" s="126">
        <v>4</v>
      </c>
      <c r="AV133" s="126"/>
      <c r="AW133" s="127" t="s">
        <v>177</v>
      </c>
      <c r="AX133" s="128"/>
    </row>
    <row r="134" spans="1:50" ht="39.75" customHeight="1" x14ac:dyDescent="0.15">
      <c r="A134" s="984"/>
      <c r="B134" s="242"/>
      <c r="C134" s="241"/>
      <c r="D134" s="242"/>
      <c r="E134" s="241"/>
      <c r="F134" s="304"/>
      <c r="G134" s="221" t="s">
        <v>491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492</v>
      </c>
      <c r="AC134" s="214"/>
      <c r="AD134" s="214"/>
      <c r="AE134" s="256">
        <v>130</v>
      </c>
      <c r="AF134" s="106"/>
      <c r="AG134" s="106"/>
      <c r="AH134" s="106"/>
      <c r="AI134" s="256">
        <v>95</v>
      </c>
      <c r="AJ134" s="106"/>
      <c r="AK134" s="106"/>
      <c r="AL134" s="106"/>
      <c r="AM134" s="256">
        <v>305</v>
      </c>
      <c r="AN134" s="106"/>
      <c r="AO134" s="106"/>
      <c r="AP134" s="106"/>
      <c r="AQ134" s="256" t="s">
        <v>488</v>
      </c>
      <c r="AR134" s="106"/>
      <c r="AS134" s="106"/>
      <c r="AT134" s="106"/>
      <c r="AU134" s="256" t="s">
        <v>488</v>
      </c>
      <c r="AV134" s="106"/>
      <c r="AW134" s="106"/>
      <c r="AX134" s="205"/>
    </row>
    <row r="135" spans="1:50" ht="39.75" customHeight="1" x14ac:dyDescent="0.15">
      <c r="A135" s="984"/>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492</v>
      </c>
      <c r="AC135" s="123"/>
      <c r="AD135" s="123"/>
      <c r="AE135" s="256" t="s">
        <v>488</v>
      </c>
      <c r="AF135" s="106"/>
      <c r="AG135" s="106"/>
      <c r="AH135" s="106"/>
      <c r="AI135" s="256" t="s">
        <v>488</v>
      </c>
      <c r="AJ135" s="106"/>
      <c r="AK135" s="106"/>
      <c r="AL135" s="106"/>
      <c r="AM135" s="256" t="s">
        <v>488</v>
      </c>
      <c r="AN135" s="106"/>
      <c r="AO135" s="106"/>
      <c r="AP135" s="106"/>
      <c r="AQ135" s="256" t="s">
        <v>488</v>
      </c>
      <c r="AR135" s="106"/>
      <c r="AS135" s="106"/>
      <c r="AT135" s="106"/>
      <c r="AU135" s="256">
        <v>140</v>
      </c>
      <c r="AV135" s="106"/>
      <c r="AW135" s="106"/>
      <c r="AX135" s="205"/>
    </row>
    <row r="136" spans="1:50" ht="18.75" hidden="1" customHeight="1" x14ac:dyDescent="0.15">
      <c r="A136" s="984"/>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313</v>
      </c>
      <c r="AF136" s="255"/>
      <c r="AG136" s="255"/>
      <c r="AH136" s="255"/>
      <c r="AI136" s="255" t="s">
        <v>311</v>
      </c>
      <c r="AJ136" s="255"/>
      <c r="AK136" s="255"/>
      <c r="AL136" s="255"/>
      <c r="AM136" s="255" t="s">
        <v>340</v>
      </c>
      <c r="AN136" s="255"/>
      <c r="AO136" s="255"/>
      <c r="AP136" s="257"/>
      <c r="AQ136" s="257" t="s">
        <v>187</v>
      </c>
      <c r="AR136" s="258"/>
      <c r="AS136" s="258"/>
      <c r="AT136" s="259"/>
      <c r="AU136" s="269" t="s">
        <v>203</v>
      </c>
      <c r="AV136" s="269"/>
      <c r="AW136" s="269"/>
      <c r="AX136" s="270"/>
    </row>
    <row r="137" spans="1:50" ht="18.75" hidden="1" customHeight="1" x14ac:dyDescent="0.15">
      <c r="A137" s="984"/>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4"/>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4"/>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4"/>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313</v>
      </c>
      <c r="AF140" s="255"/>
      <c r="AG140" s="255"/>
      <c r="AH140" s="255"/>
      <c r="AI140" s="255" t="s">
        <v>311</v>
      </c>
      <c r="AJ140" s="255"/>
      <c r="AK140" s="255"/>
      <c r="AL140" s="255"/>
      <c r="AM140" s="255" t="s">
        <v>340</v>
      </c>
      <c r="AN140" s="255"/>
      <c r="AO140" s="255"/>
      <c r="AP140" s="257"/>
      <c r="AQ140" s="257" t="s">
        <v>187</v>
      </c>
      <c r="AR140" s="258"/>
      <c r="AS140" s="258"/>
      <c r="AT140" s="259"/>
      <c r="AU140" s="269" t="s">
        <v>203</v>
      </c>
      <c r="AV140" s="269"/>
      <c r="AW140" s="269"/>
      <c r="AX140" s="270"/>
    </row>
    <row r="141" spans="1:50" ht="18.75" hidden="1" customHeight="1" x14ac:dyDescent="0.15">
      <c r="A141" s="984"/>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4"/>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4"/>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4"/>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313</v>
      </c>
      <c r="AF144" s="255"/>
      <c r="AG144" s="255"/>
      <c r="AH144" s="255"/>
      <c r="AI144" s="255" t="s">
        <v>311</v>
      </c>
      <c r="AJ144" s="255"/>
      <c r="AK144" s="255"/>
      <c r="AL144" s="255"/>
      <c r="AM144" s="255" t="s">
        <v>340</v>
      </c>
      <c r="AN144" s="255"/>
      <c r="AO144" s="255"/>
      <c r="AP144" s="257"/>
      <c r="AQ144" s="257" t="s">
        <v>187</v>
      </c>
      <c r="AR144" s="258"/>
      <c r="AS144" s="258"/>
      <c r="AT144" s="259"/>
      <c r="AU144" s="269" t="s">
        <v>203</v>
      </c>
      <c r="AV144" s="269"/>
      <c r="AW144" s="269"/>
      <c r="AX144" s="270"/>
    </row>
    <row r="145" spans="1:50" ht="18.75" hidden="1" customHeight="1" x14ac:dyDescent="0.15">
      <c r="A145" s="984"/>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4"/>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4"/>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4"/>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313</v>
      </c>
      <c r="AF148" s="255"/>
      <c r="AG148" s="255"/>
      <c r="AH148" s="255"/>
      <c r="AI148" s="255" t="s">
        <v>311</v>
      </c>
      <c r="AJ148" s="255"/>
      <c r="AK148" s="255"/>
      <c r="AL148" s="255"/>
      <c r="AM148" s="255" t="s">
        <v>340</v>
      </c>
      <c r="AN148" s="255"/>
      <c r="AO148" s="255"/>
      <c r="AP148" s="257"/>
      <c r="AQ148" s="257" t="s">
        <v>187</v>
      </c>
      <c r="AR148" s="258"/>
      <c r="AS148" s="258"/>
      <c r="AT148" s="259"/>
      <c r="AU148" s="269" t="s">
        <v>203</v>
      </c>
      <c r="AV148" s="269"/>
      <c r="AW148" s="269"/>
      <c r="AX148" s="270"/>
    </row>
    <row r="149" spans="1:50" ht="18.75" hidden="1" customHeight="1" x14ac:dyDescent="0.15">
      <c r="A149" s="984"/>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4"/>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4"/>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4"/>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4"/>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4"/>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4"/>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4"/>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4"/>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4"/>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4"/>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4"/>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4"/>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4"/>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4"/>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4"/>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4"/>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4"/>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4"/>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4"/>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4"/>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4"/>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4"/>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4"/>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4"/>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4"/>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4"/>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4"/>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4"/>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4"/>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4"/>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4"/>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4"/>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4"/>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4"/>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4"/>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4"/>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4"/>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4"/>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4"/>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4"/>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4"/>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4"/>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4"/>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4"/>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4"/>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4"/>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4"/>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4"/>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313</v>
      </c>
      <c r="AF192" s="255"/>
      <c r="AG192" s="255"/>
      <c r="AH192" s="255"/>
      <c r="AI192" s="255" t="s">
        <v>311</v>
      </c>
      <c r="AJ192" s="255"/>
      <c r="AK192" s="255"/>
      <c r="AL192" s="255"/>
      <c r="AM192" s="255" t="s">
        <v>340</v>
      </c>
      <c r="AN192" s="255"/>
      <c r="AO192" s="255"/>
      <c r="AP192" s="257"/>
      <c r="AQ192" s="257" t="s">
        <v>187</v>
      </c>
      <c r="AR192" s="258"/>
      <c r="AS192" s="258"/>
      <c r="AT192" s="259"/>
      <c r="AU192" s="269" t="s">
        <v>203</v>
      </c>
      <c r="AV192" s="269"/>
      <c r="AW192" s="269"/>
      <c r="AX192" s="270"/>
    </row>
    <row r="193" spans="1:50" ht="18.75" hidden="1" customHeight="1" x14ac:dyDescent="0.15">
      <c r="A193" s="984"/>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4"/>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4"/>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4"/>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313</v>
      </c>
      <c r="AF196" s="255"/>
      <c r="AG196" s="255"/>
      <c r="AH196" s="255"/>
      <c r="AI196" s="255" t="s">
        <v>311</v>
      </c>
      <c r="AJ196" s="255"/>
      <c r="AK196" s="255"/>
      <c r="AL196" s="255"/>
      <c r="AM196" s="255" t="s">
        <v>340</v>
      </c>
      <c r="AN196" s="255"/>
      <c r="AO196" s="255"/>
      <c r="AP196" s="257"/>
      <c r="AQ196" s="257" t="s">
        <v>187</v>
      </c>
      <c r="AR196" s="258"/>
      <c r="AS196" s="258"/>
      <c r="AT196" s="259"/>
      <c r="AU196" s="269" t="s">
        <v>203</v>
      </c>
      <c r="AV196" s="269"/>
      <c r="AW196" s="269"/>
      <c r="AX196" s="270"/>
    </row>
    <row r="197" spans="1:50" ht="18.75" hidden="1" customHeight="1" x14ac:dyDescent="0.15">
      <c r="A197" s="984"/>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4"/>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4"/>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4"/>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313</v>
      </c>
      <c r="AF200" s="255"/>
      <c r="AG200" s="255"/>
      <c r="AH200" s="255"/>
      <c r="AI200" s="255" t="s">
        <v>311</v>
      </c>
      <c r="AJ200" s="255"/>
      <c r="AK200" s="255"/>
      <c r="AL200" s="255"/>
      <c r="AM200" s="255" t="s">
        <v>340</v>
      </c>
      <c r="AN200" s="255"/>
      <c r="AO200" s="255"/>
      <c r="AP200" s="257"/>
      <c r="AQ200" s="257" t="s">
        <v>187</v>
      </c>
      <c r="AR200" s="258"/>
      <c r="AS200" s="258"/>
      <c r="AT200" s="259"/>
      <c r="AU200" s="269" t="s">
        <v>203</v>
      </c>
      <c r="AV200" s="269"/>
      <c r="AW200" s="269"/>
      <c r="AX200" s="270"/>
    </row>
    <row r="201" spans="1:50" ht="18.75" hidden="1" customHeight="1" x14ac:dyDescent="0.15">
      <c r="A201" s="984"/>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4"/>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4"/>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4"/>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313</v>
      </c>
      <c r="AF204" s="255"/>
      <c r="AG204" s="255"/>
      <c r="AH204" s="255"/>
      <c r="AI204" s="255" t="s">
        <v>311</v>
      </c>
      <c r="AJ204" s="255"/>
      <c r="AK204" s="255"/>
      <c r="AL204" s="255"/>
      <c r="AM204" s="255" t="s">
        <v>340</v>
      </c>
      <c r="AN204" s="255"/>
      <c r="AO204" s="255"/>
      <c r="AP204" s="257"/>
      <c r="AQ204" s="257" t="s">
        <v>187</v>
      </c>
      <c r="AR204" s="258"/>
      <c r="AS204" s="258"/>
      <c r="AT204" s="259"/>
      <c r="AU204" s="269" t="s">
        <v>203</v>
      </c>
      <c r="AV204" s="269"/>
      <c r="AW204" s="269"/>
      <c r="AX204" s="270"/>
    </row>
    <row r="205" spans="1:50" ht="18.75" hidden="1" customHeight="1" x14ac:dyDescent="0.15">
      <c r="A205" s="984"/>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4"/>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4"/>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4"/>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313</v>
      </c>
      <c r="AF208" s="255"/>
      <c r="AG208" s="255"/>
      <c r="AH208" s="255"/>
      <c r="AI208" s="255" t="s">
        <v>311</v>
      </c>
      <c r="AJ208" s="255"/>
      <c r="AK208" s="255"/>
      <c r="AL208" s="255"/>
      <c r="AM208" s="255" t="s">
        <v>340</v>
      </c>
      <c r="AN208" s="255"/>
      <c r="AO208" s="255"/>
      <c r="AP208" s="257"/>
      <c r="AQ208" s="257" t="s">
        <v>187</v>
      </c>
      <c r="AR208" s="258"/>
      <c r="AS208" s="258"/>
      <c r="AT208" s="259"/>
      <c r="AU208" s="269" t="s">
        <v>203</v>
      </c>
      <c r="AV208" s="269"/>
      <c r="AW208" s="269"/>
      <c r="AX208" s="270"/>
    </row>
    <row r="209" spans="1:50" ht="18.75" hidden="1" customHeight="1" x14ac:dyDescent="0.15">
      <c r="A209" s="984"/>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4"/>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4"/>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4"/>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4"/>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4"/>
      <c r="B214" s="242"/>
      <c r="C214" s="241"/>
      <c r="D214" s="242"/>
      <c r="E214" s="241"/>
      <c r="F214" s="304"/>
      <c r="G214" s="221"/>
      <c r="H214" s="151"/>
      <c r="I214" s="151"/>
      <c r="J214" s="151"/>
      <c r="K214" s="151"/>
      <c r="L214" s="151"/>
      <c r="M214" s="151"/>
      <c r="N214" s="151"/>
      <c r="O214" s="151"/>
      <c r="P214" s="222"/>
      <c r="Q214" s="971"/>
      <c r="R214" s="972"/>
      <c r="S214" s="972"/>
      <c r="T214" s="972"/>
      <c r="U214" s="972"/>
      <c r="V214" s="972"/>
      <c r="W214" s="972"/>
      <c r="X214" s="972"/>
      <c r="Y214" s="972"/>
      <c r="Z214" s="972"/>
      <c r="AA214" s="97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4"/>
      <c r="B215" s="242"/>
      <c r="C215" s="241"/>
      <c r="D215" s="242"/>
      <c r="E215" s="241"/>
      <c r="F215" s="304"/>
      <c r="G215" s="223"/>
      <c r="H215" s="224"/>
      <c r="I215" s="224"/>
      <c r="J215" s="224"/>
      <c r="K215" s="224"/>
      <c r="L215" s="224"/>
      <c r="M215" s="224"/>
      <c r="N215" s="224"/>
      <c r="O215" s="224"/>
      <c r="P215" s="225"/>
      <c r="Q215" s="974"/>
      <c r="R215" s="975"/>
      <c r="S215" s="975"/>
      <c r="T215" s="975"/>
      <c r="U215" s="975"/>
      <c r="V215" s="975"/>
      <c r="W215" s="975"/>
      <c r="X215" s="975"/>
      <c r="Y215" s="975"/>
      <c r="Z215" s="975"/>
      <c r="AA215" s="97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4"/>
      <c r="B216" s="242"/>
      <c r="C216" s="241"/>
      <c r="D216" s="242"/>
      <c r="E216" s="241"/>
      <c r="F216" s="304"/>
      <c r="G216" s="223"/>
      <c r="H216" s="224"/>
      <c r="I216" s="224"/>
      <c r="J216" s="224"/>
      <c r="K216" s="224"/>
      <c r="L216" s="224"/>
      <c r="M216" s="224"/>
      <c r="N216" s="224"/>
      <c r="O216" s="224"/>
      <c r="P216" s="225"/>
      <c r="Q216" s="974"/>
      <c r="R216" s="975"/>
      <c r="S216" s="975"/>
      <c r="T216" s="975"/>
      <c r="U216" s="975"/>
      <c r="V216" s="975"/>
      <c r="W216" s="975"/>
      <c r="X216" s="975"/>
      <c r="Y216" s="975"/>
      <c r="Z216" s="975"/>
      <c r="AA216" s="976"/>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4"/>
      <c r="B217" s="242"/>
      <c r="C217" s="241"/>
      <c r="D217" s="242"/>
      <c r="E217" s="241"/>
      <c r="F217" s="304"/>
      <c r="G217" s="223"/>
      <c r="H217" s="224"/>
      <c r="I217" s="224"/>
      <c r="J217" s="224"/>
      <c r="K217" s="224"/>
      <c r="L217" s="224"/>
      <c r="M217" s="224"/>
      <c r="N217" s="224"/>
      <c r="O217" s="224"/>
      <c r="P217" s="225"/>
      <c r="Q217" s="974"/>
      <c r="R217" s="975"/>
      <c r="S217" s="975"/>
      <c r="T217" s="975"/>
      <c r="U217" s="975"/>
      <c r="V217" s="975"/>
      <c r="W217" s="975"/>
      <c r="X217" s="975"/>
      <c r="Y217" s="975"/>
      <c r="Z217" s="975"/>
      <c r="AA217" s="97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4"/>
      <c r="B218" s="242"/>
      <c r="C218" s="241"/>
      <c r="D218" s="242"/>
      <c r="E218" s="241"/>
      <c r="F218" s="304"/>
      <c r="G218" s="226"/>
      <c r="H218" s="154"/>
      <c r="I218" s="154"/>
      <c r="J218" s="154"/>
      <c r="K218" s="154"/>
      <c r="L218" s="154"/>
      <c r="M218" s="154"/>
      <c r="N218" s="154"/>
      <c r="O218" s="154"/>
      <c r="P218" s="227"/>
      <c r="Q218" s="977"/>
      <c r="R218" s="978"/>
      <c r="S218" s="978"/>
      <c r="T218" s="978"/>
      <c r="U218" s="978"/>
      <c r="V218" s="978"/>
      <c r="W218" s="978"/>
      <c r="X218" s="978"/>
      <c r="Y218" s="978"/>
      <c r="Z218" s="978"/>
      <c r="AA218" s="97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4"/>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4"/>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4"/>
      <c r="B221" s="242"/>
      <c r="C221" s="241"/>
      <c r="D221" s="242"/>
      <c r="E221" s="241"/>
      <c r="F221" s="304"/>
      <c r="G221" s="221"/>
      <c r="H221" s="151"/>
      <c r="I221" s="151"/>
      <c r="J221" s="151"/>
      <c r="K221" s="151"/>
      <c r="L221" s="151"/>
      <c r="M221" s="151"/>
      <c r="N221" s="151"/>
      <c r="O221" s="151"/>
      <c r="P221" s="222"/>
      <c r="Q221" s="971"/>
      <c r="R221" s="972"/>
      <c r="S221" s="972"/>
      <c r="T221" s="972"/>
      <c r="U221" s="972"/>
      <c r="V221" s="972"/>
      <c r="W221" s="972"/>
      <c r="X221" s="972"/>
      <c r="Y221" s="972"/>
      <c r="Z221" s="972"/>
      <c r="AA221" s="97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4"/>
      <c r="B222" s="242"/>
      <c r="C222" s="241"/>
      <c r="D222" s="242"/>
      <c r="E222" s="241"/>
      <c r="F222" s="304"/>
      <c r="G222" s="223"/>
      <c r="H222" s="224"/>
      <c r="I222" s="224"/>
      <c r="J222" s="224"/>
      <c r="K222" s="224"/>
      <c r="L222" s="224"/>
      <c r="M222" s="224"/>
      <c r="N222" s="224"/>
      <c r="O222" s="224"/>
      <c r="P222" s="225"/>
      <c r="Q222" s="974"/>
      <c r="R222" s="975"/>
      <c r="S222" s="975"/>
      <c r="T222" s="975"/>
      <c r="U222" s="975"/>
      <c r="V222" s="975"/>
      <c r="W222" s="975"/>
      <c r="X222" s="975"/>
      <c r="Y222" s="975"/>
      <c r="Z222" s="975"/>
      <c r="AA222" s="97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4"/>
      <c r="B223" s="242"/>
      <c r="C223" s="241"/>
      <c r="D223" s="242"/>
      <c r="E223" s="241"/>
      <c r="F223" s="304"/>
      <c r="G223" s="223"/>
      <c r="H223" s="224"/>
      <c r="I223" s="224"/>
      <c r="J223" s="224"/>
      <c r="K223" s="224"/>
      <c r="L223" s="224"/>
      <c r="M223" s="224"/>
      <c r="N223" s="224"/>
      <c r="O223" s="224"/>
      <c r="P223" s="225"/>
      <c r="Q223" s="974"/>
      <c r="R223" s="975"/>
      <c r="S223" s="975"/>
      <c r="T223" s="975"/>
      <c r="U223" s="975"/>
      <c r="V223" s="975"/>
      <c r="W223" s="975"/>
      <c r="X223" s="975"/>
      <c r="Y223" s="975"/>
      <c r="Z223" s="975"/>
      <c r="AA223" s="976"/>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4"/>
      <c r="B224" s="242"/>
      <c r="C224" s="241"/>
      <c r="D224" s="242"/>
      <c r="E224" s="241"/>
      <c r="F224" s="304"/>
      <c r="G224" s="223"/>
      <c r="H224" s="224"/>
      <c r="I224" s="224"/>
      <c r="J224" s="224"/>
      <c r="K224" s="224"/>
      <c r="L224" s="224"/>
      <c r="M224" s="224"/>
      <c r="N224" s="224"/>
      <c r="O224" s="224"/>
      <c r="P224" s="225"/>
      <c r="Q224" s="974"/>
      <c r="R224" s="975"/>
      <c r="S224" s="975"/>
      <c r="T224" s="975"/>
      <c r="U224" s="975"/>
      <c r="V224" s="975"/>
      <c r="W224" s="975"/>
      <c r="X224" s="975"/>
      <c r="Y224" s="975"/>
      <c r="Z224" s="975"/>
      <c r="AA224" s="97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4"/>
      <c r="B225" s="242"/>
      <c r="C225" s="241"/>
      <c r="D225" s="242"/>
      <c r="E225" s="241"/>
      <c r="F225" s="304"/>
      <c r="G225" s="226"/>
      <c r="H225" s="154"/>
      <c r="I225" s="154"/>
      <c r="J225" s="154"/>
      <c r="K225" s="154"/>
      <c r="L225" s="154"/>
      <c r="M225" s="154"/>
      <c r="N225" s="154"/>
      <c r="O225" s="154"/>
      <c r="P225" s="227"/>
      <c r="Q225" s="977"/>
      <c r="R225" s="978"/>
      <c r="S225" s="978"/>
      <c r="T225" s="978"/>
      <c r="U225" s="978"/>
      <c r="V225" s="978"/>
      <c r="W225" s="978"/>
      <c r="X225" s="978"/>
      <c r="Y225" s="978"/>
      <c r="Z225" s="978"/>
      <c r="AA225" s="97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4"/>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4"/>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4"/>
      <c r="B228" s="242"/>
      <c r="C228" s="241"/>
      <c r="D228" s="242"/>
      <c r="E228" s="241"/>
      <c r="F228" s="304"/>
      <c r="G228" s="221"/>
      <c r="H228" s="151"/>
      <c r="I228" s="151"/>
      <c r="J228" s="151"/>
      <c r="K228" s="151"/>
      <c r="L228" s="151"/>
      <c r="M228" s="151"/>
      <c r="N228" s="151"/>
      <c r="O228" s="151"/>
      <c r="P228" s="222"/>
      <c r="Q228" s="971"/>
      <c r="R228" s="972"/>
      <c r="S228" s="972"/>
      <c r="T228" s="972"/>
      <c r="U228" s="972"/>
      <c r="V228" s="972"/>
      <c r="W228" s="972"/>
      <c r="X228" s="972"/>
      <c r="Y228" s="972"/>
      <c r="Z228" s="972"/>
      <c r="AA228" s="97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4"/>
      <c r="B229" s="242"/>
      <c r="C229" s="241"/>
      <c r="D229" s="242"/>
      <c r="E229" s="241"/>
      <c r="F229" s="304"/>
      <c r="G229" s="223"/>
      <c r="H229" s="224"/>
      <c r="I229" s="224"/>
      <c r="J229" s="224"/>
      <c r="K229" s="224"/>
      <c r="L229" s="224"/>
      <c r="M229" s="224"/>
      <c r="N229" s="224"/>
      <c r="O229" s="224"/>
      <c r="P229" s="225"/>
      <c r="Q229" s="974"/>
      <c r="R229" s="975"/>
      <c r="S229" s="975"/>
      <c r="T229" s="975"/>
      <c r="U229" s="975"/>
      <c r="V229" s="975"/>
      <c r="W229" s="975"/>
      <c r="X229" s="975"/>
      <c r="Y229" s="975"/>
      <c r="Z229" s="975"/>
      <c r="AA229" s="97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4"/>
      <c r="B230" s="242"/>
      <c r="C230" s="241"/>
      <c r="D230" s="242"/>
      <c r="E230" s="241"/>
      <c r="F230" s="304"/>
      <c r="G230" s="223"/>
      <c r="H230" s="224"/>
      <c r="I230" s="224"/>
      <c r="J230" s="224"/>
      <c r="K230" s="224"/>
      <c r="L230" s="224"/>
      <c r="M230" s="224"/>
      <c r="N230" s="224"/>
      <c r="O230" s="224"/>
      <c r="P230" s="225"/>
      <c r="Q230" s="974"/>
      <c r="R230" s="975"/>
      <c r="S230" s="975"/>
      <c r="T230" s="975"/>
      <c r="U230" s="975"/>
      <c r="V230" s="975"/>
      <c r="W230" s="975"/>
      <c r="X230" s="975"/>
      <c r="Y230" s="975"/>
      <c r="Z230" s="975"/>
      <c r="AA230" s="976"/>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4"/>
      <c r="B231" s="242"/>
      <c r="C231" s="241"/>
      <c r="D231" s="242"/>
      <c r="E231" s="241"/>
      <c r="F231" s="304"/>
      <c r="G231" s="223"/>
      <c r="H231" s="224"/>
      <c r="I231" s="224"/>
      <c r="J231" s="224"/>
      <c r="K231" s="224"/>
      <c r="L231" s="224"/>
      <c r="M231" s="224"/>
      <c r="N231" s="224"/>
      <c r="O231" s="224"/>
      <c r="P231" s="225"/>
      <c r="Q231" s="974"/>
      <c r="R231" s="975"/>
      <c r="S231" s="975"/>
      <c r="T231" s="975"/>
      <c r="U231" s="975"/>
      <c r="V231" s="975"/>
      <c r="W231" s="975"/>
      <c r="X231" s="975"/>
      <c r="Y231" s="975"/>
      <c r="Z231" s="975"/>
      <c r="AA231" s="97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4"/>
      <c r="B232" s="242"/>
      <c r="C232" s="241"/>
      <c r="D232" s="242"/>
      <c r="E232" s="241"/>
      <c r="F232" s="304"/>
      <c r="G232" s="226"/>
      <c r="H232" s="154"/>
      <c r="I232" s="154"/>
      <c r="J232" s="154"/>
      <c r="K232" s="154"/>
      <c r="L232" s="154"/>
      <c r="M232" s="154"/>
      <c r="N232" s="154"/>
      <c r="O232" s="154"/>
      <c r="P232" s="227"/>
      <c r="Q232" s="977"/>
      <c r="R232" s="978"/>
      <c r="S232" s="978"/>
      <c r="T232" s="978"/>
      <c r="U232" s="978"/>
      <c r="V232" s="978"/>
      <c r="W232" s="978"/>
      <c r="X232" s="978"/>
      <c r="Y232" s="978"/>
      <c r="Z232" s="978"/>
      <c r="AA232" s="97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4"/>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4"/>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4"/>
      <c r="B235" s="242"/>
      <c r="C235" s="241"/>
      <c r="D235" s="242"/>
      <c r="E235" s="241"/>
      <c r="F235" s="304"/>
      <c r="G235" s="221"/>
      <c r="H235" s="151"/>
      <c r="I235" s="151"/>
      <c r="J235" s="151"/>
      <c r="K235" s="151"/>
      <c r="L235" s="151"/>
      <c r="M235" s="151"/>
      <c r="N235" s="151"/>
      <c r="O235" s="151"/>
      <c r="P235" s="222"/>
      <c r="Q235" s="971"/>
      <c r="R235" s="972"/>
      <c r="S235" s="972"/>
      <c r="T235" s="972"/>
      <c r="U235" s="972"/>
      <c r="V235" s="972"/>
      <c r="W235" s="972"/>
      <c r="X235" s="972"/>
      <c r="Y235" s="972"/>
      <c r="Z235" s="972"/>
      <c r="AA235" s="97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4"/>
      <c r="B236" s="242"/>
      <c r="C236" s="241"/>
      <c r="D236" s="242"/>
      <c r="E236" s="241"/>
      <c r="F236" s="304"/>
      <c r="G236" s="223"/>
      <c r="H236" s="224"/>
      <c r="I236" s="224"/>
      <c r="J236" s="224"/>
      <c r="K236" s="224"/>
      <c r="L236" s="224"/>
      <c r="M236" s="224"/>
      <c r="N236" s="224"/>
      <c r="O236" s="224"/>
      <c r="P236" s="225"/>
      <c r="Q236" s="974"/>
      <c r="R236" s="975"/>
      <c r="S236" s="975"/>
      <c r="T236" s="975"/>
      <c r="U236" s="975"/>
      <c r="V236" s="975"/>
      <c r="W236" s="975"/>
      <c r="X236" s="975"/>
      <c r="Y236" s="975"/>
      <c r="Z236" s="975"/>
      <c r="AA236" s="97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4"/>
      <c r="B237" s="242"/>
      <c r="C237" s="241"/>
      <c r="D237" s="242"/>
      <c r="E237" s="241"/>
      <c r="F237" s="304"/>
      <c r="G237" s="223"/>
      <c r="H237" s="224"/>
      <c r="I237" s="224"/>
      <c r="J237" s="224"/>
      <c r="K237" s="224"/>
      <c r="L237" s="224"/>
      <c r="M237" s="224"/>
      <c r="N237" s="224"/>
      <c r="O237" s="224"/>
      <c r="P237" s="225"/>
      <c r="Q237" s="974"/>
      <c r="R237" s="975"/>
      <c r="S237" s="975"/>
      <c r="T237" s="975"/>
      <c r="U237" s="975"/>
      <c r="V237" s="975"/>
      <c r="W237" s="975"/>
      <c r="X237" s="975"/>
      <c r="Y237" s="975"/>
      <c r="Z237" s="975"/>
      <c r="AA237" s="976"/>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4"/>
      <c r="B238" s="242"/>
      <c r="C238" s="241"/>
      <c r="D238" s="242"/>
      <c r="E238" s="241"/>
      <c r="F238" s="304"/>
      <c r="G238" s="223"/>
      <c r="H238" s="224"/>
      <c r="I238" s="224"/>
      <c r="J238" s="224"/>
      <c r="K238" s="224"/>
      <c r="L238" s="224"/>
      <c r="M238" s="224"/>
      <c r="N238" s="224"/>
      <c r="O238" s="224"/>
      <c r="P238" s="225"/>
      <c r="Q238" s="974"/>
      <c r="R238" s="975"/>
      <c r="S238" s="975"/>
      <c r="T238" s="975"/>
      <c r="U238" s="975"/>
      <c r="V238" s="975"/>
      <c r="W238" s="975"/>
      <c r="X238" s="975"/>
      <c r="Y238" s="975"/>
      <c r="Z238" s="975"/>
      <c r="AA238" s="97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4"/>
      <c r="B239" s="242"/>
      <c r="C239" s="241"/>
      <c r="D239" s="242"/>
      <c r="E239" s="241"/>
      <c r="F239" s="304"/>
      <c r="G239" s="226"/>
      <c r="H239" s="154"/>
      <c r="I239" s="154"/>
      <c r="J239" s="154"/>
      <c r="K239" s="154"/>
      <c r="L239" s="154"/>
      <c r="M239" s="154"/>
      <c r="N239" s="154"/>
      <c r="O239" s="154"/>
      <c r="P239" s="227"/>
      <c r="Q239" s="977"/>
      <c r="R239" s="978"/>
      <c r="S239" s="978"/>
      <c r="T239" s="978"/>
      <c r="U239" s="978"/>
      <c r="V239" s="978"/>
      <c r="W239" s="978"/>
      <c r="X239" s="978"/>
      <c r="Y239" s="978"/>
      <c r="Z239" s="978"/>
      <c r="AA239" s="97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4"/>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4"/>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4"/>
      <c r="B242" s="242"/>
      <c r="C242" s="241"/>
      <c r="D242" s="242"/>
      <c r="E242" s="241"/>
      <c r="F242" s="304"/>
      <c r="G242" s="221"/>
      <c r="H242" s="151"/>
      <c r="I242" s="151"/>
      <c r="J242" s="151"/>
      <c r="K242" s="151"/>
      <c r="L242" s="151"/>
      <c r="M242" s="151"/>
      <c r="N242" s="151"/>
      <c r="O242" s="151"/>
      <c r="P242" s="222"/>
      <c r="Q242" s="971"/>
      <c r="R242" s="972"/>
      <c r="S242" s="972"/>
      <c r="T242" s="972"/>
      <c r="U242" s="972"/>
      <c r="V242" s="972"/>
      <c r="W242" s="972"/>
      <c r="X242" s="972"/>
      <c r="Y242" s="972"/>
      <c r="Z242" s="972"/>
      <c r="AA242" s="97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4"/>
      <c r="B243" s="242"/>
      <c r="C243" s="241"/>
      <c r="D243" s="242"/>
      <c r="E243" s="241"/>
      <c r="F243" s="304"/>
      <c r="G243" s="223"/>
      <c r="H243" s="224"/>
      <c r="I243" s="224"/>
      <c r="J243" s="224"/>
      <c r="K243" s="224"/>
      <c r="L243" s="224"/>
      <c r="M243" s="224"/>
      <c r="N243" s="224"/>
      <c r="O243" s="224"/>
      <c r="P243" s="225"/>
      <c r="Q243" s="974"/>
      <c r="R243" s="975"/>
      <c r="S243" s="975"/>
      <c r="T243" s="975"/>
      <c r="U243" s="975"/>
      <c r="V243" s="975"/>
      <c r="W243" s="975"/>
      <c r="X243" s="975"/>
      <c r="Y243" s="975"/>
      <c r="Z243" s="975"/>
      <c r="AA243" s="97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4"/>
      <c r="B244" s="242"/>
      <c r="C244" s="241"/>
      <c r="D244" s="242"/>
      <c r="E244" s="241"/>
      <c r="F244" s="304"/>
      <c r="G244" s="223"/>
      <c r="H244" s="224"/>
      <c r="I244" s="224"/>
      <c r="J244" s="224"/>
      <c r="K244" s="224"/>
      <c r="L244" s="224"/>
      <c r="M244" s="224"/>
      <c r="N244" s="224"/>
      <c r="O244" s="224"/>
      <c r="P244" s="225"/>
      <c r="Q244" s="974"/>
      <c r="R244" s="975"/>
      <c r="S244" s="975"/>
      <c r="T244" s="975"/>
      <c r="U244" s="975"/>
      <c r="V244" s="975"/>
      <c r="W244" s="975"/>
      <c r="X244" s="975"/>
      <c r="Y244" s="975"/>
      <c r="Z244" s="975"/>
      <c r="AA244" s="976"/>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4"/>
      <c r="B245" s="242"/>
      <c r="C245" s="241"/>
      <c r="D245" s="242"/>
      <c r="E245" s="241"/>
      <c r="F245" s="304"/>
      <c r="G245" s="223"/>
      <c r="H245" s="224"/>
      <c r="I245" s="224"/>
      <c r="J245" s="224"/>
      <c r="K245" s="224"/>
      <c r="L245" s="224"/>
      <c r="M245" s="224"/>
      <c r="N245" s="224"/>
      <c r="O245" s="224"/>
      <c r="P245" s="225"/>
      <c r="Q245" s="974"/>
      <c r="R245" s="975"/>
      <c r="S245" s="975"/>
      <c r="T245" s="975"/>
      <c r="U245" s="975"/>
      <c r="V245" s="975"/>
      <c r="W245" s="975"/>
      <c r="X245" s="975"/>
      <c r="Y245" s="975"/>
      <c r="Z245" s="975"/>
      <c r="AA245" s="97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4"/>
      <c r="B246" s="242"/>
      <c r="C246" s="241"/>
      <c r="D246" s="242"/>
      <c r="E246" s="305"/>
      <c r="F246" s="306"/>
      <c r="G246" s="226"/>
      <c r="H246" s="154"/>
      <c r="I246" s="154"/>
      <c r="J246" s="154"/>
      <c r="K246" s="154"/>
      <c r="L246" s="154"/>
      <c r="M246" s="154"/>
      <c r="N246" s="154"/>
      <c r="O246" s="154"/>
      <c r="P246" s="227"/>
      <c r="Q246" s="977"/>
      <c r="R246" s="978"/>
      <c r="S246" s="978"/>
      <c r="T246" s="978"/>
      <c r="U246" s="978"/>
      <c r="V246" s="978"/>
      <c r="W246" s="978"/>
      <c r="X246" s="978"/>
      <c r="Y246" s="978"/>
      <c r="Z246" s="978"/>
      <c r="AA246" s="97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4"/>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4"/>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4"/>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4"/>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4"/>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313</v>
      </c>
      <c r="AF252" s="255"/>
      <c r="AG252" s="255"/>
      <c r="AH252" s="255"/>
      <c r="AI252" s="255" t="s">
        <v>311</v>
      </c>
      <c r="AJ252" s="255"/>
      <c r="AK252" s="255"/>
      <c r="AL252" s="255"/>
      <c r="AM252" s="255" t="s">
        <v>340</v>
      </c>
      <c r="AN252" s="255"/>
      <c r="AO252" s="255"/>
      <c r="AP252" s="257"/>
      <c r="AQ252" s="257" t="s">
        <v>187</v>
      </c>
      <c r="AR252" s="258"/>
      <c r="AS252" s="258"/>
      <c r="AT252" s="259"/>
      <c r="AU252" s="269" t="s">
        <v>203</v>
      </c>
      <c r="AV252" s="269"/>
      <c r="AW252" s="269"/>
      <c r="AX252" s="270"/>
    </row>
    <row r="253" spans="1:50" ht="18.75" hidden="1" customHeight="1" x14ac:dyDescent="0.15">
      <c r="A253" s="984"/>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4"/>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4"/>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4"/>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313</v>
      </c>
      <c r="AF256" s="255"/>
      <c r="AG256" s="255"/>
      <c r="AH256" s="255"/>
      <c r="AI256" s="255" t="s">
        <v>311</v>
      </c>
      <c r="AJ256" s="255"/>
      <c r="AK256" s="255"/>
      <c r="AL256" s="255"/>
      <c r="AM256" s="255" t="s">
        <v>340</v>
      </c>
      <c r="AN256" s="255"/>
      <c r="AO256" s="255"/>
      <c r="AP256" s="257"/>
      <c r="AQ256" s="257" t="s">
        <v>187</v>
      </c>
      <c r="AR256" s="258"/>
      <c r="AS256" s="258"/>
      <c r="AT256" s="259"/>
      <c r="AU256" s="269" t="s">
        <v>203</v>
      </c>
      <c r="AV256" s="269"/>
      <c r="AW256" s="269"/>
      <c r="AX256" s="270"/>
    </row>
    <row r="257" spans="1:50" ht="18.75" hidden="1" customHeight="1" x14ac:dyDescent="0.15">
      <c r="A257" s="984"/>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4"/>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4"/>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4"/>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313</v>
      </c>
      <c r="AF260" s="255"/>
      <c r="AG260" s="255"/>
      <c r="AH260" s="255"/>
      <c r="AI260" s="255" t="s">
        <v>311</v>
      </c>
      <c r="AJ260" s="255"/>
      <c r="AK260" s="255"/>
      <c r="AL260" s="255"/>
      <c r="AM260" s="255" t="s">
        <v>340</v>
      </c>
      <c r="AN260" s="255"/>
      <c r="AO260" s="255"/>
      <c r="AP260" s="257"/>
      <c r="AQ260" s="257" t="s">
        <v>187</v>
      </c>
      <c r="AR260" s="258"/>
      <c r="AS260" s="258"/>
      <c r="AT260" s="259"/>
      <c r="AU260" s="269" t="s">
        <v>203</v>
      </c>
      <c r="AV260" s="269"/>
      <c r="AW260" s="269"/>
      <c r="AX260" s="270"/>
    </row>
    <row r="261" spans="1:50" ht="18.75" hidden="1" customHeight="1" x14ac:dyDescent="0.15">
      <c r="A261" s="984"/>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4"/>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4"/>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4"/>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313</v>
      </c>
      <c r="AF264" s="255"/>
      <c r="AG264" s="255"/>
      <c r="AH264" s="255"/>
      <c r="AI264" s="255" t="s">
        <v>311</v>
      </c>
      <c r="AJ264" s="255"/>
      <c r="AK264" s="255"/>
      <c r="AL264" s="255"/>
      <c r="AM264" s="255" t="s">
        <v>340</v>
      </c>
      <c r="AN264" s="255"/>
      <c r="AO264" s="255"/>
      <c r="AP264" s="257"/>
      <c r="AQ264" s="166" t="s">
        <v>187</v>
      </c>
      <c r="AR264" s="159"/>
      <c r="AS264" s="159"/>
      <c r="AT264" s="160"/>
      <c r="AU264" s="124" t="s">
        <v>203</v>
      </c>
      <c r="AV264" s="124"/>
      <c r="AW264" s="124"/>
      <c r="AX264" s="125"/>
    </row>
    <row r="265" spans="1:50" ht="18.75" hidden="1" customHeight="1" x14ac:dyDescent="0.15">
      <c r="A265" s="984"/>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4"/>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4"/>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4"/>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313</v>
      </c>
      <c r="AF268" s="255"/>
      <c r="AG268" s="255"/>
      <c r="AH268" s="255"/>
      <c r="AI268" s="255" t="s">
        <v>311</v>
      </c>
      <c r="AJ268" s="255"/>
      <c r="AK268" s="255"/>
      <c r="AL268" s="255"/>
      <c r="AM268" s="255" t="s">
        <v>340</v>
      </c>
      <c r="AN268" s="255"/>
      <c r="AO268" s="255"/>
      <c r="AP268" s="257"/>
      <c r="AQ268" s="257" t="s">
        <v>187</v>
      </c>
      <c r="AR268" s="258"/>
      <c r="AS268" s="258"/>
      <c r="AT268" s="259"/>
      <c r="AU268" s="269" t="s">
        <v>203</v>
      </c>
      <c r="AV268" s="269"/>
      <c r="AW268" s="269"/>
      <c r="AX268" s="270"/>
    </row>
    <row r="269" spans="1:50" ht="18.75" hidden="1" customHeight="1" x14ac:dyDescent="0.15">
      <c r="A269" s="984"/>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4"/>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4"/>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4"/>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4"/>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4"/>
      <c r="B274" s="242"/>
      <c r="C274" s="241"/>
      <c r="D274" s="242"/>
      <c r="E274" s="241"/>
      <c r="F274" s="304"/>
      <c r="G274" s="221"/>
      <c r="H274" s="151"/>
      <c r="I274" s="151"/>
      <c r="J274" s="151"/>
      <c r="K274" s="151"/>
      <c r="L274" s="151"/>
      <c r="M274" s="151"/>
      <c r="N274" s="151"/>
      <c r="O274" s="151"/>
      <c r="P274" s="222"/>
      <c r="Q274" s="971"/>
      <c r="R274" s="972"/>
      <c r="S274" s="972"/>
      <c r="T274" s="972"/>
      <c r="U274" s="972"/>
      <c r="V274" s="972"/>
      <c r="W274" s="972"/>
      <c r="X274" s="972"/>
      <c r="Y274" s="972"/>
      <c r="Z274" s="972"/>
      <c r="AA274" s="97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4"/>
      <c r="B275" s="242"/>
      <c r="C275" s="241"/>
      <c r="D275" s="242"/>
      <c r="E275" s="241"/>
      <c r="F275" s="304"/>
      <c r="G275" s="223"/>
      <c r="H275" s="224"/>
      <c r="I275" s="224"/>
      <c r="J275" s="224"/>
      <c r="K275" s="224"/>
      <c r="L275" s="224"/>
      <c r="M275" s="224"/>
      <c r="N275" s="224"/>
      <c r="O275" s="224"/>
      <c r="P275" s="225"/>
      <c r="Q275" s="974"/>
      <c r="R275" s="975"/>
      <c r="S275" s="975"/>
      <c r="T275" s="975"/>
      <c r="U275" s="975"/>
      <c r="V275" s="975"/>
      <c r="W275" s="975"/>
      <c r="X275" s="975"/>
      <c r="Y275" s="975"/>
      <c r="Z275" s="975"/>
      <c r="AA275" s="97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4"/>
      <c r="B276" s="242"/>
      <c r="C276" s="241"/>
      <c r="D276" s="242"/>
      <c r="E276" s="241"/>
      <c r="F276" s="304"/>
      <c r="G276" s="223"/>
      <c r="H276" s="224"/>
      <c r="I276" s="224"/>
      <c r="J276" s="224"/>
      <c r="K276" s="224"/>
      <c r="L276" s="224"/>
      <c r="M276" s="224"/>
      <c r="N276" s="224"/>
      <c r="O276" s="224"/>
      <c r="P276" s="225"/>
      <c r="Q276" s="974"/>
      <c r="R276" s="975"/>
      <c r="S276" s="975"/>
      <c r="T276" s="975"/>
      <c r="U276" s="975"/>
      <c r="V276" s="975"/>
      <c r="W276" s="975"/>
      <c r="X276" s="975"/>
      <c r="Y276" s="975"/>
      <c r="Z276" s="975"/>
      <c r="AA276" s="976"/>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4"/>
      <c r="B277" s="242"/>
      <c r="C277" s="241"/>
      <c r="D277" s="242"/>
      <c r="E277" s="241"/>
      <c r="F277" s="304"/>
      <c r="G277" s="223"/>
      <c r="H277" s="224"/>
      <c r="I277" s="224"/>
      <c r="J277" s="224"/>
      <c r="K277" s="224"/>
      <c r="L277" s="224"/>
      <c r="M277" s="224"/>
      <c r="N277" s="224"/>
      <c r="O277" s="224"/>
      <c r="P277" s="225"/>
      <c r="Q277" s="974"/>
      <c r="R277" s="975"/>
      <c r="S277" s="975"/>
      <c r="T277" s="975"/>
      <c r="U277" s="975"/>
      <c r="V277" s="975"/>
      <c r="W277" s="975"/>
      <c r="X277" s="975"/>
      <c r="Y277" s="975"/>
      <c r="Z277" s="975"/>
      <c r="AA277" s="97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4"/>
      <c r="B278" s="242"/>
      <c r="C278" s="241"/>
      <c r="D278" s="242"/>
      <c r="E278" s="241"/>
      <c r="F278" s="304"/>
      <c r="G278" s="226"/>
      <c r="H278" s="154"/>
      <c r="I278" s="154"/>
      <c r="J278" s="154"/>
      <c r="K278" s="154"/>
      <c r="L278" s="154"/>
      <c r="M278" s="154"/>
      <c r="N278" s="154"/>
      <c r="O278" s="154"/>
      <c r="P278" s="227"/>
      <c r="Q278" s="977"/>
      <c r="R278" s="978"/>
      <c r="S278" s="978"/>
      <c r="T278" s="978"/>
      <c r="U278" s="978"/>
      <c r="V278" s="978"/>
      <c r="W278" s="978"/>
      <c r="X278" s="978"/>
      <c r="Y278" s="978"/>
      <c r="Z278" s="978"/>
      <c r="AA278" s="97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4"/>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4"/>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4"/>
      <c r="B281" s="242"/>
      <c r="C281" s="241"/>
      <c r="D281" s="242"/>
      <c r="E281" s="241"/>
      <c r="F281" s="304"/>
      <c r="G281" s="221"/>
      <c r="H281" s="151"/>
      <c r="I281" s="151"/>
      <c r="J281" s="151"/>
      <c r="K281" s="151"/>
      <c r="L281" s="151"/>
      <c r="M281" s="151"/>
      <c r="N281" s="151"/>
      <c r="O281" s="151"/>
      <c r="P281" s="222"/>
      <c r="Q281" s="971"/>
      <c r="R281" s="972"/>
      <c r="S281" s="972"/>
      <c r="T281" s="972"/>
      <c r="U281" s="972"/>
      <c r="V281" s="972"/>
      <c r="W281" s="972"/>
      <c r="X281" s="972"/>
      <c r="Y281" s="972"/>
      <c r="Z281" s="972"/>
      <c r="AA281" s="97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4"/>
      <c r="B282" s="242"/>
      <c r="C282" s="241"/>
      <c r="D282" s="242"/>
      <c r="E282" s="241"/>
      <c r="F282" s="304"/>
      <c r="G282" s="223"/>
      <c r="H282" s="224"/>
      <c r="I282" s="224"/>
      <c r="J282" s="224"/>
      <c r="K282" s="224"/>
      <c r="L282" s="224"/>
      <c r="M282" s="224"/>
      <c r="N282" s="224"/>
      <c r="O282" s="224"/>
      <c r="P282" s="225"/>
      <c r="Q282" s="974"/>
      <c r="R282" s="975"/>
      <c r="S282" s="975"/>
      <c r="T282" s="975"/>
      <c r="U282" s="975"/>
      <c r="V282" s="975"/>
      <c r="W282" s="975"/>
      <c r="X282" s="975"/>
      <c r="Y282" s="975"/>
      <c r="Z282" s="975"/>
      <c r="AA282" s="97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4"/>
      <c r="B283" s="242"/>
      <c r="C283" s="241"/>
      <c r="D283" s="242"/>
      <c r="E283" s="241"/>
      <c r="F283" s="304"/>
      <c r="G283" s="223"/>
      <c r="H283" s="224"/>
      <c r="I283" s="224"/>
      <c r="J283" s="224"/>
      <c r="K283" s="224"/>
      <c r="L283" s="224"/>
      <c r="M283" s="224"/>
      <c r="N283" s="224"/>
      <c r="O283" s="224"/>
      <c r="P283" s="225"/>
      <c r="Q283" s="974"/>
      <c r="R283" s="975"/>
      <c r="S283" s="975"/>
      <c r="T283" s="975"/>
      <c r="U283" s="975"/>
      <c r="V283" s="975"/>
      <c r="W283" s="975"/>
      <c r="X283" s="975"/>
      <c r="Y283" s="975"/>
      <c r="Z283" s="975"/>
      <c r="AA283" s="976"/>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4"/>
      <c r="B284" s="242"/>
      <c r="C284" s="241"/>
      <c r="D284" s="242"/>
      <c r="E284" s="241"/>
      <c r="F284" s="304"/>
      <c r="G284" s="223"/>
      <c r="H284" s="224"/>
      <c r="I284" s="224"/>
      <c r="J284" s="224"/>
      <c r="K284" s="224"/>
      <c r="L284" s="224"/>
      <c r="M284" s="224"/>
      <c r="N284" s="224"/>
      <c r="O284" s="224"/>
      <c r="P284" s="225"/>
      <c r="Q284" s="974"/>
      <c r="R284" s="975"/>
      <c r="S284" s="975"/>
      <c r="T284" s="975"/>
      <c r="U284" s="975"/>
      <c r="V284" s="975"/>
      <c r="W284" s="975"/>
      <c r="X284" s="975"/>
      <c r="Y284" s="975"/>
      <c r="Z284" s="975"/>
      <c r="AA284" s="97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4"/>
      <c r="B285" s="242"/>
      <c r="C285" s="241"/>
      <c r="D285" s="242"/>
      <c r="E285" s="241"/>
      <c r="F285" s="304"/>
      <c r="G285" s="226"/>
      <c r="H285" s="154"/>
      <c r="I285" s="154"/>
      <c r="J285" s="154"/>
      <c r="K285" s="154"/>
      <c r="L285" s="154"/>
      <c r="M285" s="154"/>
      <c r="N285" s="154"/>
      <c r="O285" s="154"/>
      <c r="P285" s="227"/>
      <c r="Q285" s="977"/>
      <c r="R285" s="978"/>
      <c r="S285" s="978"/>
      <c r="T285" s="978"/>
      <c r="U285" s="978"/>
      <c r="V285" s="978"/>
      <c r="W285" s="978"/>
      <c r="X285" s="978"/>
      <c r="Y285" s="978"/>
      <c r="Z285" s="978"/>
      <c r="AA285" s="97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4"/>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4"/>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4"/>
      <c r="B288" s="242"/>
      <c r="C288" s="241"/>
      <c r="D288" s="242"/>
      <c r="E288" s="241"/>
      <c r="F288" s="304"/>
      <c r="G288" s="221"/>
      <c r="H288" s="151"/>
      <c r="I288" s="151"/>
      <c r="J288" s="151"/>
      <c r="K288" s="151"/>
      <c r="L288" s="151"/>
      <c r="M288" s="151"/>
      <c r="N288" s="151"/>
      <c r="O288" s="151"/>
      <c r="P288" s="222"/>
      <c r="Q288" s="971"/>
      <c r="R288" s="972"/>
      <c r="S288" s="972"/>
      <c r="T288" s="972"/>
      <c r="U288" s="972"/>
      <c r="V288" s="972"/>
      <c r="W288" s="972"/>
      <c r="X288" s="972"/>
      <c r="Y288" s="972"/>
      <c r="Z288" s="972"/>
      <c r="AA288" s="97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4"/>
      <c r="B289" s="242"/>
      <c r="C289" s="241"/>
      <c r="D289" s="242"/>
      <c r="E289" s="241"/>
      <c r="F289" s="304"/>
      <c r="G289" s="223"/>
      <c r="H289" s="224"/>
      <c r="I289" s="224"/>
      <c r="J289" s="224"/>
      <c r="K289" s="224"/>
      <c r="L289" s="224"/>
      <c r="M289" s="224"/>
      <c r="N289" s="224"/>
      <c r="O289" s="224"/>
      <c r="P289" s="225"/>
      <c r="Q289" s="974"/>
      <c r="R289" s="975"/>
      <c r="S289" s="975"/>
      <c r="T289" s="975"/>
      <c r="U289" s="975"/>
      <c r="V289" s="975"/>
      <c r="W289" s="975"/>
      <c r="X289" s="975"/>
      <c r="Y289" s="975"/>
      <c r="Z289" s="975"/>
      <c r="AA289" s="97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4"/>
      <c r="B290" s="242"/>
      <c r="C290" s="241"/>
      <c r="D290" s="242"/>
      <c r="E290" s="241"/>
      <c r="F290" s="304"/>
      <c r="G290" s="223"/>
      <c r="H290" s="224"/>
      <c r="I290" s="224"/>
      <c r="J290" s="224"/>
      <c r="K290" s="224"/>
      <c r="L290" s="224"/>
      <c r="M290" s="224"/>
      <c r="N290" s="224"/>
      <c r="O290" s="224"/>
      <c r="P290" s="225"/>
      <c r="Q290" s="974"/>
      <c r="R290" s="975"/>
      <c r="S290" s="975"/>
      <c r="T290" s="975"/>
      <c r="U290" s="975"/>
      <c r="V290" s="975"/>
      <c r="W290" s="975"/>
      <c r="X290" s="975"/>
      <c r="Y290" s="975"/>
      <c r="Z290" s="975"/>
      <c r="AA290" s="976"/>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4"/>
      <c r="B291" s="242"/>
      <c r="C291" s="241"/>
      <c r="D291" s="242"/>
      <c r="E291" s="241"/>
      <c r="F291" s="304"/>
      <c r="G291" s="223"/>
      <c r="H291" s="224"/>
      <c r="I291" s="224"/>
      <c r="J291" s="224"/>
      <c r="K291" s="224"/>
      <c r="L291" s="224"/>
      <c r="M291" s="224"/>
      <c r="N291" s="224"/>
      <c r="O291" s="224"/>
      <c r="P291" s="225"/>
      <c r="Q291" s="974"/>
      <c r="R291" s="975"/>
      <c r="S291" s="975"/>
      <c r="T291" s="975"/>
      <c r="U291" s="975"/>
      <c r="V291" s="975"/>
      <c r="W291" s="975"/>
      <c r="X291" s="975"/>
      <c r="Y291" s="975"/>
      <c r="Z291" s="975"/>
      <c r="AA291" s="97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4"/>
      <c r="B292" s="242"/>
      <c r="C292" s="241"/>
      <c r="D292" s="242"/>
      <c r="E292" s="241"/>
      <c r="F292" s="304"/>
      <c r="G292" s="226"/>
      <c r="H292" s="154"/>
      <c r="I292" s="154"/>
      <c r="J292" s="154"/>
      <c r="K292" s="154"/>
      <c r="L292" s="154"/>
      <c r="M292" s="154"/>
      <c r="N292" s="154"/>
      <c r="O292" s="154"/>
      <c r="P292" s="227"/>
      <c r="Q292" s="977"/>
      <c r="R292" s="978"/>
      <c r="S292" s="978"/>
      <c r="T292" s="978"/>
      <c r="U292" s="978"/>
      <c r="V292" s="978"/>
      <c r="W292" s="978"/>
      <c r="X292" s="978"/>
      <c r="Y292" s="978"/>
      <c r="Z292" s="978"/>
      <c r="AA292" s="97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4"/>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4"/>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4"/>
      <c r="B295" s="242"/>
      <c r="C295" s="241"/>
      <c r="D295" s="242"/>
      <c r="E295" s="241"/>
      <c r="F295" s="304"/>
      <c r="G295" s="221"/>
      <c r="H295" s="151"/>
      <c r="I295" s="151"/>
      <c r="J295" s="151"/>
      <c r="K295" s="151"/>
      <c r="L295" s="151"/>
      <c r="M295" s="151"/>
      <c r="N295" s="151"/>
      <c r="O295" s="151"/>
      <c r="P295" s="222"/>
      <c r="Q295" s="971"/>
      <c r="R295" s="972"/>
      <c r="S295" s="972"/>
      <c r="T295" s="972"/>
      <c r="U295" s="972"/>
      <c r="V295" s="972"/>
      <c r="W295" s="972"/>
      <c r="X295" s="972"/>
      <c r="Y295" s="972"/>
      <c r="Z295" s="972"/>
      <c r="AA295" s="97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4"/>
      <c r="B296" s="242"/>
      <c r="C296" s="241"/>
      <c r="D296" s="242"/>
      <c r="E296" s="241"/>
      <c r="F296" s="304"/>
      <c r="G296" s="223"/>
      <c r="H296" s="224"/>
      <c r="I296" s="224"/>
      <c r="J296" s="224"/>
      <c r="K296" s="224"/>
      <c r="L296" s="224"/>
      <c r="M296" s="224"/>
      <c r="N296" s="224"/>
      <c r="O296" s="224"/>
      <c r="P296" s="225"/>
      <c r="Q296" s="974"/>
      <c r="R296" s="975"/>
      <c r="S296" s="975"/>
      <c r="T296" s="975"/>
      <c r="U296" s="975"/>
      <c r="V296" s="975"/>
      <c r="W296" s="975"/>
      <c r="X296" s="975"/>
      <c r="Y296" s="975"/>
      <c r="Z296" s="975"/>
      <c r="AA296" s="97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4"/>
      <c r="B297" s="242"/>
      <c r="C297" s="241"/>
      <c r="D297" s="242"/>
      <c r="E297" s="241"/>
      <c r="F297" s="304"/>
      <c r="G297" s="223"/>
      <c r="H297" s="224"/>
      <c r="I297" s="224"/>
      <c r="J297" s="224"/>
      <c r="K297" s="224"/>
      <c r="L297" s="224"/>
      <c r="M297" s="224"/>
      <c r="N297" s="224"/>
      <c r="O297" s="224"/>
      <c r="P297" s="225"/>
      <c r="Q297" s="974"/>
      <c r="R297" s="975"/>
      <c r="S297" s="975"/>
      <c r="T297" s="975"/>
      <c r="U297" s="975"/>
      <c r="V297" s="975"/>
      <c r="W297" s="975"/>
      <c r="X297" s="975"/>
      <c r="Y297" s="975"/>
      <c r="Z297" s="975"/>
      <c r="AA297" s="976"/>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4"/>
      <c r="B298" s="242"/>
      <c r="C298" s="241"/>
      <c r="D298" s="242"/>
      <c r="E298" s="241"/>
      <c r="F298" s="304"/>
      <c r="G298" s="223"/>
      <c r="H298" s="224"/>
      <c r="I298" s="224"/>
      <c r="J298" s="224"/>
      <c r="K298" s="224"/>
      <c r="L298" s="224"/>
      <c r="M298" s="224"/>
      <c r="N298" s="224"/>
      <c r="O298" s="224"/>
      <c r="P298" s="225"/>
      <c r="Q298" s="974"/>
      <c r="R298" s="975"/>
      <c r="S298" s="975"/>
      <c r="T298" s="975"/>
      <c r="U298" s="975"/>
      <c r="V298" s="975"/>
      <c r="W298" s="975"/>
      <c r="X298" s="975"/>
      <c r="Y298" s="975"/>
      <c r="Z298" s="975"/>
      <c r="AA298" s="97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4"/>
      <c r="B299" s="242"/>
      <c r="C299" s="241"/>
      <c r="D299" s="242"/>
      <c r="E299" s="241"/>
      <c r="F299" s="304"/>
      <c r="G299" s="226"/>
      <c r="H299" s="154"/>
      <c r="I299" s="154"/>
      <c r="J299" s="154"/>
      <c r="K299" s="154"/>
      <c r="L299" s="154"/>
      <c r="M299" s="154"/>
      <c r="N299" s="154"/>
      <c r="O299" s="154"/>
      <c r="P299" s="227"/>
      <c r="Q299" s="977"/>
      <c r="R299" s="978"/>
      <c r="S299" s="978"/>
      <c r="T299" s="978"/>
      <c r="U299" s="978"/>
      <c r="V299" s="978"/>
      <c r="W299" s="978"/>
      <c r="X299" s="978"/>
      <c r="Y299" s="978"/>
      <c r="Z299" s="978"/>
      <c r="AA299" s="97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4"/>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4"/>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4"/>
      <c r="B302" s="242"/>
      <c r="C302" s="241"/>
      <c r="D302" s="242"/>
      <c r="E302" s="241"/>
      <c r="F302" s="304"/>
      <c r="G302" s="221"/>
      <c r="H302" s="151"/>
      <c r="I302" s="151"/>
      <c r="J302" s="151"/>
      <c r="K302" s="151"/>
      <c r="L302" s="151"/>
      <c r="M302" s="151"/>
      <c r="N302" s="151"/>
      <c r="O302" s="151"/>
      <c r="P302" s="222"/>
      <c r="Q302" s="971"/>
      <c r="R302" s="972"/>
      <c r="S302" s="972"/>
      <c r="T302" s="972"/>
      <c r="U302" s="972"/>
      <c r="V302" s="972"/>
      <c r="W302" s="972"/>
      <c r="X302" s="972"/>
      <c r="Y302" s="972"/>
      <c r="Z302" s="972"/>
      <c r="AA302" s="97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4"/>
      <c r="B303" s="242"/>
      <c r="C303" s="241"/>
      <c r="D303" s="242"/>
      <c r="E303" s="241"/>
      <c r="F303" s="304"/>
      <c r="G303" s="223"/>
      <c r="H303" s="224"/>
      <c r="I303" s="224"/>
      <c r="J303" s="224"/>
      <c r="K303" s="224"/>
      <c r="L303" s="224"/>
      <c r="M303" s="224"/>
      <c r="N303" s="224"/>
      <c r="O303" s="224"/>
      <c r="P303" s="225"/>
      <c r="Q303" s="974"/>
      <c r="R303" s="975"/>
      <c r="S303" s="975"/>
      <c r="T303" s="975"/>
      <c r="U303" s="975"/>
      <c r="V303" s="975"/>
      <c r="W303" s="975"/>
      <c r="X303" s="975"/>
      <c r="Y303" s="975"/>
      <c r="Z303" s="975"/>
      <c r="AA303" s="97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4"/>
      <c r="B304" s="242"/>
      <c r="C304" s="241"/>
      <c r="D304" s="242"/>
      <c r="E304" s="241"/>
      <c r="F304" s="304"/>
      <c r="G304" s="223"/>
      <c r="H304" s="224"/>
      <c r="I304" s="224"/>
      <c r="J304" s="224"/>
      <c r="K304" s="224"/>
      <c r="L304" s="224"/>
      <c r="M304" s="224"/>
      <c r="N304" s="224"/>
      <c r="O304" s="224"/>
      <c r="P304" s="225"/>
      <c r="Q304" s="974"/>
      <c r="R304" s="975"/>
      <c r="S304" s="975"/>
      <c r="T304" s="975"/>
      <c r="U304" s="975"/>
      <c r="V304" s="975"/>
      <c r="W304" s="975"/>
      <c r="X304" s="975"/>
      <c r="Y304" s="975"/>
      <c r="Z304" s="975"/>
      <c r="AA304" s="976"/>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4"/>
      <c r="B305" s="242"/>
      <c r="C305" s="241"/>
      <c r="D305" s="242"/>
      <c r="E305" s="241"/>
      <c r="F305" s="304"/>
      <c r="G305" s="223"/>
      <c r="H305" s="224"/>
      <c r="I305" s="224"/>
      <c r="J305" s="224"/>
      <c r="K305" s="224"/>
      <c r="L305" s="224"/>
      <c r="M305" s="224"/>
      <c r="N305" s="224"/>
      <c r="O305" s="224"/>
      <c r="P305" s="225"/>
      <c r="Q305" s="974"/>
      <c r="R305" s="975"/>
      <c r="S305" s="975"/>
      <c r="T305" s="975"/>
      <c r="U305" s="975"/>
      <c r="V305" s="975"/>
      <c r="W305" s="975"/>
      <c r="X305" s="975"/>
      <c r="Y305" s="975"/>
      <c r="Z305" s="975"/>
      <c r="AA305" s="97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4"/>
      <c r="B306" s="242"/>
      <c r="C306" s="241"/>
      <c r="D306" s="242"/>
      <c r="E306" s="305"/>
      <c r="F306" s="306"/>
      <c r="G306" s="226"/>
      <c r="H306" s="154"/>
      <c r="I306" s="154"/>
      <c r="J306" s="154"/>
      <c r="K306" s="154"/>
      <c r="L306" s="154"/>
      <c r="M306" s="154"/>
      <c r="N306" s="154"/>
      <c r="O306" s="154"/>
      <c r="P306" s="227"/>
      <c r="Q306" s="977"/>
      <c r="R306" s="978"/>
      <c r="S306" s="978"/>
      <c r="T306" s="978"/>
      <c r="U306" s="978"/>
      <c r="V306" s="978"/>
      <c r="W306" s="978"/>
      <c r="X306" s="978"/>
      <c r="Y306" s="978"/>
      <c r="Z306" s="978"/>
      <c r="AA306" s="97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4"/>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4"/>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4"/>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4"/>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313</v>
      </c>
      <c r="AF312" s="255"/>
      <c r="AG312" s="255"/>
      <c r="AH312" s="255"/>
      <c r="AI312" s="255" t="s">
        <v>311</v>
      </c>
      <c r="AJ312" s="255"/>
      <c r="AK312" s="255"/>
      <c r="AL312" s="255"/>
      <c r="AM312" s="255" t="s">
        <v>340</v>
      </c>
      <c r="AN312" s="255"/>
      <c r="AO312" s="255"/>
      <c r="AP312" s="257"/>
      <c r="AQ312" s="257" t="s">
        <v>187</v>
      </c>
      <c r="AR312" s="258"/>
      <c r="AS312" s="258"/>
      <c r="AT312" s="259"/>
      <c r="AU312" s="269" t="s">
        <v>203</v>
      </c>
      <c r="AV312" s="269"/>
      <c r="AW312" s="269"/>
      <c r="AX312" s="270"/>
    </row>
    <row r="313" spans="1:50" ht="18.75" hidden="1" customHeight="1" x14ac:dyDescent="0.15">
      <c r="A313" s="984"/>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4"/>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4"/>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4"/>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313</v>
      </c>
      <c r="AF316" s="255"/>
      <c r="AG316" s="255"/>
      <c r="AH316" s="255"/>
      <c r="AI316" s="255" t="s">
        <v>311</v>
      </c>
      <c r="AJ316" s="255"/>
      <c r="AK316" s="255"/>
      <c r="AL316" s="255"/>
      <c r="AM316" s="255" t="s">
        <v>340</v>
      </c>
      <c r="AN316" s="255"/>
      <c r="AO316" s="255"/>
      <c r="AP316" s="257"/>
      <c r="AQ316" s="257" t="s">
        <v>187</v>
      </c>
      <c r="AR316" s="258"/>
      <c r="AS316" s="258"/>
      <c r="AT316" s="259"/>
      <c r="AU316" s="269" t="s">
        <v>203</v>
      </c>
      <c r="AV316" s="269"/>
      <c r="AW316" s="269"/>
      <c r="AX316" s="270"/>
    </row>
    <row r="317" spans="1:50" ht="18.75" hidden="1" customHeight="1" x14ac:dyDescent="0.15">
      <c r="A317" s="984"/>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4"/>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4"/>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4"/>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313</v>
      </c>
      <c r="AF320" s="255"/>
      <c r="AG320" s="255"/>
      <c r="AH320" s="255"/>
      <c r="AI320" s="255" t="s">
        <v>311</v>
      </c>
      <c r="AJ320" s="255"/>
      <c r="AK320" s="255"/>
      <c r="AL320" s="255"/>
      <c r="AM320" s="255" t="s">
        <v>340</v>
      </c>
      <c r="AN320" s="255"/>
      <c r="AO320" s="255"/>
      <c r="AP320" s="257"/>
      <c r="AQ320" s="257" t="s">
        <v>187</v>
      </c>
      <c r="AR320" s="258"/>
      <c r="AS320" s="258"/>
      <c r="AT320" s="259"/>
      <c r="AU320" s="269" t="s">
        <v>203</v>
      </c>
      <c r="AV320" s="269"/>
      <c r="AW320" s="269"/>
      <c r="AX320" s="270"/>
    </row>
    <row r="321" spans="1:50" ht="18.75" hidden="1" customHeight="1" x14ac:dyDescent="0.15">
      <c r="A321" s="984"/>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4"/>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4"/>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4"/>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313</v>
      </c>
      <c r="AF324" s="255"/>
      <c r="AG324" s="255"/>
      <c r="AH324" s="255"/>
      <c r="AI324" s="255" t="s">
        <v>311</v>
      </c>
      <c r="AJ324" s="255"/>
      <c r="AK324" s="255"/>
      <c r="AL324" s="255"/>
      <c r="AM324" s="255" t="s">
        <v>340</v>
      </c>
      <c r="AN324" s="255"/>
      <c r="AO324" s="255"/>
      <c r="AP324" s="257"/>
      <c r="AQ324" s="257" t="s">
        <v>187</v>
      </c>
      <c r="AR324" s="258"/>
      <c r="AS324" s="258"/>
      <c r="AT324" s="259"/>
      <c r="AU324" s="269" t="s">
        <v>203</v>
      </c>
      <c r="AV324" s="269"/>
      <c r="AW324" s="269"/>
      <c r="AX324" s="270"/>
    </row>
    <row r="325" spans="1:50" ht="18.75" hidden="1" customHeight="1" x14ac:dyDescent="0.15">
      <c r="A325" s="984"/>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4"/>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4"/>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4"/>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313</v>
      </c>
      <c r="AF328" s="255"/>
      <c r="AG328" s="255"/>
      <c r="AH328" s="255"/>
      <c r="AI328" s="255" t="s">
        <v>311</v>
      </c>
      <c r="AJ328" s="255"/>
      <c r="AK328" s="255"/>
      <c r="AL328" s="255"/>
      <c r="AM328" s="255" t="s">
        <v>340</v>
      </c>
      <c r="AN328" s="255"/>
      <c r="AO328" s="255"/>
      <c r="AP328" s="257"/>
      <c r="AQ328" s="257" t="s">
        <v>187</v>
      </c>
      <c r="AR328" s="258"/>
      <c r="AS328" s="258"/>
      <c r="AT328" s="259"/>
      <c r="AU328" s="269" t="s">
        <v>203</v>
      </c>
      <c r="AV328" s="269"/>
      <c r="AW328" s="269"/>
      <c r="AX328" s="270"/>
    </row>
    <row r="329" spans="1:50" ht="18.75" hidden="1" customHeight="1" x14ac:dyDescent="0.15">
      <c r="A329" s="984"/>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4"/>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4"/>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4"/>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4"/>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4"/>
      <c r="B334" s="242"/>
      <c r="C334" s="241"/>
      <c r="D334" s="242"/>
      <c r="E334" s="241"/>
      <c r="F334" s="304"/>
      <c r="G334" s="221"/>
      <c r="H334" s="151"/>
      <c r="I334" s="151"/>
      <c r="J334" s="151"/>
      <c r="K334" s="151"/>
      <c r="L334" s="151"/>
      <c r="M334" s="151"/>
      <c r="N334" s="151"/>
      <c r="O334" s="151"/>
      <c r="P334" s="222"/>
      <c r="Q334" s="971"/>
      <c r="R334" s="972"/>
      <c r="S334" s="972"/>
      <c r="T334" s="972"/>
      <c r="U334" s="972"/>
      <c r="V334" s="972"/>
      <c r="W334" s="972"/>
      <c r="X334" s="972"/>
      <c r="Y334" s="972"/>
      <c r="Z334" s="972"/>
      <c r="AA334" s="97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4"/>
      <c r="B335" s="242"/>
      <c r="C335" s="241"/>
      <c r="D335" s="242"/>
      <c r="E335" s="241"/>
      <c r="F335" s="304"/>
      <c r="G335" s="223"/>
      <c r="H335" s="224"/>
      <c r="I335" s="224"/>
      <c r="J335" s="224"/>
      <c r="K335" s="224"/>
      <c r="L335" s="224"/>
      <c r="M335" s="224"/>
      <c r="N335" s="224"/>
      <c r="O335" s="224"/>
      <c r="P335" s="225"/>
      <c r="Q335" s="974"/>
      <c r="R335" s="975"/>
      <c r="S335" s="975"/>
      <c r="T335" s="975"/>
      <c r="U335" s="975"/>
      <c r="V335" s="975"/>
      <c r="W335" s="975"/>
      <c r="X335" s="975"/>
      <c r="Y335" s="975"/>
      <c r="Z335" s="975"/>
      <c r="AA335" s="97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4"/>
      <c r="B336" s="242"/>
      <c r="C336" s="241"/>
      <c r="D336" s="242"/>
      <c r="E336" s="241"/>
      <c r="F336" s="304"/>
      <c r="G336" s="223"/>
      <c r="H336" s="224"/>
      <c r="I336" s="224"/>
      <c r="J336" s="224"/>
      <c r="K336" s="224"/>
      <c r="L336" s="224"/>
      <c r="M336" s="224"/>
      <c r="N336" s="224"/>
      <c r="O336" s="224"/>
      <c r="P336" s="225"/>
      <c r="Q336" s="974"/>
      <c r="R336" s="975"/>
      <c r="S336" s="975"/>
      <c r="T336" s="975"/>
      <c r="U336" s="975"/>
      <c r="V336" s="975"/>
      <c r="W336" s="975"/>
      <c r="X336" s="975"/>
      <c r="Y336" s="975"/>
      <c r="Z336" s="975"/>
      <c r="AA336" s="976"/>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4"/>
      <c r="B337" s="242"/>
      <c r="C337" s="241"/>
      <c r="D337" s="242"/>
      <c r="E337" s="241"/>
      <c r="F337" s="304"/>
      <c r="G337" s="223"/>
      <c r="H337" s="224"/>
      <c r="I337" s="224"/>
      <c r="J337" s="224"/>
      <c r="K337" s="224"/>
      <c r="L337" s="224"/>
      <c r="M337" s="224"/>
      <c r="N337" s="224"/>
      <c r="O337" s="224"/>
      <c r="P337" s="225"/>
      <c r="Q337" s="974"/>
      <c r="R337" s="975"/>
      <c r="S337" s="975"/>
      <c r="T337" s="975"/>
      <c r="U337" s="975"/>
      <c r="V337" s="975"/>
      <c r="W337" s="975"/>
      <c r="X337" s="975"/>
      <c r="Y337" s="975"/>
      <c r="Z337" s="975"/>
      <c r="AA337" s="97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4"/>
      <c r="B338" s="242"/>
      <c r="C338" s="241"/>
      <c r="D338" s="242"/>
      <c r="E338" s="241"/>
      <c r="F338" s="304"/>
      <c r="G338" s="226"/>
      <c r="H338" s="154"/>
      <c r="I338" s="154"/>
      <c r="J338" s="154"/>
      <c r="K338" s="154"/>
      <c r="L338" s="154"/>
      <c r="M338" s="154"/>
      <c r="N338" s="154"/>
      <c r="O338" s="154"/>
      <c r="P338" s="227"/>
      <c r="Q338" s="977"/>
      <c r="R338" s="978"/>
      <c r="S338" s="978"/>
      <c r="T338" s="978"/>
      <c r="U338" s="978"/>
      <c r="V338" s="978"/>
      <c r="W338" s="978"/>
      <c r="X338" s="978"/>
      <c r="Y338" s="978"/>
      <c r="Z338" s="978"/>
      <c r="AA338" s="97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4"/>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4"/>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4"/>
      <c r="B341" s="242"/>
      <c r="C341" s="241"/>
      <c r="D341" s="242"/>
      <c r="E341" s="241"/>
      <c r="F341" s="304"/>
      <c r="G341" s="221"/>
      <c r="H341" s="151"/>
      <c r="I341" s="151"/>
      <c r="J341" s="151"/>
      <c r="K341" s="151"/>
      <c r="L341" s="151"/>
      <c r="M341" s="151"/>
      <c r="N341" s="151"/>
      <c r="O341" s="151"/>
      <c r="P341" s="222"/>
      <c r="Q341" s="971"/>
      <c r="R341" s="972"/>
      <c r="S341" s="972"/>
      <c r="T341" s="972"/>
      <c r="U341" s="972"/>
      <c r="V341" s="972"/>
      <c r="W341" s="972"/>
      <c r="X341" s="972"/>
      <c r="Y341" s="972"/>
      <c r="Z341" s="972"/>
      <c r="AA341" s="97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4"/>
      <c r="B342" s="242"/>
      <c r="C342" s="241"/>
      <c r="D342" s="242"/>
      <c r="E342" s="241"/>
      <c r="F342" s="304"/>
      <c r="G342" s="223"/>
      <c r="H342" s="224"/>
      <c r="I342" s="224"/>
      <c r="J342" s="224"/>
      <c r="K342" s="224"/>
      <c r="L342" s="224"/>
      <c r="M342" s="224"/>
      <c r="N342" s="224"/>
      <c r="O342" s="224"/>
      <c r="P342" s="225"/>
      <c r="Q342" s="974"/>
      <c r="R342" s="975"/>
      <c r="S342" s="975"/>
      <c r="T342" s="975"/>
      <c r="U342" s="975"/>
      <c r="V342" s="975"/>
      <c r="W342" s="975"/>
      <c r="X342" s="975"/>
      <c r="Y342" s="975"/>
      <c r="Z342" s="975"/>
      <c r="AA342" s="97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4"/>
      <c r="B343" s="242"/>
      <c r="C343" s="241"/>
      <c r="D343" s="242"/>
      <c r="E343" s="241"/>
      <c r="F343" s="304"/>
      <c r="G343" s="223"/>
      <c r="H343" s="224"/>
      <c r="I343" s="224"/>
      <c r="J343" s="224"/>
      <c r="K343" s="224"/>
      <c r="L343" s="224"/>
      <c r="M343" s="224"/>
      <c r="N343" s="224"/>
      <c r="O343" s="224"/>
      <c r="P343" s="225"/>
      <c r="Q343" s="974"/>
      <c r="R343" s="975"/>
      <c r="S343" s="975"/>
      <c r="T343" s="975"/>
      <c r="U343" s="975"/>
      <c r="V343" s="975"/>
      <c r="W343" s="975"/>
      <c r="X343" s="975"/>
      <c r="Y343" s="975"/>
      <c r="Z343" s="975"/>
      <c r="AA343" s="976"/>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4"/>
      <c r="B344" s="242"/>
      <c r="C344" s="241"/>
      <c r="D344" s="242"/>
      <c r="E344" s="241"/>
      <c r="F344" s="304"/>
      <c r="G344" s="223"/>
      <c r="H344" s="224"/>
      <c r="I344" s="224"/>
      <c r="J344" s="224"/>
      <c r="K344" s="224"/>
      <c r="L344" s="224"/>
      <c r="M344" s="224"/>
      <c r="N344" s="224"/>
      <c r="O344" s="224"/>
      <c r="P344" s="225"/>
      <c r="Q344" s="974"/>
      <c r="R344" s="975"/>
      <c r="S344" s="975"/>
      <c r="T344" s="975"/>
      <c r="U344" s="975"/>
      <c r="V344" s="975"/>
      <c r="W344" s="975"/>
      <c r="X344" s="975"/>
      <c r="Y344" s="975"/>
      <c r="Z344" s="975"/>
      <c r="AA344" s="97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4"/>
      <c r="B345" s="242"/>
      <c r="C345" s="241"/>
      <c r="D345" s="242"/>
      <c r="E345" s="241"/>
      <c r="F345" s="304"/>
      <c r="G345" s="226"/>
      <c r="H345" s="154"/>
      <c r="I345" s="154"/>
      <c r="J345" s="154"/>
      <c r="K345" s="154"/>
      <c r="L345" s="154"/>
      <c r="M345" s="154"/>
      <c r="N345" s="154"/>
      <c r="O345" s="154"/>
      <c r="P345" s="227"/>
      <c r="Q345" s="977"/>
      <c r="R345" s="978"/>
      <c r="S345" s="978"/>
      <c r="T345" s="978"/>
      <c r="U345" s="978"/>
      <c r="V345" s="978"/>
      <c r="W345" s="978"/>
      <c r="X345" s="978"/>
      <c r="Y345" s="978"/>
      <c r="Z345" s="978"/>
      <c r="AA345" s="97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4"/>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4"/>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4"/>
      <c r="B348" s="242"/>
      <c r="C348" s="241"/>
      <c r="D348" s="242"/>
      <c r="E348" s="241"/>
      <c r="F348" s="304"/>
      <c r="G348" s="221"/>
      <c r="H348" s="151"/>
      <c r="I348" s="151"/>
      <c r="J348" s="151"/>
      <c r="K348" s="151"/>
      <c r="L348" s="151"/>
      <c r="M348" s="151"/>
      <c r="N348" s="151"/>
      <c r="O348" s="151"/>
      <c r="P348" s="222"/>
      <c r="Q348" s="971"/>
      <c r="R348" s="972"/>
      <c r="S348" s="972"/>
      <c r="T348" s="972"/>
      <c r="U348" s="972"/>
      <c r="V348" s="972"/>
      <c r="W348" s="972"/>
      <c r="X348" s="972"/>
      <c r="Y348" s="972"/>
      <c r="Z348" s="972"/>
      <c r="AA348" s="97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4"/>
      <c r="B349" s="242"/>
      <c r="C349" s="241"/>
      <c r="D349" s="242"/>
      <c r="E349" s="241"/>
      <c r="F349" s="304"/>
      <c r="G349" s="223"/>
      <c r="H349" s="224"/>
      <c r="I349" s="224"/>
      <c r="J349" s="224"/>
      <c r="K349" s="224"/>
      <c r="L349" s="224"/>
      <c r="M349" s="224"/>
      <c r="N349" s="224"/>
      <c r="O349" s="224"/>
      <c r="P349" s="225"/>
      <c r="Q349" s="974"/>
      <c r="R349" s="975"/>
      <c r="S349" s="975"/>
      <c r="T349" s="975"/>
      <c r="U349" s="975"/>
      <c r="V349" s="975"/>
      <c r="W349" s="975"/>
      <c r="X349" s="975"/>
      <c r="Y349" s="975"/>
      <c r="Z349" s="975"/>
      <c r="AA349" s="97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4"/>
      <c r="B350" s="242"/>
      <c r="C350" s="241"/>
      <c r="D350" s="242"/>
      <c r="E350" s="241"/>
      <c r="F350" s="304"/>
      <c r="G350" s="223"/>
      <c r="H350" s="224"/>
      <c r="I350" s="224"/>
      <c r="J350" s="224"/>
      <c r="K350" s="224"/>
      <c r="L350" s="224"/>
      <c r="M350" s="224"/>
      <c r="N350" s="224"/>
      <c r="O350" s="224"/>
      <c r="P350" s="225"/>
      <c r="Q350" s="974"/>
      <c r="R350" s="975"/>
      <c r="S350" s="975"/>
      <c r="T350" s="975"/>
      <c r="U350" s="975"/>
      <c r="V350" s="975"/>
      <c r="W350" s="975"/>
      <c r="X350" s="975"/>
      <c r="Y350" s="975"/>
      <c r="Z350" s="975"/>
      <c r="AA350" s="976"/>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4"/>
      <c r="B351" s="242"/>
      <c r="C351" s="241"/>
      <c r="D351" s="242"/>
      <c r="E351" s="241"/>
      <c r="F351" s="304"/>
      <c r="G351" s="223"/>
      <c r="H351" s="224"/>
      <c r="I351" s="224"/>
      <c r="J351" s="224"/>
      <c r="K351" s="224"/>
      <c r="L351" s="224"/>
      <c r="M351" s="224"/>
      <c r="N351" s="224"/>
      <c r="O351" s="224"/>
      <c r="P351" s="225"/>
      <c r="Q351" s="974"/>
      <c r="R351" s="975"/>
      <c r="S351" s="975"/>
      <c r="T351" s="975"/>
      <c r="U351" s="975"/>
      <c r="V351" s="975"/>
      <c r="W351" s="975"/>
      <c r="X351" s="975"/>
      <c r="Y351" s="975"/>
      <c r="Z351" s="975"/>
      <c r="AA351" s="97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4"/>
      <c r="B352" s="242"/>
      <c r="C352" s="241"/>
      <c r="D352" s="242"/>
      <c r="E352" s="241"/>
      <c r="F352" s="304"/>
      <c r="G352" s="226"/>
      <c r="H352" s="154"/>
      <c r="I352" s="154"/>
      <c r="J352" s="154"/>
      <c r="K352" s="154"/>
      <c r="L352" s="154"/>
      <c r="M352" s="154"/>
      <c r="N352" s="154"/>
      <c r="O352" s="154"/>
      <c r="P352" s="227"/>
      <c r="Q352" s="977"/>
      <c r="R352" s="978"/>
      <c r="S352" s="978"/>
      <c r="T352" s="978"/>
      <c r="U352" s="978"/>
      <c r="V352" s="978"/>
      <c r="W352" s="978"/>
      <c r="X352" s="978"/>
      <c r="Y352" s="978"/>
      <c r="Z352" s="978"/>
      <c r="AA352" s="97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4"/>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4"/>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4"/>
      <c r="B355" s="242"/>
      <c r="C355" s="241"/>
      <c r="D355" s="242"/>
      <c r="E355" s="241"/>
      <c r="F355" s="304"/>
      <c r="G355" s="221"/>
      <c r="H355" s="151"/>
      <c r="I355" s="151"/>
      <c r="J355" s="151"/>
      <c r="K355" s="151"/>
      <c r="L355" s="151"/>
      <c r="M355" s="151"/>
      <c r="N355" s="151"/>
      <c r="O355" s="151"/>
      <c r="P355" s="222"/>
      <c r="Q355" s="971"/>
      <c r="R355" s="972"/>
      <c r="S355" s="972"/>
      <c r="T355" s="972"/>
      <c r="U355" s="972"/>
      <c r="V355" s="972"/>
      <c r="W355" s="972"/>
      <c r="X355" s="972"/>
      <c r="Y355" s="972"/>
      <c r="Z355" s="972"/>
      <c r="AA355" s="97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4"/>
      <c r="B356" s="242"/>
      <c r="C356" s="241"/>
      <c r="D356" s="242"/>
      <c r="E356" s="241"/>
      <c r="F356" s="304"/>
      <c r="G356" s="223"/>
      <c r="H356" s="224"/>
      <c r="I356" s="224"/>
      <c r="J356" s="224"/>
      <c r="K356" s="224"/>
      <c r="L356" s="224"/>
      <c r="M356" s="224"/>
      <c r="N356" s="224"/>
      <c r="O356" s="224"/>
      <c r="P356" s="225"/>
      <c r="Q356" s="974"/>
      <c r="R356" s="975"/>
      <c r="S356" s="975"/>
      <c r="T356" s="975"/>
      <c r="U356" s="975"/>
      <c r="V356" s="975"/>
      <c r="W356" s="975"/>
      <c r="X356" s="975"/>
      <c r="Y356" s="975"/>
      <c r="Z356" s="975"/>
      <c r="AA356" s="97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4"/>
      <c r="B357" s="242"/>
      <c r="C357" s="241"/>
      <c r="D357" s="242"/>
      <c r="E357" s="241"/>
      <c r="F357" s="304"/>
      <c r="G357" s="223"/>
      <c r="H357" s="224"/>
      <c r="I357" s="224"/>
      <c r="J357" s="224"/>
      <c r="K357" s="224"/>
      <c r="L357" s="224"/>
      <c r="M357" s="224"/>
      <c r="N357" s="224"/>
      <c r="O357" s="224"/>
      <c r="P357" s="225"/>
      <c r="Q357" s="974"/>
      <c r="R357" s="975"/>
      <c r="S357" s="975"/>
      <c r="T357" s="975"/>
      <c r="U357" s="975"/>
      <c r="V357" s="975"/>
      <c r="W357" s="975"/>
      <c r="X357" s="975"/>
      <c r="Y357" s="975"/>
      <c r="Z357" s="975"/>
      <c r="AA357" s="976"/>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4"/>
      <c r="B358" s="242"/>
      <c r="C358" s="241"/>
      <c r="D358" s="242"/>
      <c r="E358" s="241"/>
      <c r="F358" s="304"/>
      <c r="G358" s="223"/>
      <c r="H358" s="224"/>
      <c r="I358" s="224"/>
      <c r="J358" s="224"/>
      <c r="K358" s="224"/>
      <c r="L358" s="224"/>
      <c r="M358" s="224"/>
      <c r="N358" s="224"/>
      <c r="O358" s="224"/>
      <c r="P358" s="225"/>
      <c r="Q358" s="974"/>
      <c r="R358" s="975"/>
      <c r="S358" s="975"/>
      <c r="T358" s="975"/>
      <c r="U358" s="975"/>
      <c r="V358" s="975"/>
      <c r="W358" s="975"/>
      <c r="X358" s="975"/>
      <c r="Y358" s="975"/>
      <c r="Z358" s="975"/>
      <c r="AA358" s="97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4"/>
      <c r="B359" s="242"/>
      <c r="C359" s="241"/>
      <c r="D359" s="242"/>
      <c r="E359" s="241"/>
      <c r="F359" s="304"/>
      <c r="G359" s="226"/>
      <c r="H359" s="154"/>
      <c r="I359" s="154"/>
      <c r="J359" s="154"/>
      <c r="K359" s="154"/>
      <c r="L359" s="154"/>
      <c r="M359" s="154"/>
      <c r="N359" s="154"/>
      <c r="O359" s="154"/>
      <c r="P359" s="227"/>
      <c r="Q359" s="977"/>
      <c r="R359" s="978"/>
      <c r="S359" s="978"/>
      <c r="T359" s="978"/>
      <c r="U359" s="978"/>
      <c r="V359" s="978"/>
      <c r="W359" s="978"/>
      <c r="X359" s="978"/>
      <c r="Y359" s="978"/>
      <c r="Z359" s="978"/>
      <c r="AA359" s="97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4"/>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4"/>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4"/>
      <c r="B362" s="242"/>
      <c r="C362" s="241"/>
      <c r="D362" s="242"/>
      <c r="E362" s="241"/>
      <c r="F362" s="304"/>
      <c r="G362" s="221"/>
      <c r="H362" s="151"/>
      <c r="I362" s="151"/>
      <c r="J362" s="151"/>
      <c r="K362" s="151"/>
      <c r="L362" s="151"/>
      <c r="M362" s="151"/>
      <c r="N362" s="151"/>
      <c r="O362" s="151"/>
      <c r="P362" s="222"/>
      <c r="Q362" s="971"/>
      <c r="R362" s="972"/>
      <c r="S362" s="972"/>
      <c r="T362" s="972"/>
      <c r="U362" s="972"/>
      <c r="V362" s="972"/>
      <c r="W362" s="972"/>
      <c r="X362" s="972"/>
      <c r="Y362" s="972"/>
      <c r="Z362" s="972"/>
      <c r="AA362" s="97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4"/>
      <c r="B363" s="242"/>
      <c r="C363" s="241"/>
      <c r="D363" s="242"/>
      <c r="E363" s="241"/>
      <c r="F363" s="304"/>
      <c r="G363" s="223"/>
      <c r="H363" s="224"/>
      <c r="I363" s="224"/>
      <c r="J363" s="224"/>
      <c r="K363" s="224"/>
      <c r="L363" s="224"/>
      <c r="M363" s="224"/>
      <c r="N363" s="224"/>
      <c r="O363" s="224"/>
      <c r="P363" s="225"/>
      <c r="Q363" s="974"/>
      <c r="R363" s="975"/>
      <c r="S363" s="975"/>
      <c r="T363" s="975"/>
      <c r="U363" s="975"/>
      <c r="V363" s="975"/>
      <c r="W363" s="975"/>
      <c r="X363" s="975"/>
      <c r="Y363" s="975"/>
      <c r="Z363" s="975"/>
      <c r="AA363" s="97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4"/>
      <c r="B364" s="242"/>
      <c r="C364" s="241"/>
      <c r="D364" s="242"/>
      <c r="E364" s="241"/>
      <c r="F364" s="304"/>
      <c r="G364" s="223"/>
      <c r="H364" s="224"/>
      <c r="I364" s="224"/>
      <c r="J364" s="224"/>
      <c r="K364" s="224"/>
      <c r="L364" s="224"/>
      <c r="M364" s="224"/>
      <c r="N364" s="224"/>
      <c r="O364" s="224"/>
      <c r="P364" s="225"/>
      <c r="Q364" s="974"/>
      <c r="R364" s="975"/>
      <c r="S364" s="975"/>
      <c r="T364" s="975"/>
      <c r="U364" s="975"/>
      <c r="V364" s="975"/>
      <c r="W364" s="975"/>
      <c r="X364" s="975"/>
      <c r="Y364" s="975"/>
      <c r="Z364" s="975"/>
      <c r="AA364" s="976"/>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4"/>
      <c r="B365" s="242"/>
      <c r="C365" s="241"/>
      <c r="D365" s="242"/>
      <c r="E365" s="241"/>
      <c r="F365" s="304"/>
      <c r="G365" s="223"/>
      <c r="H365" s="224"/>
      <c r="I365" s="224"/>
      <c r="J365" s="224"/>
      <c r="K365" s="224"/>
      <c r="L365" s="224"/>
      <c r="M365" s="224"/>
      <c r="N365" s="224"/>
      <c r="O365" s="224"/>
      <c r="P365" s="225"/>
      <c r="Q365" s="974"/>
      <c r="R365" s="975"/>
      <c r="S365" s="975"/>
      <c r="T365" s="975"/>
      <c r="U365" s="975"/>
      <c r="V365" s="975"/>
      <c r="W365" s="975"/>
      <c r="X365" s="975"/>
      <c r="Y365" s="975"/>
      <c r="Z365" s="975"/>
      <c r="AA365" s="97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4"/>
      <c r="B366" s="242"/>
      <c r="C366" s="241"/>
      <c r="D366" s="242"/>
      <c r="E366" s="305"/>
      <c r="F366" s="306"/>
      <c r="G366" s="226"/>
      <c r="H366" s="154"/>
      <c r="I366" s="154"/>
      <c r="J366" s="154"/>
      <c r="K366" s="154"/>
      <c r="L366" s="154"/>
      <c r="M366" s="154"/>
      <c r="N366" s="154"/>
      <c r="O366" s="154"/>
      <c r="P366" s="227"/>
      <c r="Q366" s="977"/>
      <c r="R366" s="978"/>
      <c r="S366" s="978"/>
      <c r="T366" s="978"/>
      <c r="U366" s="978"/>
      <c r="V366" s="978"/>
      <c r="W366" s="978"/>
      <c r="X366" s="978"/>
      <c r="Y366" s="978"/>
      <c r="Z366" s="978"/>
      <c r="AA366" s="97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4"/>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4"/>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4"/>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4"/>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4"/>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313</v>
      </c>
      <c r="AF372" s="255"/>
      <c r="AG372" s="255"/>
      <c r="AH372" s="255"/>
      <c r="AI372" s="255" t="s">
        <v>311</v>
      </c>
      <c r="AJ372" s="255"/>
      <c r="AK372" s="255"/>
      <c r="AL372" s="255"/>
      <c r="AM372" s="255" t="s">
        <v>340</v>
      </c>
      <c r="AN372" s="255"/>
      <c r="AO372" s="255"/>
      <c r="AP372" s="257"/>
      <c r="AQ372" s="257" t="s">
        <v>187</v>
      </c>
      <c r="AR372" s="258"/>
      <c r="AS372" s="258"/>
      <c r="AT372" s="259"/>
      <c r="AU372" s="269" t="s">
        <v>203</v>
      </c>
      <c r="AV372" s="269"/>
      <c r="AW372" s="269"/>
      <c r="AX372" s="270"/>
    </row>
    <row r="373" spans="1:50" ht="18.75" hidden="1" customHeight="1" x14ac:dyDescent="0.15">
      <c r="A373" s="984"/>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4"/>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4"/>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4"/>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313</v>
      </c>
      <c r="AF376" s="255"/>
      <c r="AG376" s="255"/>
      <c r="AH376" s="255"/>
      <c r="AI376" s="255" t="s">
        <v>311</v>
      </c>
      <c r="AJ376" s="255"/>
      <c r="AK376" s="255"/>
      <c r="AL376" s="255"/>
      <c r="AM376" s="255" t="s">
        <v>340</v>
      </c>
      <c r="AN376" s="255"/>
      <c r="AO376" s="255"/>
      <c r="AP376" s="257"/>
      <c r="AQ376" s="257" t="s">
        <v>187</v>
      </c>
      <c r="AR376" s="258"/>
      <c r="AS376" s="258"/>
      <c r="AT376" s="259"/>
      <c r="AU376" s="269" t="s">
        <v>203</v>
      </c>
      <c r="AV376" s="269"/>
      <c r="AW376" s="269"/>
      <c r="AX376" s="270"/>
    </row>
    <row r="377" spans="1:50" ht="18.75" hidden="1" customHeight="1" x14ac:dyDescent="0.15">
      <c r="A377" s="984"/>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4"/>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4"/>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4"/>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313</v>
      </c>
      <c r="AF380" s="255"/>
      <c r="AG380" s="255"/>
      <c r="AH380" s="255"/>
      <c r="AI380" s="255" t="s">
        <v>311</v>
      </c>
      <c r="AJ380" s="255"/>
      <c r="AK380" s="255"/>
      <c r="AL380" s="255"/>
      <c r="AM380" s="255" t="s">
        <v>340</v>
      </c>
      <c r="AN380" s="255"/>
      <c r="AO380" s="255"/>
      <c r="AP380" s="257"/>
      <c r="AQ380" s="257" t="s">
        <v>187</v>
      </c>
      <c r="AR380" s="258"/>
      <c r="AS380" s="258"/>
      <c r="AT380" s="259"/>
      <c r="AU380" s="269" t="s">
        <v>203</v>
      </c>
      <c r="AV380" s="269"/>
      <c r="AW380" s="269"/>
      <c r="AX380" s="270"/>
    </row>
    <row r="381" spans="1:50" ht="18.75" hidden="1" customHeight="1" x14ac:dyDescent="0.15">
      <c r="A381" s="984"/>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4"/>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4"/>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4"/>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313</v>
      </c>
      <c r="AF384" s="255"/>
      <c r="AG384" s="255"/>
      <c r="AH384" s="255"/>
      <c r="AI384" s="255" t="s">
        <v>311</v>
      </c>
      <c r="AJ384" s="255"/>
      <c r="AK384" s="255"/>
      <c r="AL384" s="255"/>
      <c r="AM384" s="255" t="s">
        <v>340</v>
      </c>
      <c r="AN384" s="255"/>
      <c r="AO384" s="255"/>
      <c r="AP384" s="257"/>
      <c r="AQ384" s="257" t="s">
        <v>187</v>
      </c>
      <c r="AR384" s="258"/>
      <c r="AS384" s="258"/>
      <c r="AT384" s="259"/>
      <c r="AU384" s="269" t="s">
        <v>203</v>
      </c>
      <c r="AV384" s="269"/>
      <c r="AW384" s="269"/>
      <c r="AX384" s="270"/>
    </row>
    <row r="385" spans="1:50" ht="18.75" hidden="1" customHeight="1" x14ac:dyDescent="0.15">
      <c r="A385" s="984"/>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4"/>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4"/>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4"/>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313</v>
      </c>
      <c r="AF388" s="255"/>
      <c r="AG388" s="255"/>
      <c r="AH388" s="255"/>
      <c r="AI388" s="255" t="s">
        <v>311</v>
      </c>
      <c r="AJ388" s="255"/>
      <c r="AK388" s="255"/>
      <c r="AL388" s="255"/>
      <c r="AM388" s="255" t="s">
        <v>340</v>
      </c>
      <c r="AN388" s="255"/>
      <c r="AO388" s="255"/>
      <c r="AP388" s="257"/>
      <c r="AQ388" s="257" t="s">
        <v>187</v>
      </c>
      <c r="AR388" s="258"/>
      <c r="AS388" s="258"/>
      <c r="AT388" s="259"/>
      <c r="AU388" s="269" t="s">
        <v>203</v>
      </c>
      <c r="AV388" s="269"/>
      <c r="AW388" s="269"/>
      <c r="AX388" s="270"/>
    </row>
    <row r="389" spans="1:50" ht="18.75" hidden="1" customHeight="1" x14ac:dyDescent="0.15">
      <c r="A389" s="984"/>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4"/>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4"/>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4"/>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4"/>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4"/>
      <c r="B394" s="242"/>
      <c r="C394" s="241"/>
      <c r="D394" s="242"/>
      <c r="E394" s="241"/>
      <c r="F394" s="304"/>
      <c r="G394" s="221"/>
      <c r="H394" s="151"/>
      <c r="I394" s="151"/>
      <c r="J394" s="151"/>
      <c r="K394" s="151"/>
      <c r="L394" s="151"/>
      <c r="M394" s="151"/>
      <c r="N394" s="151"/>
      <c r="O394" s="151"/>
      <c r="P394" s="222"/>
      <c r="Q394" s="971"/>
      <c r="R394" s="972"/>
      <c r="S394" s="972"/>
      <c r="T394" s="972"/>
      <c r="U394" s="972"/>
      <c r="V394" s="972"/>
      <c r="W394" s="972"/>
      <c r="X394" s="972"/>
      <c r="Y394" s="972"/>
      <c r="Z394" s="972"/>
      <c r="AA394" s="97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4"/>
      <c r="B395" s="242"/>
      <c r="C395" s="241"/>
      <c r="D395" s="242"/>
      <c r="E395" s="241"/>
      <c r="F395" s="304"/>
      <c r="G395" s="223"/>
      <c r="H395" s="224"/>
      <c r="I395" s="224"/>
      <c r="J395" s="224"/>
      <c r="K395" s="224"/>
      <c r="L395" s="224"/>
      <c r="M395" s="224"/>
      <c r="N395" s="224"/>
      <c r="O395" s="224"/>
      <c r="P395" s="225"/>
      <c r="Q395" s="974"/>
      <c r="R395" s="975"/>
      <c r="S395" s="975"/>
      <c r="T395" s="975"/>
      <c r="U395" s="975"/>
      <c r="V395" s="975"/>
      <c r="W395" s="975"/>
      <c r="X395" s="975"/>
      <c r="Y395" s="975"/>
      <c r="Z395" s="975"/>
      <c r="AA395" s="97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4"/>
      <c r="B396" s="242"/>
      <c r="C396" s="241"/>
      <c r="D396" s="242"/>
      <c r="E396" s="241"/>
      <c r="F396" s="304"/>
      <c r="G396" s="223"/>
      <c r="H396" s="224"/>
      <c r="I396" s="224"/>
      <c r="J396" s="224"/>
      <c r="K396" s="224"/>
      <c r="L396" s="224"/>
      <c r="M396" s="224"/>
      <c r="N396" s="224"/>
      <c r="O396" s="224"/>
      <c r="P396" s="225"/>
      <c r="Q396" s="974"/>
      <c r="R396" s="975"/>
      <c r="S396" s="975"/>
      <c r="T396" s="975"/>
      <c r="U396" s="975"/>
      <c r="V396" s="975"/>
      <c r="W396" s="975"/>
      <c r="X396" s="975"/>
      <c r="Y396" s="975"/>
      <c r="Z396" s="975"/>
      <c r="AA396" s="976"/>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4"/>
      <c r="B397" s="242"/>
      <c r="C397" s="241"/>
      <c r="D397" s="242"/>
      <c r="E397" s="241"/>
      <c r="F397" s="304"/>
      <c r="G397" s="223"/>
      <c r="H397" s="224"/>
      <c r="I397" s="224"/>
      <c r="J397" s="224"/>
      <c r="K397" s="224"/>
      <c r="L397" s="224"/>
      <c r="M397" s="224"/>
      <c r="N397" s="224"/>
      <c r="O397" s="224"/>
      <c r="P397" s="225"/>
      <c r="Q397" s="974"/>
      <c r="R397" s="975"/>
      <c r="S397" s="975"/>
      <c r="T397" s="975"/>
      <c r="U397" s="975"/>
      <c r="V397" s="975"/>
      <c r="W397" s="975"/>
      <c r="X397" s="975"/>
      <c r="Y397" s="975"/>
      <c r="Z397" s="975"/>
      <c r="AA397" s="97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4"/>
      <c r="B398" s="242"/>
      <c r="C398" s="241"/>
      <c r="D398" s="242"/>
      <c r="E398" s="241"/>
      <c r="F398" s="304"/>
      <c r="G398" s="226"/>
      <c r="H398" s="154"/>
      <c r="I398" s="154"/>
      <c r="J398" s="154"/>
      <c r="K398" s="154"/>
      <c r="L398" s="154"/>
      <c r="M398" s="154"/>
      <c r="N398" s="154"/>
      <c r="O398" s="154"/>
      <c r="P398" s="227"/>
      <c r="Q398" s="977"/>
      <c r="R398" s="978"/>
      <c r="S398" s="978"/>
      <c r="T398" s="978"/>
      <c r="U398" s="978"/>
      <c r="V398" s="978"/>
      <c r="W398" s="978"/>
      <c r="X398" s="978"/>
      <c r="Y398" s="978"/>
      <c r="Z398" s="978"/>
      <c r="AA398" s="97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4"/>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4"/>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4"/>
      <c r="B401" s="242"/>
      <c r="C401" s="241"/>
      <c r="D401" s="242"/>
      <c r="E401" s="241"/>
      <c r="F401" s="304"/>
      <c r="G401" s="221"/>
      <c r="H401" s="151"/>
      <c r="I401" s="151"/>
      <c r="J401" s="151"/>
      <c r="K401" s="151"/>
      <c r="L401" s="151"/>
      <c r="M401" s="151"/>
      <c r="N401" s="151"/>
      <c r="O401" s="151"/>
      <c r="P401" s="222"/>
      <c r="Q401" s="971"/>
      <c r="R401" s="972"/>
      <c r="S401" s="972"/>
      <c r="T401" s="972"/>
      <c r="U401" s="972"/>
      <c r="V401" s="972"/>
      <c r="W401" s="972"/>
      <c r="X401" s="972"/>
      <c r="Y401" s="972"/>
      <c r="Z401" s="972"/>
      <c r="AA401" s="97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4"/>
      <c r="B402" s="242"/>
      <c r="C402" s="241"/>
      <c r="D402" s="242"/>
      <c r="E402" s="241"/>
      <c r="F402" s="304"/>
      <c r="G402" s="223"/>
      <c r="H402" s="224"/>
      <c r="I402" s="224"/>
      <c r="J402" s="224"/>
      <c r="K402" s="224"/>
      <c r="L402" s="224"/>
      <c r="M402" s="224"/>
      <c r="N402" s="224"/>
      <c r="O402" s="224"/>
      <c r="P402" s="225"/>
      <c r="Q402" s="974"/>
      <c r="R402" s="975"/>
      <c r="S402" s="975"/>
      <c r="T402" s="975"/>
      <c r="U402" s="975"/>
      <c r="V402" s="975"/>
      <c r="W402" s="975"/>
      <c r="X402" s="975"/>
      <c r="Y402" s="975"/>
      <c r="Z402" s="975"/>
      <c r="AA402" s="97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4"/>
      <c r="B403" s="242"/>
      <c r="C403" s="241"/>
      <c r="D403" s="242"/>
      <c r="E403" s="241"/>
      <c r="F403" s="304"/>
      <c r="G403" s="223"/>
      <c r="H403" s="224"/>
      <c r="I403" s="224"/>
      <c r="J403" s="224"/>
      <c r="K403" s="224"/>
      <c r="L403" s="224"/>
      <c r="M403" s="224"/>
      <c r="N403" s="224"/>
      <c r="O403" s="224"/>
      <c r="P403" s="225"/>
      <c r="Q403" s="974"/>
      <c r="R403" s="975"/>
      <c r="S403" s="975"/>
      <c r="T403" s="975"/>
      <c r="U403" s="975"/>
      <c r="V403" s="975"/>
      <c r="W403" s="975"/>
      <c r="X403" s="975"/>
      <c r="Y403" s="975"/>
      <c r="Z403" s="975"/>
      <c r="AA403" s="976"/>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4"/>
      <c r="B404" s="242"/>
      <c r="C404" s="241"/>
      <c r="D404" s="242"/>
      <c r="E404" s="241"/>
      <c r="F404" s="304"/>
      <c r="G404" s="223"/>
      <c r="H404" s="224"/>
      <c r="I404" s="224"/>
      <c r="J404" s="224"/>
      <c r="K404" s="224"/>
      <c r="L404" s="224"/>
      <c r="M404" s="224"/>
      <c r="N404" s="224"/>
      <c r="O404" s="224"/>
      <c r="P404" s="225"/>
      <c r="Q404" s="974"/>
      <c r="R404" s="975"/>
      <c r="S404" s="975"/>
      <c r="T404" s="975"/>
      <c r="U404" s="975"/>
      <c r="V404" s="975"/>
      <c r="W404" s="975"/>
      <c r="X404" s="975"/>
      <c r="Y404" s="975"/>
      <c r="Z404" s="975"/>
      <c r="AA404" s="97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4"/>
      <c r="B405" s="242"/>
      <c r="C405" s="241"/>
      <c r="D405" s="242"/>
      <c r="E405" s="241"/>
      <c r="F405" s="304"/>
      <c r="G405" s="226"/>
      <c r="H405" s="154"/>
      <c r="I405" s="154"/>
      <c r="J405" s="154"/>
      <c r="K405" s="154"/>
      <c r="L405" s="154"/>
      <c r="M405" s="154"/>
      <c r="N405" s="154"/>
      <c r="O405" s="154"/>
      <c r="P405" s="227"/>
      <c r="Q405" s="977"/>
      <c r="R405" s="978"/>
      <c r="S405" s="978"/>
      <c r="T405" s="978"/>
      <c r="U405" s="978"/>
      <c r="V405" s="978"/>
      <c r="W405" s="978"/>
      <c r="X405" s="978"/>
      <c r="Y405" s="978"/>
      <c r="Z405" s="978"/>
      <c r="AA405" s="97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4"/>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4"/>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4"/>
      <c r="B408" s="242"/>
      <c r="C408" s="241"/>
      <c r="D408" s="242"/>
      <c r="E408" s="241"/>
      <c r="F408" s="304"/>
      <c r="G408" s="221"/>
      <c r="H408" s="151"/>
      <c r="I408" s="151"/>
      <c r="J408" s="151"/>
      <c r="K408" s="151"/>
      <c r="L408" s="151"/>
      <c r="M408" s="151"/>
      <c r="N408" s="151"/>
      <c r="O408" s="151"/>
      <c r="P408" s="222"/>
      <c r="Q408" s="971"/>
      <c r="R408" s="972"/>
      <c r="S408" s="972"/>
      <c r="T408" s="972"/>
      <c r="U408" s="972"/>
      <c r="V408" s="972"/>
      <c r="W408" s="972"/>
      <c r="X408" s="972"/>
      <c r="Y408" s="972"/>
      <c r="Z408" s="972"/>
      <c r="AA408" s="97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4"/>
      <c r="B409" s="242"/>
      <c r="C409" s="241"/>
      <c r="D409" s="242"/>
      <c r="E409" s="241"/>
      <c r="F409" s="304"/>
      <c r="G409" s="223"/>
      <c r="H409" s="224"/>
      <c r="I409" s="224"/>
      <c r="J409" s="224"/>
      <c r="K409" s="224"/>
      <c r="L409" s="224"/>
      <c r="M409" s="224"/>
      <c r="N409" s="224"/>
      <c r="O409" s="224"/>
      <c r="P409" s="225"/>
      <c r="Q409" s="974"/>
      <c r="R409" s="975"/>
      <c r="S409" s="975"/>
      <c r="T409" s="975"/>
      <c r="U409" s="975"/>
      <c r="V409" s="975"/>
      <c r="W409" s="975"/>
      <c r="X409" s="975"/>
      <c r="Y409" s="975"/>
      <c r="Z409" s="975"/>
      <c r="AA409" s="97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4"/>
      <c r="B410" s="242"/>
      <c r="C410" s="241"/>
      <c r="D410" s="242"/>
      <c r="E410" s="241"/>
      <c r="F410" s="304"/>
      <c r="G410" s="223"/>
      <c r="H410" s="224"/>
      <c r="I410" s="224"/>
      <c r="J410" s="224"/>
      <c r="K410" s="224"/>
      <c r="L410" s="224"/>
      <c r="M410" s="224"/>
      <c r="N410" s="224"/>
      <c r="O410" s="224"/>
      <c r="P410" s="225"/>
      <c r="Q410" s="974"/>
      <c r="R410" s="975"/>
      <c r="S410" s="975"/>
      <c r="T410" s="975"/>
      <c r="U410" s="975"/>
      <c r="V410" s="975"/>
      <c r="W410" s="975"/>
      <c r="X410" s="975"/>
      <c r="Y410" s="975"/>
      <c r="Z410" s="975"/>
      <c r="AA410" s="976"/>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4"/>
      <c r="B411" s="242"/>
      <c r="C411" s="241"/>
      <c r="D411" s="242"/>
      <c r="E411" s="241"/>
      <c r="F411" s="304"/>
      <c r="G411" s="223"/>
      <c r="H411" s="224"/>
      <c r="I411" s="224"/>
      <c r="J411" s="224"/>
      <c r="K411" s="224"/>
      <c r="L411" s="224"/>
      <c r="M411" s="224"/>
      <c r="N411" s="224"/>
      <c r="O411" s="224"/>
      <c r="P411" s="225"/>
      <c r="Q411" s="974"/>
      <c r="R411" s="975"/>
      <c r="S411" s="975"/>
      <c r="T411" s="975"/>
      <c r="U411" s="975"/>
      <c r="V411" s="975"/>
      <c r="W411" s="975"/>
      <c r="X411" s="975"/>
      <c r="Y411" s="975"/>
      <c r="Z411" s="975"/>
      <c r="AA411" s="97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4"/>
      <c r="B412" s="242"/>
      <c r="C412" s="241"/>
      <c r="D412" s="242"/>
      <c r="E412" s="241"/>
      <c r="F412" s="304"/>
      <c r="G412" s="226"/>
      <c r="H412" s="154"/>
      <c r="I412" s="154"/>
      <c r="J412" s="154"/>
      <c r="K412" s="154"/>
      <c r="L412" s="154"/>
      <c r="M412" s="154"/>
      <c r="N412" s="154"/>
      <c r="O412" s="154"/>
      <c r="P412" s="227"/>
      <c r="Q412" s="977"/>
      <c r="R412" s="978"/>
      <c r="S412" s="978"/>
      <c r="T412" s="978"/>
      <c r="U412" s="978"/>
      <c r="V412" s="978"/>
      <c r="W412" s="978"/>
      <c r="X412" s="978"/>
      <c r="Y412" s="978"/>
      <c r="Z412" s="978"/>
      <c r="AA412" s="97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4"/>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4"/>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4"/>
      <c r="B415" s="242"/>
      <c r="C415" s="241"/>
      <c r="D415" s="242"/>
      <c r="E415" s="241"/>
      <c r="F415" s="304"/>
      <c r="G415" s="221"/>
      <c r="H415" s="151"/>
      <c r="I415" s="151"/>
      <c r="J415" s="151"/>
      <c r="K415" s="151"/>
      <c r="L415" s="151"/>
      <c r="M415" s="151"/>
      <c r="N415" s="151"/>
      <c r="O415" s="151"/>
      <c r="P415" s="222"/>
      <c r="Q415" s="971"/>
      <c r="R415" s="972"/>
      <c r="S415" s="972"/>
      <c r="T415" s="972"/>
      <c r="U415" s="972"/>
      <c r="V415" s="972"/>
      <c r="W415" s="972"/>
      <c r="X415" s="972"/>
      <c r="Y415" s="972"/>
      <c r="Z415" s="972"/>
      <c r="AA415" s="97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4"/>
      <c r="B416" s="242"/>
      <c r="C416" s="241"/>
      <c r="D416" s="242"/>
      <c r="E416" s="241"/>
      <c r="F416" s="304"/>
      <c r="G416" s="223"/>
      <c r="H416" s="224"/>
      <c r="I416" s="224"/>
      <c r="J416" s="224"/>
      <c r="K416" s="224"/>
      <c r="L416" s="224"/>
      <c r="M416" s="224"/>
      <c r="N416" s="224"/>
      <c r="O416" s="224"/>
      <c r="P416" s="225"/>
      <c r="Q416" s="974"/>
      <c r="R416" s="975"/>
      <c r="S416" s="975"/>
      <c r="T416" s="975"/>
      <c r="U416" s="975"/>
      <c r="V416" s="975"/>
      <c r="W416" s="975"/>
      <c r="X416" s="975"/>
      <c r="Y416" s="975"/>
      <c r="Z416" s="975"/>
      <c r="AA416" s="97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4"/>
      <c r="B417" s="242"/>
      <c r="C417" s="241"/>
      <c r="D417" s="242"/>
      <c r="E417" s="241"/>
      <c r="F417" s="304"/>
      <c r="G417" s="223"/>
      <c r="H417" s="224"/>
      <c r="I417" s="224"/>
      <c r="J417" s="224"/>
      <c r="K417" s="224"/>
      <c r="L417" s="224"/>
      <c r="M417" s="224"/>
      <c r="N417" s="224"/>
      <c r="O417" s="224"/>
      <c r="P417" s="225"/>
      <c r="Q417" s="974"/>
      <c r="R417" s="975"/>
      <c r="S417" s="975"/>
      <c r="T417" s="975"/>
      <c r="U417" s="975"/>
      <c r="V417" s="975"/>
      <c r="W417" s="975"/>
      <c r="X417" s="975"/>
      <c r="Y417" s="975"/>
      <c r="Z417" s="975"/>
      <c r="AA417" s="976"/>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4"/>
      <c r="B418" s="242"/>
      <c r="C418" s="241"/>
      <c r="D418" s="242"/>
      <c r="E418" s="241"/>
      <c r="F418" s="304"/>
      <c r="G418" s="223"/>
      <c r="H418" s="224"/>
      <c r="I418" s="224"/>
      <c r="J418" s="224"/>
      <c r="K418" s="224"/>
      <c r="L418" s="224"/>
      <c r="M418" s="224"/>
      <c r="N418" s="224"/>
      <c r="O418" s="224"/>
      <c r="P418" s="225"/>
      <c r="Q418" s="974"/>
      <c r="R418" s="975"/>
      <c r="S418" s="975"/>
      <c r="T418" s="975"/>
      <c r="U418" s="975"/>
      <c r="V418" s="975"/>
      <c r="W418" s="975"/>
      <c r="X418" s="975"/>
      <c r="Y418" s="975"/>
      <c r="Z418" s="975"/>
      <c r="AA418" s="97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4"/>
      <c r="B419" s="242"/>
      <c r="C419" s="241"/>
      <c r="D419" s="242"/>
      <c r="E419" s="241"/>
      <c r="F419" s="304"/>
      <c r="G419" s="226"/>
      <c r="H419" s="154"/>
      <c r="I419" s="154"/>
      <c r="J419" s="154"/>
      <c r="K419" s="154"/>
      <c r="L419" s="154"/>
      <c r="M419" s="154"/>
      <c r="N419" s="154"/>
      <c r="O419" s="154"/>
      <c r="P419" s="227"/>
      <c r="Q419" s="977"/>
      <c r="R419" s="978"/>
      <c r="S419" s="978"/>
      <c r="T419" s="978"/>
      <c r="U419" s="978"/>
      <c r="V419" s="978"/>
      <c r="W419" s="978"/>
      <c r="X419" s="978"/>
      <c r="Y419" s="978"/>
      <c r="Z419" s="978"/>
      <c r="AA419" s="97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4"/>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4"/>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4"/>
      <c r="B422" s="242"/>
      <c r="C422" s="241"/>
      <c r="D422" s="242"/>
      <c r="E422" s="241"/>
      <c r="F422" s="304"/>
      <c r="G422" s="221"/>
      <c r="H422" s="151"/>
      <c r="I422" s="151"/>
      <c r="J422" s="151"/>
      <c r="K422" s="151"/>
      <c r="L422" s="151"/>
      <c r="M422" s="151"/>
      <c r="N422" s="151"/>
      <c r="O422" s="151"/>
      <c r="P422" s="222"/>
      <c r="Q422" s="971"/>
      <c r="R422" s="972"/>
      <c r="S422" s="972"/>
      <c r="T422" s="972"/>
      <c r="U422" s="972"/>
      <c r="V422" s="972"/>
      <c r="W422" s="972"/>
      <c r="X422" s="972"/>
      <c r="Y422" s="972"/>
      <c r="Z422" s="972"/>
      <c r="AA422" s="97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4"/>
      <c r="B423" s="242"/>
      <c r="C423" s="241"/>
      <c r="D423" s="242"/>
      <c r="E423" s="241"/>
      <c r="F423" s="304"/>
      <c r="G423" s="223"/>
      <c r="H423" s="224"/>
      <c r="I423" s="224"/>
      <c r="J423" s="224"/>
      <c r="K423" s="224"/>
      <c r="L423" s="224"/>
      <c r="M423" s="224"/>
      <c r="N423" s="224"/>
      <c r="O423" s="224"/>
      <c r="P423" s="225"/>
      <c r="Q423" s="974"/>
      <c r="R423" s="975"/>
      <c r="S423" s="975"/>
      <c r="T423" s="975"/>
      <c r="U423" s="975"/>
      <c r="V423" s="975"/>
      <c r="W423" s="975"/>
      <c r="X423" s="975"/>
      <c r="Y423" s="975"/>
      <c r="Z423" s="975"/>
      <c r="AA423" s="97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4"/>
      <c r="B424" s="242"/>
      <c r="C424" s="241"/>
      <c r="D424" s="242"/>
      <c r="E424" s="241"/>
      <c r="F424" s="304"/>
      <c r="G424" s="223"/>
      <c r="H424" s="224"/>
      <c r="I424" s="224"/>
      <c r="J424" s="224"/>
      <c r="K424" s="224"/>
      <c r="L424" s="224"/>
      <c r="M424" s="224"/>
      <c r="N424" s="224"/>
      <c r="O424" s="224"/>
      <c r="P424" s="225"/>
      <c r="Q424" s="974"/>
      <c r="R424" s="975"/>
      <c r="S424" s="975"/>
      <c r="T424" s="975"/>
      <c r="U424" s="975"/>
      <c r="V424" s="975"/>
      <c r="W424" s="975"/>
      <c r="X424" s="975"/>
      <c r="Y424" s="975"/>
      <c r="Z424" s="975"/>
      <c r="AA424" s="976"/>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4"/>
      <c r="B425" s="242"/>
      <c r="C425" s="241"/>
      <c r="D425" s="242"/>
      <c r="E425" s="241"/>
      <c r="F425" s="304"/>
      <c r="G425" s="223"/>
      <c r="H425" s="224"/>
      <c r="I425" s="224"/>
      <c r="J425" s="224"/>
      <c r="K425" s="224"/>
      <c r="L425" s="224"/>
      <c r="M425" s="224"/>
      <c r="N425" s="224"/>
      <c r="O425" s="224"/>
      <c r="P425" s="225"/>
      <c r="Q425" s="974"/>
      <c r="R425" s="975"/>
      <c r="S425" s="975"/>
      <c r="T425" s="975"/>
      <c r="U425" s="975"/>
      <c r="V425" s="975"/>
      <c r="W425" s="975"/>
      <c r="X425" s="975"/>
      <c r="Y425" s="975"/>
      <c r="Z425" s="975"/>
      <c r="AA425" s="97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4"/>
      <c r="B426" s="242"/>
      <c r="C426" s="241"/>
      <c r="D426" s="242"/>
      <c r="E426" s="305"/>
      <c r="F426" s="306"/>
      <c r="G426" s="226"/>
      <c r="H426" s="154"/>
      <c r="I426" s="154"/>
      <c r="J426" s="154"/>
      <c r="K426" s="154"/>
      <c r="L426" s="154"/>
      <c r="M426" s="154"/>
      <c r="N426" s="154"/>
      <c r="O426" s="154"/>
      <c r="P426" s="227"/>
      <c r="Q426" s="977"/>
      <c r="R426" s="978"/>
      <c r="S426" s="978"/>
      <c r="T426" s="978"/>
      <c r="U426" s="978"/>
      <c r="V426" s="978"/>
      <c r="W426" s="978"/>
      <c r="X426" s="978"/>
      <c r="Y426" s="978"/>
      <c r="Z426" s="978"/>
      <c r="AA426" s="97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4"/>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4"/>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4"/>
      <c r="B429" s="242"/>
      <c r="C429" s="305"/>
      <c r="D429" s="98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4"/>
      <c r="B430" s="242"/>
      <c r="C430" s="239" t="s">
        <v>343</v>
      </c>
      <c r="D430" s="240"/>
      <c r="E430" s="228" t="s">
        <v>321</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4"/>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334</v>
      </c>
      <c r="AJ431" s="171"/>
      <c r="AK431" s="171"/>
      <c r="AL431" s="166"/>
      <c r="AM431" s="171" t="s">
        <v>347</v>
      </c>
      <c r="AN431" s="171"/>
      <c r="AO431" s="171"/>
      <c r="AP431" s="166"/>
      <c r="AQ431" s="166" t="s">
        <v>187</v>
      </c>
      <c r="AR431" s="159"/>
      <c r="AS431" s="159"/>
      <c r="AT431" s="160"/>
      <c r="AU431" s="124" t="s">
        <v>133</v>
      </c>
      <c r="AV431" s="124"/>
      <c r="AW431" s="124"/>
      <c r="AX431" s="125"/>
    </row>
    <row r="432" spans="1:50" ht="18.75" customHeight="1" x14ac:dyDescent="0.15">
      <c r="A432" s="98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4"/>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4"/>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334</v>
      </c>
      <c r="AJ436" s="171"/>
      <c r="AK436" s="171"/>
      <c r="AL436" s="166"/>
      <c r="AM436" s="171" t="s">
        <v>347</v>
      </c>
      <c r="AN436" s="171"/>
      <c r="AO436" s="171"/>
      <c r="AP436" s="166"/>
      <c r="AQ436" s="166" t="s">
        <v>187</v>
      </c>
      <c r="AR436" s="159"/>
      <c r="AS436" s="159"/>
      <c r="AT436" s="160"/>
      <c r="AU436" s="124" t="s">
        <v>133</v>
      </c>
      <c r="AV436" s="124"/>
      <c r="AW436" s="124"/>
      <c r="AX436" s="125"/>
    </row>
    <row r="437" spans="1:50" ht="18.75" hidden="1" customHeight="1" x14ac:dyDescent="0.15">
      <c r="A437" s="98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4"/>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4"/>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334</v>
      </c>
      <c r="AJ441" s="171"/>
      <c r="AK441" s="171"/>
      <c r="AL441" s="166"/>
      <c r="AM441" s="171" t="s">
        <v>347</v>
      </c>
      <c r="AN441" s="171"/>
      <c r="AO441" s="171"/>
      <c r="AP441" s="166"/>
      <c r="AQ441" s="166" t="s">
        <v>187</v>
      </c>
      <c r="AR441" s="159"/>
      <c r="AS441" s="159"/>
      <c r="AT441" s="160"/>
      <c r="AU441" s="124" t="s">
        <v>133</v>
      </c>
      <c r="AV441" s="124"/>
      <c r="AW441" s="124"/>
      <c r="AX441" s="125"/>
    </row>
    <row r="442" spans="1:50" ht="18.75" hidden="1" customHeight="1" x14ac:dyDescent="0.15">
      <c r="A442" s="98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4"/>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334</v>
      </c>
      <c r="AJ446" s="171"/>
      <c r="AK446" s="171"/>
      <c r="AL446" s="166"/>
      <c r="AM446" s="171" t="s">
        <v>347</v>
      </c>
      <c r="AN446" s="171"/>
      <c r="AO446" s="171"/>
      <c r="AP446" s="166"/>
      <c r="AQ446" s="166" t="s">
        <v>187</v>
      </c>
      <c r="AR446" s="159"/>
      <c r="AS446" s="159"/>
      <c r="AT446" s="160"/>
      <c r="AU446" s="124" t="s">
        <v>133</v>
      </c>
      <c r="AV446" s="124"/>
      <c r="AW446" s="124"/>
      <c r="AX446" s="125"/>
    </row>
    <row r="447" spans="1:50" ht="18.75" hidden="1" customHeight="1" x14ac:dyDescent="0.15">
      <c r="A447" s="98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4"/>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334</v>
      </c>
      <c r="AJ451" s="171"/>
      <c r="AK451" s="171"/>
      <c r="AL451" s="166"/>
      <c r="AM451" s="171" t="s">
        <v>347</v>
      </c>
      <c r="AN451" s="171"/>
      <c r="AO451" s="171"/>
      <c r="AP451" s="166"/>
      <c r="AQ451" s="166" t="s">
        <v>187</v>
      </c>
      <c r="AR451" s="159"/>
      <c r="AS451" s="159"/>
      <c r="AT451" s="160"/>
      <c r="AU451" s="124" t="s">
        <v>133</v>
      </c>
      <c r="AV451" s="124"/>
      <c r="AW451" s="124"/>
      <c r="AX451" s="125"/>
    </row>
    <row r="452" spans="1:50" ht="18.75" hidden="1" customHeight="1" x14ac:dyDescent="0.15">
      <c r="A452" s="98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4"/>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334</v>
      </c>
      <c r="AJ456" s="171"/>
      <c r="AK456" s="171"/>
      <c r="AL456" s="166"/>
      <c r="AM456" s="171" t="s">
        <v>347</v>
      </c>
      <c r="AN456" s="171"/>
      <c r="AO456" s="171"/>
      <c r="AP456" s="166"/>
      <c r="AQ456" s="166" t="s">
        <v>187</v>
      </c>
      <c r="AR456" s="159"/>
      <c r="AS456" s="159"/>
      <c r="AT456" s="160"/>
      <c r="AU456" s="124" t="s">
        <v>133</v>
      </c>
      <c r="AV456" s="124"/>
      <c r="AW456" s="124"/>
      <c r="AX456" s="125"/>
    </row>
    <row r="457" spans="1:50" ht="18.75" customHeight="1" x14ac:dyDescent="0.15">
      <c r="A457" s="98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4"/>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4"/>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334</v>
      </c>
      <c r="AJ461" s="171"/>
      <c r="AK461" s="171"/>
      <c r="AL461" s="166"/>
      <c r="AM461" s="171" t="s">
        <v>347</v>
      </c>
      <c r="AN461" s="171"/>
      <c r="AO461" s="171"/>
      <c r="AP461" s="166"/>
      <c r="AQ461" s="166" t="s">
        <v>187</v>
      </c>
      <c r="AR461" s="159"/>
      <c r="AS461" s="159"/>
      <c r="AT461" s="160"/>
      <c r="AU461" s="124" t="s">
        <v>133</v>
      </c>
      <c r="AV461" s="124"/>
      <c r="AW461" s="124"/>
      <c r="AX461" s="125"/>
    </row>
    <row r="462" spans="1:50" ht="18.75" hidden="1" customHeight="1" x14ac:dyDescent="0.15">
      <c r="A462" s="98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4"/>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334</v>
      </c>
      <c r="AJ466" s="171"/>
      <c r="AK466" s="171"/>
      <c r="AL466" s="166"/>
      <c r="AM466" s="171" t="s">
        <v>347</v>
      </c>
      <c r="AN466" s="171"/>
      <c r="AO466" s="171"/>
      <c r="AP466" s="166"/>
      <c r="AQ466" s="166" t="s">
        <v>187</v>
      </c>
      <c r="AR466" s="159"/>
      <c r="AS466" s="159"/>
      <c r="AT466" s="160"/>
      <c r="AU466" s="124" t="s">
        <v>133</v>
      </c>
      <c r="AV466" s="124"/>
      <c r="AW466" s="124"/>
      <c r="AX466" s="125"/>
    </row>
    <row r="467" spans="1:50" ht="18.75" hidden="1" customHeight="1" x14ac:dyDescent="0.15">
      <c r="A467" s="98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4"/>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334</v>
      </c>
      <c r="AJ471" s="171"/>
      <c r="AK471" s="171"/>
      <c r="AL471" s="166"/>
      <c r="AM471" s="171" t="s">
        <v>347</v>
      </c>
      <c r="AN471" s="171"/>
      <c r="AO471" s="171"/>
      <c r="AP471" s="166"/>
      <c r="AQ471" s="166" t="s">
        <v>187</v>
      </c>
      <c r="AR471" s="159"/>
      <c r="AS471" s="159"/>
      <c r="AT471" s="160"/>
      <c r="AU471" s="124" t="s">
        <v>133</v>
      </c>
      <c r="AV471" s="124"/>
      <c r="AW471" s="124"/>
      <c r="AX471" s="125"/>
    </row>
    <row r="472" spans="1:50" ht="18.75" hidden="1" customHeight="1" x14ac:dyDescent="0.15">
      <c r="A472" s="98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4"/>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334</v>
      </c>
      <c r="AJ476" s="171"/>
      <c r="AK476" s="171"/>
      <c r="AL476" s="166"/>
      <c r="AM476" s="171" t="s">
        <v>347</v>
      </c>
      <c r="AN476" s="171"/>
      <c r="AO476" s="171"/>
      <c r="AP476" s="166"/>
      <c r="AQ476" s="166" t="s">
        <v>187</v>
      </c>
      <c r="AR476" s="159"/>
      <c r="AS476" s="159"/>
      <c r="AT476" s="160"/>
      <c r="AU476" s="124" t="s">
        <v>133</v>
      </c>
      <c r="AV476" s="124"/>
      <c r="AW476" s="124"/>
      <c r="AX476" s="125"/>
    </row>
    <row r="477" spans="1:50" ht="18.75" hidden="1" customHeight="1" x14ac:dyDescent="0.15">
      <c r="A477" s="98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4"/>
      <c r="B481" s="242"/>
      <c r="C481" s="241"/>
      <c r="D481" s="242"/>
      <c r="E481" s="147" t="s">
        <v>330</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4"/>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4"/>
      <c r="B484" s="242"/>
      <c r="C484" s="241"/>
      <c r="D484" s="242"/>
      <c r="E484" s="228" t="s">
        <v>325</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4"/>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334</v>
      </c>
      <c r="AJ485" s="171"/>
      <c r="AK485" s="171"/>
      <c r="AL485" s="166"/>
      <c r="AM485" s="171" t="s">
        <v>347</v>
      </c>
      <c r="AN485" s="171"/>
      <c r="AO485" s="171"/>
      <c r="AP485" s="166"/>
      <c r="AQ485" s="166" t="s">
        <v>187</v>
      </c>
      <c r="AR485" s="159"/>
      <c r="AS485" s="159"/>
      <c r="AT485" s="160"/>
      <c r="AU485" s="124" t="s">
        <v>133</v>
      </c>
      <c r="AV485" s="124"/>
      <c r="AW485" s="124"/>
      <c r="AX485" s="125"/>
    </row>
    <row r="486" spans="1:50" ht="18.75" hidden="1" customHeight="1" x14ac:dyDescent="0.15">
      <c r="A486" s="98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4"/>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334</v>
      </c>
      <c r="AJ490" s="171"/>
      <c r="AK490" s="171"/>
      <c r="AL490" s="166"/>
      <c r="AM490" s="171" t="s">
        <v>347</v>
      </c>
      <c r="AN490" s="171"/>
      <c r="AO490" s="171"/>
      <c r="AP490" s="166"/>
      <c r="AQ490" s="166" t="s">
        <v>187</v>
      </c>
      <c r="AR490" s="159"/>
      <c r="AS490" s="159"/>
      <c r="AT490" s="160"/>
      <c r="AU490" s="124" t="s">
        <v>133</v>
      </c>
      <c r="AV490" s="124"/>
      <c r="AW490" s="124"/>
      <c r="AX490" s="125"/>
    </row>
    <row r="491" spans="1:50" ht="18.75" hidden="1" customHeight="1" x14ac:dyDescent="0.15">
      <c r="A491" s="98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4"/>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334</v>
      </c>
      <c r="AJ495" s="171"/>
      <c r="AK495" s="171"/>
      <c r="AL495" s="166"/>
      <c r="AM495" s="171" t="s">
        <v>347</v>
      </c>
      <c r="AN495" s="171"/>
      <c r="AO495" s="171"/>
      <c r="AP495" s="166"/>
      <c r="AQ495" s="166" t="s">
        <v>187</v>
      </c>
      <c r="AR495" s="159"/>
      <c r="AS495" s="159"/>
      <c r="AT495" s="160"/>
      <c r="AU495" s="124" t="s">
        <v>133</v>
      </c>
      <c r="AV495" s="124"/>
      <c r="AW495" s="124"/>
      <c r="AX495" s="125"/>
    </row>
    <row r="496" spans="1:50" ht="18.75" hidden="1" customHeight="1" x14ac:dyDescent="0.15">
      <c r="A496" s="98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4"/>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334</v>
      </c>
      <c r="AJ500" s="171"/>
      <c r="AK500" s="171"/>
      <c r="AL500" s="166"/>
      <c r="AM500" s="171" t="s">
        <v>347</v>
      </c>
      <c r="AN500" s="171"/>
      <c r="AO500" s="171"/>
      <c r="AP500" s="166"/>
      <c r="AQ500" s="166" t="s">
        <v>187</v>
      </c>
      <c r="AR500" s="159"/>
      <c r="AS500" s="159"/>
      <c r="AT500" s="160"/>
      <c r="AU500" s="124" t="s">
        <v>133</v>
      </c>
      <c r="AV500" s="124"/>
      <c r="AW500" s="124"/>
      <c r="AX500" s="125"/>
    </row>
    <row r="501" spans="1:50" ht="18.75" hidden="1" customHeight="1" x14ac:dyDescent="0.15">
      <c r="A501" s="98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4"/>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334</v>
      </c>
      <c r="AJ505" s="171"/>
      <c r="AK505" s="171"/>
      <c r="AL505" s="166"/>
      <c r="AM505" s="171" t="s">
        <v>347</v>
      </c>
      <c r="AN505" s="171"/>
      <c r="AO505" s="171"/>
      <c r="AP505" s="166"/>
      <c r="AQ505" s="166" t="s">
        <v>187</v>
      </c>
      <c r="AR505" s="159"/>
      <c r="AS505" s="159"/>
      <c r="AT505" s="160"/>
      <c r="AU505" s="124" t="s">
        <v>133</v>
      </c>
      <c r="AV505" s="124"/>
      <c r="AW505" s="124"/>
      <c r="AX505" s="125"/>
    </row>
    <row r="506" spans="1:50" ht="18.75" hidden="1" customHeight="1" x14ac:dyDescent="0.15">
      <c r="A506" s="98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4"/>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334</v>
      </c>
      <c r="AJ510" s="171"/>
      <c r="AK510" s="171"/>
      <c r="AL510" s="166"/>
      <c r="AM510" s="171" t="s">
        <v>347</v>
      </c>
      <c r="AN510" s="171"/>
      <c r="AO510" s="171"/>
      <c r="AP510" s="166"/>
      <c r="AQ510" s="166" t="s">
        <v>187</v>
      </c>
      <c r="AR510" s="159"/>
      <c r="AS510" s="159"/>
      <c r="AT510" s="160"/>
      <c r="AU510" s="124" t="s">
        <v>133</v>
      </c>
      <c r="AV510" s="124"/>
      <c r="AW510" s="124"/>
      <c r="AX510" s="125"/>
    </row>
    <row r="511" spans="1:50" ht="18.75" hidden="1" customHeight="1" x14ac:dyDescent="0.15">
      <c r="A511" s="98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4"/>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334</v>
      </c>
      <c r="AJ515" s="171"/>
      <c r="AK515" s="171"/>
      <c r="AL515" s="166"/>
      <c r="AM515" s="171" t="s">
        <v>347</v>
      </c>
      <c r="AN515" s="171"/>
      <c r="AO515" s="171"/>
      <c r="AP515" s="166"/>
      <c r="AQ515" s="166" t="s">
        <v>187</v>
      </c>
      <c r="AR515" s="159"/>
      <c r="AS515" s="159"/>
      <c r="AT515" s="160"/>
      <c r="AU515" s="124" t="s">
        <v>133</v>
      </c>
      <c r="AV515" s="124"/>
      <c r="AW515" s="124"/>
      <c r="AX515" s="125"/>
    </row>
    <row r="516" spans="1:50" ht="18.75" hidden="1" customHeight="1" x14ac:dyDescent="0.15">
      <c r="A516" s="98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4"/>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334</v>
      </c>
      <c r="AJ520" s="171"/>
      <c r="AK520" s="171"/>
      <c r="AL520" s="166"/>
      <c r="AM520" s="171" t="s">
        <v>347</v>
      </c>
      <c r="AN520" s="171"/>
      <c r="AO520" s="171"/>
      <c r="AP520" s="166"/>
      <c r="AQ520" s="166" t="s">
        <v>187</v>
      </c>
      <c r="AR520" s="159"/>
      <c r="AS520" s="159"/>
      <c r="AT520" s="160"/>
      <c r="AU520" s="124" t="s">
        <v>133</v>
      </c>
      <c r="AV520" s="124"/>
      <c r="AW520" s="124"/>
      <c r="AX520" s="125"/>
    </row>
    <row r="521" spans="1:50" ht="18.75" hidden="1" customHeight="1" x14ac:dyDescent="0.15">
      <c r="A521" s="98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4"/>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334</v>
      </c>
      <c r="AJ525" s="171"/>
      <c r="AK525" s="171"/>
      <c r="AL525" s="166"/>
      <c r="AM525" s="171" t="s">
        <v>347</v>
      </c>
      <c r="AN525" s="171"/>
      <c r="AO525" s="171"/>
      <c r="AP525" s="166"/>
      <c r="AQ525" s="166" t="s">
        <v>187</v>
      </c>
      <c r="AR525" s="159"/>
      <c r="AS525" s="159"/>
      <c r="AT525" s="160"/>
      <c r="AU525" s="124" t="s">
        <v>133</v>
      </c>
      <c r="AV525" s="124"/>
      <c r="AW525" s="124"/>
      <c r="AX525" s="125"/>
    </row>
    <row r="526" spans="1:50" ht="18.75" hidden="1" customHeight="1" x14ac:dyDescent="0.15">
      <c r="A526" s="98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4"/>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334</v>
      </c>
      <c r="AJ530" s="171"/>
      <c r="AK530" s="171"/>
      <c r="AL530" s="166"/>
      <c r="AM530" s="171" t="s">
        <v>347</v>
      </c>
      <c r="AN530" s="171"/>
      <c r="AO530" s="171"/>
      <c r="AP530" s="166"/>
      <c r="AQ530" s="166" t="s">
        <v>187</v>
      </c>
      <c r="AR530" s="159"/>
      <c r="AS530" s="159"/>
      <c r="AT530" s="160"/>
      <c r="AU530" s="124" t="s">
        <v>133</v>
      </c>
      <c r="AV530" s="124"/>
      <c r="AW530" s="124"/>
      <c r="AX530" s="125"/>
    </row>
    <row r="531" spans="1:50" ht="18.75" hidden="1" customHeight="1" x14ac:dyDescent="0.15">
      <c r="A531" s="98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4"/>
      <c r="B535" s="242"/>
      <c r="C535" s="241"/>
      <c r="D535" s="242"/>
      <c r="E535" s="147" t="s">
        <v>331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4"/>
      <c r="B538" s="242"/>
      <c r="C538" s="241"/>
      <c r="D538" s="242"/>
      <c r="E538" s="228" t="s">
        <v>326</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4"/>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334</v>
      </c>
      <c r="AJ539" s="171"/>
      <c r="AK539" s="171"/>
      <c r="AL539" s="166"/>
      <c r="AM539" s="171" t="s">
        <v>347</v>
      </c>
      <c r="AN539" s="171"/>
      <c r="AO539" s="171"/>
      <c r="AP539" s="166"/>
      <c r="AQ539" s="166" t="s">
        <v>187</v>
      </c>
      <c r="AR539" s="159"/>
      <c r="AS539" s="159"/>
      <c r="AT539" s="160"/>
      <c r="AU539" s="124" t="s">
        <v>133</v>
      </c>
      <c r="AV539" s="124"/>
      <c r="AW539" s="124"/>
      <c r="AX539" s="125"/>
    </row>
    <row r="540" spans="1:50" ht="18.75" hidden="1" customHeight="1" x14ac:dyDescent="0.15">
      <c r="A540" s="98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4"/>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334</v>
      </c>
      <c r="AJ544" s="171"/>
      <c r="AK544" s="171"/>
      <c r="AL544" s="166"/>
      <c r="AM544" s="171" t="s">
        <v>347</v>
      </c>
      <c r="AN544" s="171"/>
      <c r="AO544" s="171"/>
      <c r="AP544" s="166"/>
      <c r="AQ544" s="166" t="s">
        <v>187</v>
      </c>
      <c r="AR544" s="159"/>
      <c r="AS544" s="159"/>
      <c r="AT544" s="160"/>
      <c r="AU544" s="124" t="s">
        <v>133</v>
      </c>
      <c r="AV544" s="124"/>
      <c r="AW544" s="124"/>
      <c r="AX544" s="125"/>
    </row>
    <row r="545" spans="1:50" ht="18.75" hidden="1" customHeight="1" x14ac:dyDescent="0.15">
      <c r="A545" s="98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4"/>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334</v>
      </c>
      <c r="AJ549" s="171"/>
      <c r="AK549" s="171"/>
      <c r="AL549" s="166"/>
      <c r="AM549" s="171" t="s">
        <v>347</v>
      </c>
      <c r="AN549" s="171"/>
      <c r="AO549" s="171"/>
      <c r="AP549" s="166"/>
      <c r="AQ549" s="166" t="s">
        <v>187</v>
      </c>
      <c r="AR549" s="159"/>
      <c r="AS549" s="159"/>
      <c r="AT549" s="160"/>
      <c r="AU549" s="124" t="s">
        <v>133</v>
      </c>
      <c r="AV549" s="124"/>
      <c r="AW549" s="124"/>
      <c r="AX549" s="125"/>
    </row>
    <row r="550" spans="1:50" ht="18.75" hidden="1" customHeight="1" x14ac:dyDescent="0.15">
      <c r="A550" s="98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4"/>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334</v>
      </c>
      <c r="AJ554" s="171"/>
      <c r="AK554" s="171"/>
      <c r="AL554" s="166"/>
      <c r="AM554" s="171" t="s">
        <v>347</v>
      </c>
      <c r="AN554" s="171"/>
      <c r="AO554" s="171"/>
      <c r="AP554" s="166"/>
      <c r="AQ554" s="166" t="s">
        <v>187</v>
      </c>
      <c r="AR554" s="159"/>
      <c r="AS554" s="159"/>
      <c r="AT554" s="160"/>
      <c r="AU554" s="124" t="s">
        <v>133</v>
      </c>
      <c r="AV554" s="124"/>
      <c r="AW554" s="124"/>
      <c r="AX554" s="125"/>
    </row>
    <row r="555" spans="1:50" ht="18.75" hidden="1" customHeight="1" x14ac:dyDescent="0.15">
      <c r="A555" s="98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4"/>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334</v>
      </c>
      <c r="AJ559" s="171"/>
      <c r="AK559" s="171"/>
      <c r="AL559" s="166"/>
      <c r="AM559" s="171" t="s">
        <v>347</v>
      </c>
      <c r="AN559" s="171"/>
      <c r="AO559" s="171"/>
      <c r="AP559" s="166"/>
      <c r="AQ559" s="166" t="s">
        <v>187</v>
      </c>
      <c r="AR559" s="159"/>
      <c r="AS559" s="159"/>
      <c r="AT559" s="160"/>
      <c r="AU559" s="124" t="s">
        <v>133</v>
      </c>
      <c r="AV559" s="124"/>
      <c r="AW559" s="124"/>
      <c r="AX559" s="125"/>
    </row>
    <row r="560" spans="1:50" ht="18.75" hidden="1" customHeight="1" x14ac:dyDescent="0.15">
      <c r="A560" s="98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4"/>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334</v>
      </c>
      <c r="AJ564" s="171"/>
      <c r="AK564" s="171"/>
      <c r="AL564" s="166"/>
      <c r="AM564" s="171" t="s">
        <v>347</v>
      </c>
      <c r="AN564" s="171"/>
      <c r="AO564" s="171"/>
      <c r="AP564" s="166"/>
      <c r="AQ564" s="166" t="s">
        <v>187</v>
      </c>
      <c r="AR564" s="159"/>
      <c r="AS564" s="159"/>
      <c r="AT564" s="160"/>
      <c r="AU564" s="124" t="s">
        <v>133</v>
      </c>
      <c r="AV564" s="124"/>
      <c r="AW564" s="124"/>
      <c r="AX564" s="125"/>
    </row>
    <row r="565" spans="1:50" ht="18.75" hidden="1" customHeight="1" x14ac:dyDescent="0.15">
      <c r="A565" s="98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4"/>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334</v>
      </c>
      <c r="AJ569" s="171"/>
      <c r="AK569" s="171"/>
      <c r="AL569" s="166"/>
      <c r="AM569" s="171" t="s">
        <v>347</v>
      </c>
      <c r="AN569" s="171"/>
      <c r="AO569" s="171"/>
      <c r="AP569" s="166"/>
      <c r="AQ569" s="166" t="s">
        <v>187</v>
      </c>
      <c r="AR569" s="159"/>
      <c r="AS569" s="159"/>
      <c r="AT569" s="160"/>
      <c r="AU569" s="124" t="s">
        <v>133</v>
      </c>
      <c r="AV569" s="124"/>
      <c r="AW569" s="124"/>
      <c r="AX569" s="125"/>
    </row>
    <row r="570" spans="1:50" ht="18.75" hidden="1" customHeight="1" x14ac:dyDescent="0.15">
      <c r="A570" s="98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4"/>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334</v>
      </c>
      <c r="AJ574" s="171"/>
      <c r="AK574" s="171"/>
      <c r="AL574" s="166"/>
      <c r="AM574" s="171" t="s">
        <v>347</v>
      </c>
      <c r="AN574" s="171"/>
      <c r="AO574" s="171"/>
      <c r="AP574" s="166"/>
      <c r="AQ574" s="166" t="s">
        <v>187</v>
      </c>
      <c r="AR574" s="159"/>
      <c r="AS574" s="159"/>
      <c r="AT574" s="160"/>
      <c r="AU574" s="124" t="s">
        <v>133</v>
      </c>
      <c r="AV574" s="124"/>
      <c r="AW574" s="124"/>
      <c r="AX574" s="125"/>
    </row>
    <row r="575" spans="1:50" ht="18.75" hidden="1" customHeight="1" x14ac:dyDescent="0.15">
      <c r="A575" s="98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4"/>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334</v>
      </c>
      <c r="AJ579" s="171"/>
      <c r="AK579" s="171"/>
      <c r="AL579" s="166"/>
      <c r="AM579" s="171" t="s">
        <v>347</v>
      </c>
      <c r="AN579" s="171"/>
      <c r="AO579" s="171"/>
      <c r="AP579" s="166"/>
      <c r="AQ579" s="166" t="s">
        <v>187</v>
      </c>
      <c r="AR579" s="159"/>
      <c r="AS579" s="159"/>
      <c r="AT579" s="160"/>
      <c r="AU579" s="124" t="s">
        <v>133</v>
      </c>
      <c r="AV579" s="124"/>
      <c r="AW579" s="124"/>
      <c r="AX579" s="125"/>
    </row>
    <row r="580" spans="1:50" ht="18.75" hidden="1" customHeight="1" x14ac:dyDescent="0.15">
      <c r="A580" s="98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4"/>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334</v>
      </c>
      <c r="AJ584" s="171"/>
      <c r="AK584" s="171"/>
      <c r="AL584" s="166"/>
      <c r="AM584" s="171" t="s">
        <v>347</v>
      </c>
      <c r="AN584" s="171"/>
      <c r="AO584" s="171"/>
      <c r="AP584" s="166"/>
      <c r="AQ584" s="166" t="s">
        <v>187</v>
      </c>
      <c r="AR584" s="159"/>
      <c r="AS584" s="159"/>
      <c r="AT584" s="160"/>
      <c r="AU584" s="124" t="s">
        <v>133</v>
      </c>
      <c r="AV584" s="124"/>
      <c r="AW584" s="124"/>
      <c r="AX584" s="125"/>
    </row>
    <row r="585" spans="1:50" ht="18.75" hidden="1" customHeight="1" x14ac:dyDescent="0.15">
      <c r="A585" s="98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4"/>
      <c r="B589" s="242"/>
      <c r="C589" s="241"/>
      <c r="D589" s="242"/>
      <c r="E589" s="147" t="s">
        <v>331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4"/>
      <c r="B592" s="242"/>
      <c r="C592" s="241"/>
      <c r="D592" s="242"/>
      <c r="E592" s="228" t="s">
        <v>325</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4"/>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334</v>
      </c>
      <c r="AJ593" s="171"/>
      <c r="AK593" s="171"/>
      <c r="AL593" s="166"/>
      <c r="AM593" s="171" t="s">
        <v>347</v>
      </c>
      <c r="AN593" s="171"/>
      <c r="AO593" s="171"/>
      <c r="AP593" s="166"/>
      <c r="AQ593" s="166" t="s">
        <v>187</v>
      </c>
      <c r="AR593" s="159"/>
      <c r="AS593" s="159"/>
      <c r="AT593" s="160"/>
      <c r="AU593" s="124" t="s">
        <v>133</v>
      </c>
      <c r="AV593" s="124"/>
      <c r="AW593" s="124"/>
      <c r="AX593" s="125"/>
    </row>
    <row r="594" spans="1:50" ht="18.75" hidden="1" customHeight="1" x14ac:dyDescent="0.15">
      <c r="A594" s="98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4"/>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334</v>
      </c>
      <c r="AJ598" s="171"/>
      <c r="AK598" s="171"/>
      <c r="AL598" s="166"/>
      <c r="AM598" s="171" t="s">
        <v>347</v>
      </c>
      <c r="AN598" s="171"/>
      <c r="AO598" s="171"/>
      <c r="AP598" s="166"/>
      <c r="AQ598" s="166" t="s">
        <v>187</v>
      </c>
      <c r="AR598" s="159"/>
      <c r="AS598" s="159"/>
      <c r="AT598" s="160"/>
      <c r="AU598" s="124" t="s">
        <v>133</v>
      </c>
      <c r="AV598" s="124"/>
      <c r="AW598" s="124"/>
      <c r="AX598" s="125"/>
    </row>
    <row r="599" spans="1:50" ht="18.75" hidden="1" customHeight="1" x14ac:dyDescent="0.15">
      <c r="A599" s="98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4"/>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334</v>
      </c>
      <c r="AJ603" s="171"/>
      <c r="AK603" s="171"/>
      <c r="AL603" s="166"/>
      <c r="AM603" s="171" t="s">
        <v>347</v>
      </c>
      <c r="AN603" s="171"/>
      <c r="AO603" s="171"/>
      <c r="AP603" s="166"/>
      <c r="AQ603" s="166" t="s">
        <v>187</v>
      </c>
      <c r="AR603" s="159"/>
      <c r="AS603" s="159"/>
      <c r="AT603" s="160"/>
      <c r="AU603" s="124" t="s">
        <v>133</v>
      </c>
      <c r="AV603" s="124"/>
      <c r="AW603" s="124"/>
      <c r="AX603" s="125"/>
    </row>
    <row r="604" spans="1:50" ht="18.75" hidden="1" customHeight="1" x14ac:dyDescent="0.15">
      <c r="A604" s="98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4"/>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334</v>
      </c>
      <c r="AJ608" s="171"/>
      <c r="AK608" s="171"/>
      <c r="AL608" s="166"/>
      <c r="AM608" s="171" t="s">
        <v>347</v>
      </c>
      <c r="AN608" s="171"/>
      <c r="AO608" s="171"/>
      <c r="AP608" s="166"/>
      <c r="AQ608" s="166" t="s">
        <v>187</v>
      </c>
      <c r="AR608" s="159"/>
      <c r="AS608" s="159"/>
      <c r="AT608" s="160"/>
      <c r="AU608" s="124" t="s">
        <v>133</v>
      </c>
      <c r="AV608" s="124"/>
      <c r="AW608" s="124"/>
      <c r="AX608" s="125"/>
    </row>
    <row r="609" spans="1:50" ht="18.75" hidden="1" customHeight="1" x14ac:dyDescent="0.15">
      <c r="A609" s="98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4"/>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334</v>
      </c>
      <c r="AJ613" s="171"/>
      <c r="AK613" s="171"/>
      <c r="AL613" s="166"/>
      <c r="AM613" s="171" t="s">
        <v>347</v>
      </c>
      <c r="AN613" s="171"/>
      <c r="AO613" s="171"/>
      <c r="AP613" s="166"/>
      <c r="AQ613" s="166" t="s">
        <v>187</v>
      </c>
      <c r="AR613" s="159"/>
      <c r="AS613" s="159"/>
      <c r="AT613" s="160"/>
      <c r="AU613" s="124" t="s">
        <v>133</v>
      </c>
      <c r="AV613" s="124"/>
      <c r="AW613" s="124"/>
      <c r="AX613" s="125"/>
    </row>
    <row r="614" spans="1:50" ht="18.75" hidden="1" customHeight="1" x14ac:dyDescent="0.15">
      <c r="A614" s="98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4"/>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334</v>
      </c>
      <c r="AJ618" s="171"/>
      <c r="AK618" s="171"/>
      <c r="AL618" s="166"/>
      <c r="AM618" s="171" t="s">
        <v>347</v>
      </c>
      <c r="AN618" s="171"/>
      <c r="AO618" s="171"/>
      <c r="AP618" s="166"/>
      <c r="AQ618" s="166" t="s">
        <v>187</v>
      </c>
      <c r="AR618" s="159"/>
      <c r="AS618" s="159"/>
      <c r="AT618" s="160"/>
      <c r="AU618" s="124" t="s">
        <v>133</v>
      </c>
      <c r="AV618" s="124"/>
      <c r="AW618" s="124"/>
      <c r="AX618" s="125"/>
    </row>
    <row r="619" spans="1:50" ht="18.75" hidden="1" customHeight="1" x14ac:dyDescent="0.15">
      <c r="A619" s="98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4"/>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334</v>
      </c>
      <c r="AJ623" s="171"/>
      <c r="AK623" s="171"/>
      <c r="AL623" s="166"/>
      <c r="AM623" s="171" t="s">
        <v>347</v>
      </c>
      <c r="AN623" s="171"/>
      <c r="AO623" s="171"/>
      <c r="AP623" s="166"/>
      <c r="AQ623" s="166" t="s">
        <v>187</v>
      </c>
      <c r="AR623" s="159"/>
      <c r="AS623" s="159"/>
      <c r="AT623" s="160"/>
      <c r="AU623" s="124" t="s">
        <v>133</v>
      </c>
      <c r="AV623" s="124"/>
      <c r="AW623" s="124"/>
      <c r="AX623" s="125"/>
    </row>
    <row r="624" spans="1:50" ht="18.75" hidden="1" customHeight="1" x14ac:dyDescent="0.15">
      <c r="A624" s="98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4"/>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334</v>
      </c>
      <c r="AJ628" s="171"/>
      <c r="AK628" s="171"/>
      <c r="AL628" s="166"/>
      <c r="AM628" s="171" t="s">
        <v>347</v>
      </c>
      <c r="AN628" s="171"/>
      <c r="AO628" s="171"/>
      <c r="AP628" s="166"/>
      <c r="AQ628" s="166" t="s">
        <v>187</v>
      </c>
      <c r="AR628" s="159"/>
      <c r="AS628" s="159"/>
      <c r="AT628" s="160"/>
      <c r="AU628" s="124" t="s">
        <v>133</v>
      </c>
      <c r="AV628" s="124"/>
      <c r="AW628" s="124"/>
      <c r="AX628" s="125"/>
    </row>
    <row r="629" spans="1:50" ht="18.75" hidden="1" customHeight="1" x14ac:dyDescent="0.15">
      <c r="A629" s="98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4"/>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334</v>
      </c>
      <c r="AJ633" s="171"/>
      <c r="AK633" s="171"/>
      <c r="AL633" s="166"/>
      <c r="AM633" s="171" t="s">
        <v>347</v>
      </c>
      <c r="AN633" s="171"/>
      <c r="AO633" s="171"/>
      <c r="AP633" s="166"/>
      <c r="AQ633" s="166" t="s">
        <v>187</v>
      </c>
      <c r="AR633" s="159"/>
      <c r="AS633" s="159"/>
      <c r="AT633" s="160"/>
      <c r="AU633" s="124" t="s">
        <v>133</v>
      </c>
      <c r="AV633" s="124"/>
      <c r="AW633" s="124"/>
      <c r="AX633" s="125"/>
    </row>
    <row r="634" spans="1:50" ht="18.75" hidden="1" customHeight="1" x14ac:dyDescent="0.15">
      <c r="A634" s="98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4"/>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334</v>
      </c>
      <c r="AJ638" s="171"/>
      <c r="AK638" s="171"/>
      <c r="AL638" s="166"/>
      <c r="AM638" s="171" t="s">
        <v>347</v>
      </c>
      <c r="AN638" s="171"/>
      <c r="AO638" s="171"/>
      <c r="AP638" s="166"/>
      <c r="AQ638" s="166" t="s">
        <v>187</v>
      </c>
      <c r="AR638" s="159"/>
      <c r="AS638" s="159"/>
      <c r="AT638" s="160"/>
      <c r="AU638" s="124" t="s">
        <v>133</v>
      </c>
      <c r="AV638" s="124"/>
      <c r="AW638" s="124"/>
      <c r="AX638" s="125"/>
    </row>
    <row r="639" spans="1:50" ht="18.75" hidden="1" customHeight="1" x14ac:dyDescent="0.15">
      <c r="A639" s="98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4"/>
      <c r="B643" s="242"/>
      <c r="C643" s="241"/>
      <c r="D643" s="242"/>
      <c r="E643" s="147" t="s">
        <v>331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4"/>
      <c r="B646" s="242"/>
      <c r="C646" s="241"/>
      <c r="D646" s="242"/>
      <c r="E646" s="228" t="s">
        <v>326</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4"/>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334</v>
      </c>
      <c r="AJ647" s="171"/>
      <c r="AK647" s="171"/>
      <c r="AL647" s="166"/>
      <c r="AM647" s="171" t="s">
        <v>347</v>
      </c>
      <c r="AN647" s="171"/>
      <c r="AO647" s="171"/>
      <c r="AP647" s="166"/>
      <c r="AQ647" s="166" t="s">
        <v>187</v>
      </c>
      <c r="AR647" s="159"/>
      <c r="AS647" s="159"/>
      <c r="AT647" s="160"/>
      <c r="AU647" s="124" t="s">
        <v>133</v>
      </c>
      <c r="AV647" s="124"/>
      <c r="AW647" s="124"/>
      <c r="AX647" s="125"/>
    </row>
    <row r="648" spans="1:50" ht="18.75" hidden="1" customHeight="1" x14ac:dyDescent="0.15">
      <c r="A648" s="98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4"/>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334</v>
      </c>
      <c r="AJ652" s="171"/>
      <c r="AK652" s="171"/>
      <c r="AL652" s="166"/>
      <c r="AM652" s="171" t="s">
        <v>347</v>
      </c>
      <c r="AN652" s="171"/>
      <c r="AO652" s="171"/>
      <c r="AP652" s="166"/>
      <c r="AQ652" s="166" t="s">
        <v>187</v>
      </c>
      <c r="AR652" s="159"/>
      <c r="AS652" s="159"/>
      <c r="AT652" s="160"/>
      <c r="AU652" s="124" t="s">
        <v>133</v>
      </c>
      <c r="AV652" s="124"/>
      <c r="AW652" s="124"/>
      <c r="AX652" s="125"/>
    </row>
    <row r="653" spans="1:50" ht="18.75" hidden="1" customHeight="1" x14ac:dyDescent="0.15">
      <c r="A653" s="98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4"/>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334</v>
      </c>
      <c r="AJ657" s="171"/>
      <c r="AK657" s="171"/>
      <c r="AL657" s="166"/>
      <c r="AM657" s="171" t="s">
        <v>347</v>
      </c>
      <c r="AN657" s="171"/>
      <c r="AO657" s="171"/>
      <c r="AP657" s="166"/>
      <c r="AQ657" s="166" t="s">
        <v>187</v>
      </c>
      <c r="AR657" s="159"/>
      <c r="AS657" s="159"/>
      <c r="AT657" s="160"/>
      <c r="AU657" s="124" t="s">
        <v>133</v>
      </c>
      <c r="AV657" s="124"/>
      <c r="AW657" s="124"/>
      <c r="AX657" s="125"/>
    </row>
    <row r="658" spans="1:50" ht="18.75" hidden="1" customHeight="1" x14ac:dyDescent="0.15">
      <c r="A658" s="98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4"/>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334</v>
      </c>
      <c r="AJ662" s="171"/>
      <c r="AK662" s="171"/>
      <c r="AL662" s="166"/>
      <c r="AM662" s="171" t="s">
        <v>347</v>
      </c>
      <c r="AN662" s="171"/>
      <c r="AO662" s="171"/>
      <c r="AP662" s="166"/>
      <c r="AQ662" s="166" t="s">
        <v>187</v>
      </c>
      <c r="AR662" s="159"/>
      <c r="AS662" s="159"/>
      <c r="AT662" s="160"/>
      <c r="AU662" s="124" t="s">
        <v>133</v>
      </c>
      <c r="AV662" s="124"/>
      <c r="AW662" s="124"/>
      <c r="AX662" s="125"/>
    </row>
    <row r="663" spans="1:50" ht="18.75" hidden="1" customHeight="1" x14ac:dyDescent="0.15">
      <c r="A663" s="98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4"/>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334</v>
      </c>
      <c r="AJ667" s="171"/>
      <c r="AK667" s="171"/>
      <c r="AL667" s="166"/>
      <c r="AM667" s="171" t="s">
        <v>347</v>
      </c>
      <c r="AN667" s="171"/>
      <c r="AO667" s="171"/>
      <c r="AP667" s="166"/>
      <c r="AQ667" s="166" t="s">
        <v>187</v>
      </c>
      <c r="AR667" s="159"/>
      <c r="AS667" s="159"/>
      <c r="AT667" s="160"/>
      <c r="AU667" s="124" t="s">
        <v>133</v>
      </c>
      <c r="AV667" s="124"/>
      <c r="AW667" s="124"/>
      <c r="AX667" s="125"/>
    </row>
    <row r="668" spans="1:50" ht="18.75" hidden="1" customHeight="1" x14ac:dyDescent="0.15">
      <c r="A668" s="98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4"/>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334</v>
      </c>
      <c r="AJ672" s="171"/>
      <c r="AK672" s="171"/>
      <c r="AL672" s="166"/>
      <c r="AM672" s="171" t="s">
        <v>347</v>
      </c>
      <c r="AN672" s="171"/>
      <c r="AO672" s="171"/>
      <c r="AP672" s="166"/>
      <c r="AQ672" s="166" t="s">
        <v>187</v>
      </c>
      <c r="AR672" s="159"/>
      <c r="AS672" s="159"/>
      <c r="AT672" s="160"/>
      <c r="AU672" s="124" t="s">
        <v>133</v>
      </c>
      <c r="AV672" s="124"/>
      <c r="AW672" s="124"/>
      <c r="AX672" s="125"/>
    </row>
    <row r="673" spans="1:50" ht="18.75" hidden="1" customHeight="1" x14ac:dyDescent="0.15">
      <c r="A673" s="98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4"/>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334</v>
      </c>
      <c r="AJ677" s="171"/>
      <c r="AK677" s="171"/>
      <c r="AL677" s="166"/>
      <c r="AM677" s="171" t="s">
        <v>347</v>
      </c>
      <c r="AN677" s="171"/>
      <c r="AO677" s="171"/>
      <c r="AP677" s="166"/>
      <c r="AQ677" s="166" t="s">
        <v>187</v>
      </c>
      <c r="AR677" s="159"/>
      <c r="AS677" s="159"/>
      <c r="AT677" s="160"/>
      <c r="AU677" s="124" t="s">
        <v>133</v>
      </c>
      <c r="AV677" s="124"/>
      <c r="AW677" s="124"/>
      <c r="AX677" s="125"/>
    </row>
    <row r="678" spans="1:50" ht="18.75" hidden="1" customHeight="1" x14ac:dyDescent="0.15">
      <c r="A678" s="98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4"/>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334</v>
      </c>
      <c r="AJ682" s="171"/>
      <c r="AK682" s="171"/>
      <c r="AL682" s="166"/>
      <c r="AM682" s="171" t="s">
        <v>347</v>
      </c>
      <c r="AN682" s="171"/>
      <c r="AO682" s="171"/>
      <c r="AP682" s="166"/>
      <c r="AQ682" s="166" t="s">
        <v>187</v>
      </c>
      <c r="AR682" s="159"/>
      <c r="AS682" s="159"/>
      <c r="AT682" s="160"/>
      <c r="AU682" s="124" t="s">
        <v>133</v>
      </c>
      <c r="AV682" s="124"/>
      <c r="AW682" s="124"/>
      <c r="AX682" s="125"/>
    </row>
    <row r="683" spans="1:50" ht="18.75" hidden="1" customHeight="1" x14ac:dyDescent="0.15">
      <c r="A683" s="98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4"/>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334</v>
      </c>
      <c r="AJ687" s="171"/>
      <c r="AK687" s="171"/>
      <c r="AL687" s="166"/>
      <c r="AM687" s="171" t="s">
        <v>347</v>
      </c>
      <c r="AN687" s="171"/>
      <c r="AO687" s="171"/>
      <c r="AP687" s="166"/>
      <c r="AQ687" s="166" t="s">
        <v>187</v>
      </c>
      <c r="AR687" s="159"/>
      <c r="AS687" s="159"/>
      <c r="AT687" s="160"/>
      <c r="AU687" s="124" t="s">
        <v>133</v>
      </c>
      <c r="AV687" s="124"/>
      <c r="AW687" s="124"/>
      <c r="AX687" s="125"/>
    </row>
    <row r="688" spans="1:50" ht="18.75" hidden="1" customHeight="1" x14ac:dyDescent="0.15">
      <c r="A688" s="98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4"/>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334</v>
      </c>
      <c r="AJ692" s="171"/>
      <c r="AK692" s="171"/>
      <c r="AL692" s="166"/>
      <c r="AM692" s="171" t="s">
        <v>347</v>
      </c>
      <c r="AN692" s="171"/>
      <c r="AO692" s="171"/>
      <c r="AP692" s="166"/>
      <c r="AQ692" s="166" t="s">
        <v>187</v>
      </c>
      <c r="AR692" s="159"/>
      <c r="AS692" s="159"/>
      <c r="AT692" s="160"/>
      <c r="AU692" s="124" t="s">
        <v>133</v>
      </c>
      <c r="AV692" s="124"/>
      <c r="AW692" s="124"/>
      <c r="AX692" s="125"/>
    </row>
    <row r="693" spans="1:50" ht="18.75" hidden="1" customHeight="1" x14ac:dyDescent="0.15">
      <c r="A693" s="98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4"/>
      <c r="B697" s="242"/>
      <c r="C697" s="241"/>
      <c r="D697" s="242"/>
      <c r="E697" s="147" t="s">
        <v>331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4"/>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72"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483</v>
      </c>
      <c r="AE702" s="886"/>
      <c r="AF702" s="886"/>
      <c r="AG702" s="875" t="s">
        <v>508</v>
      </c>
      <c r="AH702" s="876"/>
      <c r="AI702" s="876"/>
      <c r="AJ702" s="876"/>
      <c r="AK702" s="876"/>
      <c r="AL702" s="876"/>
      <c r="AM702" s="876"/>
      <c r="AN702" s="876"/>
      <c r="AO702" s="876"/>
      <c r="AP702" s="876"/>
      <c r="AQ702" s="876"/>
      <c r="AR702" s="876"/>
      <c r="AS702" s="876"/>
      <c r="AT702" s="876"/>
      <c r="AU702" s="876"/>
      <c r="AV702" s="876"/>
      <c r="AW702" s="876"/>
      <c r="AX702" s="877"/>
    </row>
    <row r="703" spans="1:50" ht="4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483</v>
      </c>
      <c r="AE703" s="145"/>
      <c r="AF703" s="145"/>
      <c r="AG703" s="654" t="s">
        <v>509</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483</v>
      </c>
      <c r="AE704" s="573"/>
      <c r="AF704" s="573"/>
      <c r="AG704" s="418" t="s">
        <v>510</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483</v>
      </c>
      <c r="AE705" s="723"/>
      <c r="AF705" s="723"/>
      <c r="AG705" s="150" t="s">
        <v>511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302</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512</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512</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483</v>
      </c>
      <c r="AE708" s="658"/>
      <c r="AF708" s="658"/>
      <c r="AG708" s="513" t="s">
        <v>513</v>
      </c>
      <c r="AH708" s="514"/>
      <c r="AI708" s="514"/>
      <c r="AJ708" s="514"/>
      <c r="AK708" s="514"/>
      <c r="AL708" s="514"/>
      <c r="AM708" s="514"/>
      <c r="AN708" s="514"/>
      <c r="AO708" s="514"/>
      <c r="AP708" s="514"/>
      <c r="AQ708" s="514"/>
      <c r="AR708" s="514"/>
      <c r="AS708" s="514"/>
      <c r="AT708" s="514"/>
      <c r="AU708" s="514"/>
      <c r="AV708" s="514"/>
      <c r="AW708" s="514"/>
      <c r="AX708" s="515"/>
    </row>
    <row r="709" spans="1:50" ht="54.9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483</v>
      </c>
      <c r="AE709" s="145"/>
      <c r="AF709" s="145"/>
      <c r="AG709" s="654" t="s">
        <v>514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483</v>
      </c>
      <c r="AE710" s="145"/>
      <c r="AF710" s="145"/>
      <c r="AG710" s="654" t="s">
        <v>515</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483</v>
      </c>
      <c r="AE711" s="145"/>
      <c r="AF711" s="145"/>
      <c r="AG711" s="654" t="s">
        <v>516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519</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59.25" customHeight="1" x14ac:dyDescent="0.15">
      <c r="A713" s="645"/>
      <c r="B713" s="646"/>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483</v>
      </c>
      <c r="AE713" s="145"/>
      <c r="AF713" s="146"/>
      <c r="AG713" s="654" t="s">
        <v>517</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247</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483</v>
      </c>
      <c r="AE714" s="579"/>
      <c r="AF714" s="580"/>
      <c r="AG714" s="679" t="s">
        <v>518</v>
      </c>
      <c r="AH714" s="680"/>
      <c r="AI714" s="680"/>
      <c r="AJ714" s="680"/>
      <c r="AK714" s="680"/>
      <c r="AL714" s="680"/>
      <c r="AM714" s="680"/>
      <c r="AN714" s="680"/>
      <c r="AO714" s="680"/>
      <c r="AP714" s="680"/>
      <c r="AQ714" s="680"/>
      <c r="AR714" s="680"/>
      <c r="AS714" s="680"/>
      <c r="AT714" s="680"/>
      <c r="AU714" s="680"/>
      <c r="AV714" s="680"/>
      <c r="AW714" s="680"/>
      <c r="AX714" s="681"/>
    </row>
    <row r="715" spans="1:50" ht="45" customHeight="1" x14ac:dyDescent="0.15">
      <c r="A715" s="608" t="s">
        <v>39</v>
      </c>
      <c r="B715" s="644"/>
      <c r="C715" s="649" t="s">
        <v>248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483</v>
      </c>
      <c r="AE715" s="658"/>
      <c r="AF715" s="767"/>
      <c r="AG715" s="513" t="s">
        <v>520</v>
      </c>
      <c r="AH715" s="514"/>
      <c r="AI715" s="514"/>
      <c r="AJ715" s="514"/>
      <c r="AK715" s="514"/>
      <c r="AL715" s="514"/>
      <c r="AM715" s="514"/>
      <c r="AN715" s="514"/>
      <c r="AO715" s="514"/>
      <c r="AP715" s="514"/>
      <c r="AQ715" s="514"/>
      <c r="AR715" s="514"/>
      <c r="AS715" s="514"/>
      <c r="AT715" s="514"/>
      <c r="AU715" s="514"/>
      <c r="AV715" s="514"/>
      <c r="AW715" s="514"/>
      <c r="AX715" s="515"/>
    </row>
    <row r="716" spans="1:50" ht="4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483</v>
      </c>
      <c r="AE716" s="749"/>
      <c r="AF716" s="749"/>
      <c r="AG716" s="654" t="s">
        <v>521</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483</v>
      </c>
      <c r="AE717" s="145"/>
      <c r="AF717" s="145"/>
      <c r="AG717" s="654" t="s">
        <v>522</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483</v>
      </c>
      <c r="AE718" s="145"/>
      <c r="AF718" s="145"/>
      <c r="AG718" s="153" t="s">
        <v>523</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519</v>
      </c>
      <c r="AE719" s="658"/>
      <c r="AF719" s="658"/>
      <c r="AG719" s="150" t="s">
        <v>524</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5" t="s">
        <v>262</v>
      </c>
      <c r="D720" s="923"/>
      <c r="E720" s="923"/>
      <c r="F720" s="926"/>
      <c r="G720" s="922" t="s">
        <v>263</v>
      </c>
      <c r="H720" s="923"/>
      <c r="I720" s="923"/>
      <c r="J720" s="923"/>
      <c r="K720" s="923"/>
      <c r="L720" s="923"/>
      <c r="M720" s="923"/>
      <c r="N720" s="922" t="s">
        <v>266</v>
      </c>
      <c r="O720" s="923"/>
      <c r="P720" s="923"/>
      <c r="Q720" s="923"/>
      <c r="R720" s="923"/>
      <c r="S720" s="923"/>
      <c r="T720" s="923"/>
      <c r="U720" s="923"/>
      <c r="V720" s="923"/>
      <c r="W720" s="923"/>
      <c r="X720" s="923"/>
      <c r="Y720" s="923"/>
      <c r="Z720" s="923"/>
      <c r="AA720" s="923"/>
      <c r="AB720" s="923"/>
      <c r="AC720" s="923"/>
      <c r="AD720" s="923"/>
      <c r="AE720" s="923"/>
      <c r="AF720" s="924"/>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7"/>
      <c r="D721" s="908"/>
      <c r="E721" s="908"/>
      <c r="F721" s="909"/>
      <c r="G721" s="927"/>
      <c r="H721" s="928"/>
      <c r="I721" s="68" t="str">
        <f>IF(OR(G721="　", G721=""), "", "-")</f>
        <v/>
      </c>
      <c r="J721" s="906"/>
      <c r="K721" s="906"/>
      <c r="L721" s="68" t="str">
        <f>IF(M721="","","-")</f>
        <v/>
      </c>
      <c r="M721" s="69"/>
      <c r="N721" s="903"/>
      <c r="O721" s="904"/>
      <c r="P721" s="904"/>
      <c r="Q721" s="904"/>
      <c r="R721" s="904"/>
      <c r="S721" s="904"/>
      <c r="T721" s="904"/>
      <c r="U721" s="904"/>
      <c r="V721" s="904"/>
      <c r="W721" s="904"/>
      <c r="X721" s="904"/>
      <c r="Y721" s="904"/>
      <c r="Z721" s="904"/>
      <c r="AA721" s="904"/>
      <c r="AB721" s="904"/>
      <c r="AC721" s="904"/>
      <c r="AD721" s="904"/>
      <c r="AE721" s="904"/>
      <c r="AF721" s="905"/>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7"/>
      <c r="D722" s="908"/>
      <c r="E722" s="908"/>
      <c r="F722" s="909"/>
      <c r="G722" s="927"/>
      <c r="H722" s="928"/>
      <c r="I722" s="68" t="str">
        <f t="shared" ref="I722:I725" si="4">IF(OR(G722="　", G722=""), "", "-")</f>
        <v/>
      </c>
      <c r="J722" s="906"/>
      <c r="K722" s="906"/>
      <c r="L722" s="68" t="str">
        <f t="shared" ref="L722:L725" si="5">IF(M722="","","-")</f>
        <v/>
      </c>
      <c r="M722" s="69"/>
      <c r="N722" s="903"/>
      <c r="O722" s="904"/>
      <c r="P722" s="904"/>
      <c r="Q722" s="904"/>
      <c r="R722" s="904"/>
      <c r="S722" s="904"/>
      <c r="T722" s="904"/>
      <c r="U722" s="904"/>
      <c r="V722" s="904"/>
      <c r="W722" s="904"/>
      <c r="X722" s="904"/>
      <c r="Y722" s="904"/>
      <c r="Z722" s="904"/>
      <c r="AA722" s="904"/>
      <c r="AB722" s="904"/>
      <c r="AC722" s="904"/>
      <c r="AD722" s="904"/>
      <c r="AE722" s="904"/>
      <c r="AF722" s="905"/>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7"/>
      <c r="D723" s="908"/>
      <c r="E723" s="908"/>
      <c r="F723" s="909"/>
      <c r="G723" s="927"/>
      <c r="H723" s="928"/>
      <c r="I723" s="68" t="str">
        <f t="shared" si="4"/>
        <v/>
      </c>
      <c r="J723" s="906"/>
      <c r="K723" s="906"/>
      <c r="L723" s="68" t="str">
        <f t="shared" si="5"/>
        <v/>
      </c>
      <c r="M723" s="69"/>
      <c r="N723" s="903"/>
      <c r="O723" s="904"/>
      <c r="P723" s="904"/>
      <c r="Q723" s="904"/>
      <c r="R723" s="904"/>
      <c r="S723" s="904"/>
      <c r="T723" s="904"/>
      <c r="U723" s="904"/>
      <c r="V723" s="904"/>
      <c r="W723" s="904"/>
      <c r="X723" s="904"/>
      <c r="Y723" s="904"/>
      <c r="Z723" s="904"/>
      <c r="AA723" s="904"/>
      <c r="AB723" s="904"/>
      <c r="AC723" s="904"/>
      <c r="AD723" s="904"/>
      <c r="AE723" s="904"/>
      <c r="AF723" s="905"/>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7"/>
      <c r="D724" s="908"/>
      <c r="E724" s="908"/>
      <c r="F724" s="909"/>
      <c r="G724" s="927"/>
      <c r="H724" s="928"/>
      <c r="I724" s="68" t="str">
        <f t="shared" si="4"/>
        <v/>
      </c>
      <c r="J724" s="906"/>
      <c r="K724" s="906"/>
      <c r="L724" s="68" t="str">
        <f t="shared" si="5"/>
        <v/>
      </c>
      <c r="M724" s="69"/>
      <c r="N724" s="903"/>
      <c r="O724" s="904"/>
      <c r="P724" s="904"/>
      <c r="Q724" s="904"/>
      <c r="R724" s="904"/>
      <c r="S724" s="904"/>
      <c r="T724" s="904"/>
      <c r="U724" s="904"/>
      <c r="V724" s="904"/>
      <c r="W724" s="904"/>
      <c r="X724" s="904"/>
      <c r="Y724" s="904"/>
      <c r="Z724" s="904"/>
      <c r="AA724" s="904"/>
      <c r="AB724" s="904"/>
      <c r="AC724" s="904"/>
      <c r="AD724" s="904"/>
      <c r="AE724" s="904"/>
      <c r="AF724" s="905"/>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0"/>
      <c r="D725" s="911"/>
      <c r="E725" s="911"/>
      <c r="F725" s="912"/>
      <c r="G725" s="949"/>
      <c r="H725" s="950"/>
      <c r="I725" s="70" t="str">
        <f t="shared" si="4"/>
        <v/>
      </c>
      <c r="J725" s="951"/>
      <c r="K725" s="951"/>
      <c r="L725" s="70" t="str">
        <f t="shared" si="5"/>
        <v/>
      </c>
      <c r="M725" s="71"/>
      <c r="N725" s="942"/>
      <c r="O725" s="943"/>
      <c r="P725" s="943"/>
      <c r="Q725" s="943"/>
      <c r="R725" s="943"/>
      <c r="S725" s="943"/>
      <c r="T725" s="943"/>
      <c r="U725" s="943"/>
      <c r="V725" s="943"/>
      <c r="W725" s="943"/>
      <c r="X725" s="943"/>
      <c r="Y725" s="943"/>
      <c r="Z725" s="943"/>
      <c r="AA725" s="943"/>
      <c r="AB725" s="943"/>
      <c r="AC725" s="943"/>
      <c r="AD725" s="943"/>
      <c r="AE725" s="943"/>
      <c r="AF725" s="944"/>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525</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526</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275</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324</v>
      </c>
      <c r="B737" s="87"/>
      <c r="C737" s="87"/>
      <c r="D737" s="88"/>
      <c r="E737" s="89" t="s">
        <v>527</v>
      </c>
      <c r="F737" s="89"/>
      <c r="G737" s="89"/>
      <c r="H737" s="89"/>
      <c r="I737" s="89"/>
      <c r="J737" s="89"/>
      <c r="K737" s="89"/>
      <c r="L737" s="89"/>
      <c r="M737" s="89"/>
      <c r="N737" s="95" t="s">
        <v>319</v>
      </c>
      <c r="O737" s="95"/>
      <c r="P737" s="95"/>
      <c r="Q737" s="95"/>
      <c r="R737" s="89" t="s">
        <v>530</v>
      </c>
      <c r="S737" s="89"/>
      <c r="T737" s="89"/>
      <c r="U737" s="89"/>
      <c r="V737" s="89"/>
      <c r="W737" s="89"/>
      <c r="X737" s="89"/>
      <c r="Y737" s="89"/>
      <c r="Z737" s="89"/>
      <c r="AA737" s="95" t="s">
        <v>318</v>
      </c>
      <c r="AB737" s="95"/>
      <c r="AC737" s="95"/>
      <c r="AD737" s="95"/>
      <c r="AE737" s="89" t="s">
        <v>532</v>
      </c>
      <c r="AF737" s="89"/>
      <c r="AG737" s="89"/>
      <c r="AH737" s="89"/>
      <c r="AI737" s="89"/>
      <c r="AJ737" s="89"/>
      <c r="AK737" s="89"/>
      <c r="AL737" s="89"/>
      <c r="AM737" s="89"/>
      <c r="AN737" s="95" t="s">
        <v>317</v>
      </c>
      <c r="AO737" s="95"/>
      <c r="AP737" s="95"/>
      <c r="AQ737" s="95"/>
      <c r="AR737" s="96" t="s">
        <v>534</v>
      </c>
      <c r="AS737" s="97"/>
      <c r="AT737" s="97"/>
      <c r="AU737" s="97"/>
      <c r="AV737" s="97"/>
      <c r="AW737" s="97"/>
      <c r="AX737" s="98"/>
      <c r="AY737" s="74"/>
      <c r="AZ737" s="74"/>
    </row>
    <row r="738" spans="1:52" ht="24.75" customHeight="1" x14ac:dyDescent="0.15">
      <c r="A738" s="86" t="s">
        <v>316</v>
      </c>
      <c r="B738" s="87"/>
      <c r="C738" s="87"/>
      <c r="D738" s="88"/>
      <c r="E738" s="89" t="s">
        <v>528</v>
      </c>
      <c r="F738" s="89"/>
      <c r="G738" s="89"/>
      <c r="H738" s="89"/>
      <c r="I738" s="89"/>
      <c r="J738" s="89"/>
      <c r="K738" s="89"/>
      <c r="L738" s="89"/>
      <c r="M738" s="89"/>
      <c r="N738" s="95" t="s">
        <v>315</v>
      </c>
      <c r="O738" s="95"/>
      <c r="P738" s="95"/>
      <c r="Q738" s="95"/>
      <c r="R738" s="89" t="s">
        <v>531</v>
      </c>
      <c r="S738" s="89"/>
      <c r="T738" s="89"/>
      <c r="U738" s="89"/>
      <c r="V738" s="89"/>
      <c r="W738" s="89"/>
      <c r="X738" s="89"/>
      <c r="Y738" s="89"/>
      <c r="Z738" s="89"/>
      <c r="AA738" s="95" t="s">
        <v>314</v>
      </c>
      <c r="AB738" s="95"/>
      <c r="AC738" s="95"/>
      <c r="AD738" s="95"/>
      <c r="AE738" s="89" t="s">
        <v>533</v>
      </c>
      <c r="AF738" s="89"/>
      <c r="AG738" s="89"/>
      <c r="AH738" s="89"/>
      <c r="AI738" s="89"/>
      <c r="AJ738" s="89"/>
      <c r="AK738" s="89"/>
      <c r="AL738" s="89"/>
      <c r="AM738" s="89"/>
      <c r="AN738" s="95" t="s">
        <v>313</v>
      </c>
      <c r="AO738" s="95"/>
      <c r="AP738" s="95"/>
      <c r="AQ738" s="95"/>
      <c r="AR738" s="96" t="s">
        <v>528</v>
      </c>
      <c r="AS738" s="97"/>
      <c r="AT738" s="97"/>
      <c r="AU738" s="97"/>
      <c r="AV738" s="97"/>
      <c r="AW738" s="97"/>
      <c r="AX738" s="98"/>
    </row>
    <row r="739" spans="1:52" ht="24.75" customHeight="1" x14ac:dyDescent="0.15">
      <c r="A739" s="86" t="s">
        <v>312</v>
      </c>
      <c r="B739" s="87"/>
      <c r="C739" s="87"/>
      <c r="D739" s="88"/>
      <c r="E739" s="89" t="s">
        <v>529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336</v>
      </c>
      <c r="B740" s="117"/>
      <c r="C740" s="117"/>
      <c r="D740" s="118"/>
      <c r="E740" s="119" t="s">
        <v>478</v>
      </c>
      <c r="F740" s="111"/>
      <c r="G740" s="111"/>
      <c r="H740" s="78" t="str">
        <f>IF(E740="", "", "(")</f>
        <v>(</v>
      </c>
      <c r="I740" s="111"/>
      <c r="J740" s="111"/>
      <c r="K740" s="78" t="str">
        <f>IF(OR(I740="　", I740=""), "", "-")</f>
        <v/>
      </c>
      <c r="L740" s="112">
        <v>249</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305</v>
      </c>
      <c r="B741" s="133"/>
      <c r="C741" s="133"/>
      <c r="D741" s="133"/>
      <c r="E741" s="133"/>
      <c r="F741" s="13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42"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40.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307</v>
      </c>
      <c r="B780" s="751"/>
      <c r="C780" s="751"/>
      <c r="D780" s="751"/>
      <c r="E780" s="751"/>
      <c r="F780" s="752"/>
      <c r="G780" s="429" t="s">
        <v>535</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536</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537</v>
      </c>
      <c r="H782" s="440"/>
      <c r="I782" s="440"/>
      <c r="J782" s="440"/>
      <c r="K782" s="441"/>
      <c r="L782" s="442" t="s">
        <v>540</v>
      </c>
      <c r="M782" s="443"/>
      <c r="N782" s="443"/>
      <c r="O782" s="443"/>
      <c r="P782" s="443"/>
      <c r="Q782" s="443"/>
      <c r="R782" s="443"/>
      <c r="S782" s="443"/>
      <c r="T782" s="443"/>
      <c r="U782" s="443"/>
      <c r="V782" s="443"/>
      <c r="W782" s="443"/>
      <c r="X782" s="444"/>
      <c r="Y782" s="445">
        <v>2504</v>
      </c>
      <c r="Z782" s="446"/>
      <c r="AA782" s="446"/>
      <c r="AB782" s="544"/>
      <c r="AC782" s="439" t="s">
        <v>538</v>
      </c>
      <c r="AD782" s="440"/>
      <c r="AE782" s="440"/>
      <c r="AF782" s="440"/>
      <c r="AG782" s="441"/>
      <c r="AH782" s="442" t="s">
        <v>543</v>
      </c>
      <c r="AI782" s="443"/>
      <c r="AJ782" s="443"/>
      <c r="AK782" s="443"/>
      <c r="AL782" s="443"/>
      <c r="AM782" s="443"/>
      <c r="AN782" s="443"/>
      <c r="AO782" s="443"/>
      <c r="AP782" s="443"/>
      <c r="AQ782" s="443"/>
      <c r="AR782" s="443"/>
      <c r="AS782" s="443"/>
      <c r="AT782" s="444"/>
      <c r="AU782" s="445">
        <v>1650</v>
      </c>
      <c r="AV782" s="446"/>
      <c r="AW782" s="446"/>
      <c r="AX782" s="447"/>
    </row>
    <row r="783" spans="1:50" ht="24.75" customHeight="1" x14ac:dyDescent="0.15">
      <c r="A783" s="543"/>
      <c r="B783" s="753"/>
      <c r="C783" s="753"/>
      <c r="D783" s="753"/>
      <c r="E783" s="753"/>
      <c r="F783" s="754"/>
      <c r="G783" s="338" t="s">
        <v>538</v>
      </c>
      <c r="H783" s="339"/>
      <c r="I783" s="339"/>
      <c r="J783" s="339"/>
      <c r="K783" s="340"/>
      <c r="L783" s="391" t="s">
        <v>541</v>
      </c>
      <c r="M783" s="392"/>
      <c r="N783" s="392"/>
      <c r="O783" s="392"/>
      <c r="P783" s="392"/>
      <c r="Q783" s="392"/>
      <c r="R783" s="392"/>
      <c r="S783" s="392"/>
      <c r="T783" s="392"/>
      <c r="U783" s="392"/>
      <c r="V783" s="392"/>
      <c r="W783" s="392"/>
      <c r="X783" s="393"/>
      <c r="Y783" s="388">
        <v>88052</v>
      </c>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t="s">
        <v>539</v>
      </c>
      <c r="H784" s="339"/>
      <c r="I784" s="339"/>
      <c r="J784" s="339"/>
      <c r="K784" s="340"/>
      <c r="L784" s="391" t="s">
        <v>542</v>
      </c>
      <c r="M784" s="392"/>
      <c r="N784" s="392"/>
      <c r="O784" s="392"/>
      <c r="P784" s="392"/>
      <c r="Q784" s="392"/>
      <c r="R784" s="392"/>
      <c r="S784" s="392"/>
      <c r="T784" s="392"/>
      <c r="U784" s="392"/>
      <c r="V784" s="392"/>
      <c r="W784" s="392"/>
      <c r="X784" s="393"/>
      <c r="Y784" s="388">
        <v>309</v>
      </c>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90865</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1650</v>
      </c>
      <c r="AV792" s="405"/>
      <c r="AW792" s="405"/>
      <c r="AX792" s="407"/>
    </row>
    <row r="793" spans="1:50" ht="24.75" customHeight="1" x14ac:dyDescent="0.15">
      <c r="A793" s="543"/>
      <c r="B793" s="753"/>
      <c r="C793" s="753"/>
      <c r="D793" s="753"/>
      <c r="E793" s="753"/>
      <c r="F793" s="754"/>
      <c r="G793" s="429" t="s">
        <v>544</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545</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3"/>
      <c r="C795" s="753"/>
      <c r="D795" s="753"/>
      <c r="E795" s="753"/>
      <c r="F795" s="754"/>
      <c r="G795" s="439" t="s">
        <v>538</v>
      </c>
      <c r="H795" s="440"/>
      <c r="I795" s="440"/>
      <c r="J795" s="440"/>
      <c r="K795" s="441"/>
      <c r="L795" s="442" t="s">
        <v>543</v>
      </c>
      <c r="M795" s="443"/>
      <c r="N795" s="443"/>
      <c r="O795" s="443"/>
      <c r="P795" s="443"/>
      <c r="Q795" s="443"/>
      <c r="R795" s="443"/>
      <c r="S795" s="443"/>
      <c r="T795" s="443"/>
      <c r="U795" s="443"/>
      <c r="V795" s="443"/>
      <c r="W795" s="443"/>
      <c r="X795" s="444"/>
      <c r="Y795" s="445">
        <v>4653</v>
      </c>
      <c r="Z795" s="446"/>
      <c r="AA795" s="446"/>
      <c r="AB795" s="544"/>
      <c r="AC795" s="439" t="s">
        <v>537</v>
      </c>
      <c r="AD795" s="440"/>
      <c r="AE795" s="440"/>
      <c r="AF795" s="440"/>
      <c r="AG795" s="441"/>
      <c r="AH795" s="442" t="s">
        <v>546</v>
      </c>
      <c r="AI795" s="443"/>
      <c r="AJ795" s="443"/>
      <c r="AK795" s="443"/>
      <c r="AL795" s="443"/>
      <c r="AM795" s="443"/>
      <c r="AN795" s="443"/>
      <c r="AO795" s="443"/>
      <c r="AP795" s="443"/>
      <c r="AQ795" s="443"/>
      <c r="AR795" s="443"/>
      <c r="AS795" s="443"/>
      <c r="AT795" s="444"/>
      <c r="AU795" s="445">
        <v>66</v>
      </c>
      <c r="AV795" s="446"/>
      <c r="AW795" s="446"/>
      <c r="AX795" s="447"/>
    </row>
    <row r="796" spans="1:50" ht="24.75"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4653</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66</v>
      </c>
      <c r="AV805" s="405"/>
      <c r="AW805" s="405"/>
      <c r="AX805" s="407"/>
    </row>
    <row r="806" spans="1:50" ht="24.75" hidden="1" customHeight="1" x14ac:dyDescent="0.15">
      <c r="A806" s="543"/>
      <c r="B806" s="753"/>
      <c r="C806" s="753"/>
      <c r="D806" s="753"/>
      <c r="E806" s="753"/>
      <c r="F806" s="754"/>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5" t="s">
        <v>267</v>
      </c>
      <c r="AM832" s="946"/>
      <c r="AN832" s="946"/>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261</v>
      </c>
      <c r="AD837" s="267"/>
      <c r="AE837" s="267"/>
      <c r="AF837" s="267"/>
      <c r="AG837" s="267"/>
      <c r="AH837" s="334" t="s">
        <v>289</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t="s">
        <v>547</v>
      </c>
      <c r="D838" s="408"/>
      <c r="E838" s="408"/>
      <c r="F838" s="408"/>
      <c r="G838" s="408"/>
      <c r="H838" s="408"/>
      <c r="I838" s="408"/>
      <c r="J838" s="409">
        <v>4020005004767</v>
      </c>
      <c r="K838" s="410"/>
      <c r="L838" s="410"/>
      <c r="M838" s="410"/>
      <c r="N838" s="410"/>
      <c r="O838" s="410"/>
      <c r="P838" s="307" t="s">
        <v>548</v>
      </c>
      <c r="Q838" s="307"/>
      <c r="R838" s="307"/>
      <c r="S838" s="307"/>
      <c r="T838" s="307"/>
      <c r="U838" s="307"/>
      <c r="V838" s="307"/>
      <c r="W838" s="307"/>
      <c r="X838" s="307"/>
      <c r="Y838" s="308">
        <v>90865</v>
      </c>
      <c r="Z838" s="309"/>
      <c r="AA838" s="309"/>
      <c r="AB838" s="310"/>
      <c r="AC838" s="318" t="s">
        <v>549</v>
      </c>
      <c r="AD838" s="413"/>
      <c r="AE838" s="413"/>
      <c r="AF838" s="413"/>
      <c r="AG838" s="413"/>
      <c r="AH838" s="411" t="s">
        <v>488</v>
      </c>
      <c r="AI838" s="412"/>
      <c r="AJ838" s="412"/>
      <c r="AK838" s="412"/>
      <c r="AL838" s="315" t="s">
        <v>488</v>
      </c>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261</v>
      </c>
      <c r="AD870" s="267"/>
      <c r="AE870" s="267"/>
      <c r="AF870" s="267"/>
      <c r="AG870" s="267"/>
      <c r="AH870" s="334" t="s">
        <v>289</v>
      </c>
      <c r="AI870" s="336"/>
      <c r="AJ870" s="336"/>
      <c r="AK870" s="336"/>
      <c r="AL870" s="336" t="s">
        <v>21</v>
      </c>
      <c r="AM870" s="336"/>
      <c r="AN870" s="336"/>
      <c r="AO870" s="416"/>
      <c r="AP870" s="417" t="s">
        <v>225</v>
      </c>
      <c r="AQ870" s="417"/>
      <c r="AR870" s="417"/>
      <c r="AS870" s="417"/>
      <c r="AT870" s="417"/>
      <c r="AU870" s="417"/>
      <c r="AV870" s="417"/>
      <c r="AW870" s="417"/>
      <c r="AX870" s="417"/>
    </row>
    <row r="871" spans="1:50" ht="129.75" customHeight="1" x14ac:dyDescent="0.15">
      <c r="A871" s="394">
        <v>1</v>
      </c>
      <c r="B871" s="394">
        <v>1</v>
      </c>
      <c r="C871" s="408" t="s">
        <v>550</v>
      </c>
      <c r="D871" s="408"/>
      <c r="E871" s="408"/>
      <c r="F871" s="408"/>
      <c r="G871" s="408"/>
      <c r="H871" s="408"/>
      <c r="I871" s="408"/>
      <c r="J871" s="409" t="s">
        <v>488</v>
      </c>
      <c r="K871" s="410"/>
      <c r="L871" s="410"/>
      <c r="M871" s="410"/>
      <c r="N871" s="410"/>
      <c r="O871" s="410"/>
      <c r="P871" s="307" t="s">
        <v>560</v>
      </c>
      <c r="Q871" s="307"/>
      <c r="R871" s="307"/>
      <c r="S871" s="307"/>
      <c r="T871" s="307"/>
      <c r="U871" s="307"/>
      <c r="V871" s="307"/>
      <c r="W871" s="307"/>
      <c r="X871" s="307"/>
      <c r="Y871" s="308">
        <v>1650</v>
      </c>
      <c r="Z871" s="309"/>
      <c r="AA871" s="309"/>
      <c r="AB871" s="310"/>
      <c r="AC871" s="318" t="s">
        <v>294</v>
      </c>
      <c r="AD871" s="413"/>
      <c r="AE871" s="413"/>
      <c r="AF871" s="413"/>
      <c r="AG871" s="413"/>
      <c r="AH871" s="411">
        <v>1</v>
      </c>
      <c r="AI871" s="412"/>
      <c r="AJ871" s="412"/>
      <c r="AK871" s="412"/>
      <c r="AL871" s="315">
        <v>100</v>
      </c>
      <c r="AM871" s="316"/>
      <c r="AN871" s="316"/>
      <c r="AO871" s="317"/>
      <c r="AP871" s="311" t="s">
        <v>562</v>
      </c>
      <c r="AQ871" s="311"/>
      <c r="AR871" s="311"/>
      <c r="AS871" s="311"/>
      <c r="AT871" s="311"/>
      <c r="AU871" s="311"/>
      <c r="AV871" s="311"/>
      <c r="AW871" s="311"/>
      <c r="AX871" s="311"/>
    </row>
    <row r="872" spans="1:50" ht="30" customHeight="1" x14ac:dyDescent="0.15">
      <c r="A872" s="394">
        <v>2</v>
      </c>
      <c r="B872" s="394">
        <v>1</v>
      </c>
      <c r="C872" s="408" t="s">
        <v>551</v>
      </c>
      <c r="D872" s="408"/>
      <c r="E872" s="408"/>
      <c r="F872" s="408"/>
      <c r="G872" s="408"/>
      <c r="H872" s="408"/>
      <c r="I872" s="408"/>
      <c r="J872" s="409" t="s">
        <v>488</v>
      </c>
      <c r="K872" s="410"/>
      <c r="L872" s="410"/>
      <c r="M872" s="410"/>
      <c r="N872" s="410"/>
      <c r="O872" s="410"/>
      <c r="P872" s="307" t="s">
        <v>561</v>
      </c>
      <c r="Q872" s="307"/>
      <c r="R872" s="307"/>
      <c r="S872" s="307"/>
      <c r="T872" s="307"/>
      <c r="U872" s="307"/>
      <c r="V872" s="307"/>
      <c r="W872" s="307"/>
      <c r="X872" s="307"/>
      <c r="Y872" s="308">
        <v>1591</v>
      </c>
      <c r="Z872" s="309"/>
      <c r="AA872" s="309"/>
      <c r="AB872" s="310"/>
      <c r="AC872" s="318" t="s">
        <v>294</v>
      </c>
      <c r="AD872" s="318"/>
      <c r="AE872" s="318"/>
      <c r="AF872" s="318"/>
      <c r="AG872" s="318"/>
      <c r="AH872" s="411">
        <v>12</v>
      </c>
      <c r="AI872" s="412"/>
      <c r="AJ872" s="412"/>
      <c r="AK872" s="412"/>
      <c r="AL872" s="315">
        <v>89</v>
      </c>
      <c r="AM872" s="316"/>
      <c r="AN872" s="316"/>
      <c r="AO872" s="317"/>
      <c r="AP872" s="311"/>
      <c r="AQ872" s="311"/>
      <c r="AR872" s="311"/>
      <c r="AS872" s="311"/>
      <c r="AT872" s="311"/>
      <c r="AU872" s="311"/>
      <c r="AV872" s="311"/>
      <c r="AW872" s="311"/>
      <c r="AX872" s="311"/>
    </row>
    <row r="873" spans="1:50" ht="30" customHeight="1" x14ac:dyDescent="0.15">
      <c r="A873" s="394">
        <v>3</v>
      </c>
      <c r="B873" s="394">
        <v>1</v>
      </c>
      <c r="C873" s="414" t="s">
        <v>552</v>
      </c>
      <c r="D873" s="408"/>
      <c r="E873" s="408"/>
      <c r="F873" s="408"/>
      <c r="G873" s="408"/>
      <c r="H873" s="408"/>
      <c r="I873" s="408"/>
      <c r="J873" s="409" t="s">
        <v>488</v>
      </c>
      <c r="K873" s="410"/>
      <c r="L873" s="410"/>
      <c r="M873" s="410"/>
      <c r="N873" s="410"/>
      <c r="O873" s="410"/>
      <c r="P873" s="415" t="s">
        <v>561</v>
      </c>
      <c r="Q873" s="307"/>
      <c r="R873" s="307"/>
      <c r="S873" s="307"/>
      <c r="T873" s="307"/>
      <c r="U873" s="307"/>
      <c r="V873" s="307"/>
      <c r="W873" s="307"/>
      <c r="X873" s="307"/>
      <c r="Y873" s="308">
        <v>1403</v>
      </c>
      <c r="Z873" s="309"/>
      <c r="AA873" s="309"/>
      <c r="AB873" s="310"/>
      <c r="AC873" s="318" t="s">
        <v>294</v>
      </c>
      <c r="AD873" s="318"/>
      <c r="AE873" s="318"/>
      <c r="AF873" s="318"/>
      <c r="AG873" s="318"/>
      <c r="AH873" s="313">
        <v>3</v>
      </c>
      <c r="AI873" s="314"/>
      <c r="AJ873" s="314"/>
      <c r="AK873" s="314"/>
      <c r="AL873" s="315">
        <v>92.5</v>
      </c>
      <c r="AM873" s="316"/>
      <c r="AN873" s="316"/>
      <c r="AO873" s="317"/>
      <c r="AP873" s="311"/>
      <c r="AQ873" s="311"/>
      <c r="AR873" s="311"/>
      <c r="AS873" s="311"/>
      <c r="AT873" s="311"/>
      <c r="AU873" s="311"/>
      <c r="AV873" s="311"/>
      <c r="AW873" s="311"/>
      <c r="AX873" s="311"/>
    </row>
    <row r="874" spans="1:50" ht="30" customHeight="1" x14ac:dyDescent="0.15">
      <c r="A874" s="394">
        <v>4</v>
      </c>
      <c r="B874" s="394">
        <v>1</v>
      </c>
      <c r="C874" s="414" t="s">
        <v>553</v>
      </c>
      <c r="D874" s="408"/>
      <c r="E874" s="408"/>
      <c r="F874" s="408"/>
      <c r="G874" s="408"/>
      <c r="H874" s="408"/>
      <c r="I874" s="408"/>
      <c r="J874" s="409" t="s">
        <v>488</v>
      </c>
      <c r="K874" s="410"/>
      <c r="L874" s="410"/>
      <c r="M874" s="410"/>
      <c r="N874" s="410"/>
      <c r="O874" s="410"/>
      <c r="P874" s="415" t="s">
        <v>561</v>
      </c>
      <c r="Q874" s="307"/>
      <c r="R874" s="307"/>
      <c r="S874" s="307"/>
      <c r="T874" s="307"/>
      <c r="U874" s="307"/>
      <c r="V874" s="307"/>
      <c r="W874" s="307"/>
      <c r="X874" s="307"/>
      <c r="Y874" s="308">
        <v>1303</v>
      </c>
      <c r="Z874" s="309"/>
      <c r="AA874" s="309"/>
      <c r="AB874" s="310"/>
      <c r="AC874" s="318" t="s">
        <v>294</v>
      </c>
      <c r="AD874" s="318"/>
      <c r="AE874" s="318"/>
      <c r="AF874" s="318"/>
      <c r="AG874" s="318"/>
      <c r="AH874" s="313">
        <v>12</v>
      </c>
      <c r="AI874" s="314"/>
      <c r="AJ874" s="314"/>
      <c r="AK874" s="314"/>
      <c r="AL874" s="315">
        <v>89.2</v>
      </c>
      <c r="AM874" s="316"/>
      <c r="AN874" s="316"/>
      <c r="AO874" s="317"/>
      <c r="AP874" s="311"/>
      <c r="AQ874" s="311"/>
      <c r="AR874" s="311"/>
      <c r="AS874" s="311"/>
      <c r="AT874" s="311"/>
      <c r="AU874" s="311"/>
      <c r="AV874" s="311"/>
      <c r="AW874" s="311"/>
      <c r="AX874" s="311"/>
    </row>
    <row r="875" spans="1:50" ht="30" customHeight="1" x14ac:dyDescent="0.15">
      <c r="A875" s="394">
        <v>5</v>
      </c>
      <c r="B875" s="394">
        <v>1</v>
      </c>
      <c r="C875" s="408" t="s">
        <v>554</v>
      </c>
      <c r="D875" s="408"/>
      <c r="E875" s="408"/>
      <c r="F875" s="408"/>
      <c r="G875" s="408"/>
      <c r="H875" s="408"/>
      <c r="I875" s="408"/>
      <c r="J875" s="409" t="s">
        <v>488</v>
      </c>
      <c r="K875" s="410"/>
      <c r="L875" s="410"/>
      <c r="M875" s="410"/>
      <c r="N875" s="410"/>
      <c r="O875" s="410"/>
      <c r="P875" s="307" t="s">
        <v>561</v>
      </c>
      <c r="Q875" s="307"/>
      <c r="R875" s="307"/>
      <c r="S875" s="307"/>
      <c r="T875" s="307"/>
      <c r="U875" s="307"/>
      <c r="V875" s="307"/>
      <c r="W875" s="307"/>
      <c r="X875" s="307"/>
      <c r="Y875" s="308">
        <v>1274</v>
      </c>
      <c r="Z875" s="309"/>
      <c r="AA875" s="309"/>
      <c r="AB875" s="310"/>
      <c r="AC875" s="318" t="s">
        <v>294</v>
      </c>
      <c r="AD875" s="318"/>
      <c r="AE875" s="318"/>
      <c r="AF875" s="318"/>
      <c r="AG875" s="318"/>
      <c r="AH875" s="313">
        <v>12</v>
      </c>
      <c r="AI875" s="314"/>
      <c r="AJ875" s="314"/>
      <c r="AK875" s="314"/>
      <c r="AL875" s="315">
        <v>89.1</v>
      </c>
      <c r="AM875" s="316"/>
      <c r="AN875" s="316"/>
      <c r="AO875" s="317"/>
      <c r="AP875" s="311"/>
      <c r="AQ875" s="311"/>
      <c r="AR875" s="311"/>
      <c r="AS875" s="311"/>
      <c r="AT875" s="311"/>
      <c r="AU875" s="311"/>
      <c r="AV875" s="311"/>
      <c r="AW875" s="311"/>
      <c r="AX875" s="311"/>
    </row>
    <row r="876" spans="1:50" ht="30" customHeight="1" x14ac:dyDescent="0.15">
      <c r="A876" s="394">
        <v>6</v>
      </c>
      <c r="B876" s="394">
        <v>1</v>
      </c>
      <c r="C876" s="408" t="s">
        <v>555</v>
      </c>
      <c r="D876" s="408"/>
      <c r="E876" s="408"/>
      <c r="F876" s="408"/>
      <c r="G876" s="408"/>
      <c r="H876" s="408"/>
      <c r="I876" s="408"/>
      <c r="J876" s="409" t="s">
        <v>488</v>
      </c>
      <c r="K876" s="410"/>
      <c r="L876" s="410"/>
      <c r="M876" s="410"/>
      <c r="N876" s="410"/>
      <c r="O876" s="410"/>
      <c r="P876" s="307" t="s">
        <v>560</v>
      </c>
      <c r="Q876" s="307"/>
      <c r="R876" s="307"/>
      <c r="S876" s="307"/>
      <c r="T876" s="307"/>
      <c r="U876" s="307"/>
      <c r="V876" s="307"/>
      <c r="W876" s="307"/>
      <c r="X876" s="307"/>
      <c r="Y876" s="308">
        <v>1219</v>
      </c>
      <c r="Z876" s="309"/>
      <c r="AA876" s="309"/>
      <c r="AB876" s="310"/>
      <c r="AC876" s="318" t="s">
        <v>294</v>
      </c>
      <c r="AD876" s="318"/>
      <c r="AE876" s="318"/>
      <c r="AF876" s="318"/>
      <c r="AG876" s="318"/>
      <c r="AH876" s="313">
        <v>4</v>
      </c>
      <c r="AI876" s="314"/>
      <c r="AJ876" s="314"/>
      <c r="AK876" s="314"/>
      <c r="AL876" s="315">
        <v>91.1</v>
      </c>
      <c r="AM876" s="316"/>
      <c r="AN876" s="316"/>
      <c r="AO876" s="317"/>
      <c r="AP876" s="311"/>
      <c r="AQ876" s="311"/>
      <c r="AR876" s="311"/>
      <c r="AS876" s="311"/>
      <c r="AT876" s="311"/>
      <c r="AU876" s="311"/>
      <c r="AV876" s="311"/>
      <c r="AW876" s="311"/>
      <c r="AX876" s="311"/>
    </row>
    <row r="877" spans="1:50" ht="30" customHeight="1" x14ac:dyDescent="0.15">
      <c r="A877" s="394">
        <v>7</v>
      </c>
      <c r="B877" s="394">
        <v>1</v>
      </c>
      <c r="C877" s="408" t="s">
        <v>556</v>
      </c>
      <c r="D877" s="408"/>
      <c r="E877" s="408"/>
      <c r="F877" s="408"/>
      <c r="G877" s="408"/>
      <c r="H877" s="408"/>
      <c r="I877" s="408"/>
      <c r="J877" s="409" t="s">
        <v>488</v>
      </c>
      <c r="K877" s="410"/>
      <c r="L877" s="410"/>
      <c r="M877" s="410"/>
      <c r="N877" s="410"/>
      <c r="O877" s="410"/>
      <c r="P877" s="307" t="s">
        <v>561</v>
      </c>
      <c r="Q877" s="307"/>
      <c r="R877" s="307"/>
      <c r="S877" s="307"/>
      <c r="T877" s="307"/>
      <c r="U877" s="307"/>
      <c r="V877" s="307"/>
      <c r="W877" s="307"/>
      <c r="X877" s="307"/>
      <c r="Y877" s="308">
        <v>1192</v>
      </c>
      <c r="Z877" s="309"/>
      <c r="AA877" s="309"/>
      <c r="AB877" s="310"/>
      <c r="AC877" s="318" t="s">
        <v>294</v>
      </c>
      <c r="AD877" s="318"/>
      <c r="AE877" s="318"/>
      <c r="AF877" s="318"/>
      <c r="AG877" s="318"/>
      <c r="AH877" s="313">
        <v>7</v>
      </c>
      <c r="AI877" s="314"/>
      <c r="AJ877" s="314"/>
      <c r="AK877" s="314"/>
      <c r="AL877" s="315">
        <v>90.4</v>
      </c>
      <c r="AM877" s="316"/>
      <c r="AN877" s="316"/>
      <c r="AO877" s="317"/>
      <c r="AP877" s="311"/>
      <c r="AQ877" s="311"/>
      <c r="AR877" s="311"/>
      <c r="AS877" s="311"/>
      <c r="AT877" s="311"/>
      <c r="AU877" s="311"/>
      <c r="AV877" s="311"/>
      <c r="AW877" s="311"/>
      <c r="AX877" s="311"/>
    </row>
    <row r="878" spans="1:50" ht="30" customHeight="1" x14ac:dyDescent="0.15">
      <c r="A878" s="394">
        <v>8</v>
      </c>
      <c r="B878" s="394">
        <v>1</v>
      </c>
      <c r="C878" s="408" t="s">
        <v>557</v>
      </c>
      <c r="D878" s="408"/>
      <c r="E878" s="408"/>
      <c r="F878" s="408"/>
      <c r="G878" s="408"/>
      <c r="H878" s="408"/>
      <c r="I878" s="408"/>
      <c r="J878" s="409" t="s">
        <v>488</v>
      </c>
      <c r="K878" s="410"/>
      <c r="L878" s="410"/>
      <c r="M878" s="410"/>
      <c r="N878" s="410"/>
      <c r="O878" s="410"/>
      <c r="P878" s="307" t="s">
        <v>561</v>
      </c>
      <c r="Q878" s="307"/>
      <c r="R878" s="307"/>
      <c r="S878" s="307"/>
      <c r="T878" s="307"/>
      <c r="U878" s="307"/>
      <c r="V878" s="307"/>
      <c r="W878" s="307"/>
      <c r="X878" s="307"/>
      <c r="Y878" s="308">
        <v>1169</v>
      </c>
      <c r="Z878" s="309"/>
      <c r="AA878" s="309"/>
      <c r="AB878" s="310"/>
      <c r="AC878" s="318" t="s">
        <v>294</v>
      </c>
      <c r="AD878" s="318"/>
      <c r="AE878" s="318"/>
      <c r="AF878" s="318"/>
      <c r="AG878" s="318"/>
      <c r="AH878" s="313">
        <v>14</v>
      </c>
      <c r="AI878" s="314"/>
      <c r="AJ878" s="314"/>
      <c r="AK878" s="314"/>
      <c r="AL878" s="315">
        <v>89.2</v>
      </c>
      <c r="AM878" s="316"/>
      <c r="AN878" s="316"/>
      <c r="AO878" s="317"/>
      <c r="AP878" s="311"/>
      <c r="AQ878" s="311"/>
      <c r="AR878" s="311"/>
      <c r="AS878" s="311"/>
      <c r="AT878" s="311"/>
      <c r="AU878" s="311"/>
      <c r="AV878" s="311"/>
      <c r="AW878" s="311"/>
      <c r="AX878" s="311"/>
    </row>
    <row r="879" spans="1:50" ht="30" customHeight="1" x14ac:dyDescent="0.15">
      <c r="A879" s="394">
        <v>9</v>
      </c>
      <c r="B879" s="394">
        <v>1</v>
      </c>
      <c r="C879" s="408" t="s">
        <v>558</v>
      </c>
      <c r="D879" s="408"/>
      <c r="E879" s="408"/>
      <c r="F879" s="408"/>
      <c r="G879" s="408"/>
      <c r="H879" s="408"/>
      <c r="I879" s="408"/>
      <c r="J879" s="409" t="s">
        <v>488</v>
      </c>
      <c r="K879" s="410"/>
      <c r="L879" s="410"/>
      <c r="M879" s="410"/>
      <c r="N879" s="410"/>
      <c r="O879" s="410"/>
      <c r="P879" s="307" t="s">
        <v>561</v>
      </c>
      <c r="Q879" s="307"/>
      <c r="R879" s="307"/>
      <c r="S879" s="307"/>
      <c r="T879" s="307"/>
      <c r="U879" s="307"/>
      <c r="V879" s="307"/>
      <c r="W879" s="307"/>
      <c r="X879" s="307"/>
      <c r="Y879" s="308">
        <v>1126</v>
      </c>
      <c r="Z879" s="309"/>
      <c r="AA879" s="309"/>
      <c r="AB879" s="310"/>
      <c r="AC879" s="318" t="s">
        <v>294</v>
      </c>
      <c r="AD879" s="318"/>
      <c r="AE879" s="318"/>
      <c r="AF879" s="318"/>
      <c r="AG879" s="318"/>
      <c r="AH879" s="313">
        <v>11</v>
      </c>
      <c r="AI879" s="314"/>
      <c r="AJ879" s="314"/>
      <c r="AK879" s="314"/>
      <c r="AL879" s="315">
        <v>89.3</v>
      </c>
      <c r="AM879" s="316"/>
      <c r="AN879" s="316"/>
      <c r="AO879" s="317"/>
      <c r="AP879" s="311"/>
      <c r="AQ879" s="311"/>
      <c r="AR879" s="311"/>
      <c r="AS879" s="311"/>
      <c r="AT879" s="311"/>
      <c r="AU879" s="311"/>
      <c r="AV879" s="311"/>
      <c r="AW879" s="311"/>
      <c r="AX879" s="311"/>
    </row>
    <row r="880" spans="1:50" ht="30" customHeight="1" x14ac:dyDescent="0.15">
      <c r="A880" s="394">
        <v>10</v>
      </c>
      <c r="B880" s="394">
        <v>1</v>
      </c>
      <c r="C880" s="408" t="s">
        <v>559</v>
      </c>
      <c r="D880" s="408"/>
      <c r="E880" s="408"/>
      <c r="F880" s="408"/>
      <c r="G880" s="408"/>
      <c r="H880" s="408"/>
      <c r="I880" s="408"/>
      <c r="J880" s="409" t="s">
        <v>488</v>
      </c>
      <c r="K880" s="410"/>
      <c r="L880" s="410"/>
      <c r="M880" s="410"/>
      <c r="N880" s="410"/>
      <c r="O880" s="410"/>
      <c r="P880" s="307" t="s">
        <v>561</v>
      </c>
      <c r="Q880" s="307"/>
      <c r="R880" s="307"/>
      <c r="S880" s="307"/>
      <c r="T880" s="307"/>
      <c r="U880" s="307"/>
      <c r="V880" s="307"/>
      <c r="W880" s="307"/>
      <c r="X880" s="307"/>
      <c r="Y880" s="308">
        <v>1125</v>
      </c>
      <c r="Z880" s="309"/>
      <c r="AA880" s="309"/>
      <c r="AB880" s="310"/>
      <c r="AC880" s="312" t="s">
        <v>294</v>
      </c>
      <c r="AD880" s="312"/>
      <c r="AE880" s="312"/>
      <c r="AF880" s="312"/>
      <c r="AG880" s="312"/>
      <c r="AH880" s="313">
        <v>13</v>
      </c>
      <c r="AI880" s="314"/>
      <c r="AJ880" s="314"/>
      <c r="AK880" s="314"/>
      <c r="AL880" s="315">
        <v>87.6</v>
      </c>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261</v>
      </c>
      <c r="AD903" s="267"/>
      <c r="AE903" s="267"/>
      <c r="AF903" s="267"/>
      <c r="AG903" s="267"/>
      <c r="AH903" s="334" t="s">
        <v>289</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08" t="s">
        <v>563</v>
      </c>
      <c r="D904" s="408"/>
      <c r="E904" s="408"/>
      <c r="F904" s="408"/>
      <c r="G904" s="408"/>
      <c r="H904" s="408"/>
      <c r="I904" s="408"/>
      <c r="J904" s="409">
        <v>6290001012621</v>
      </c>
      <c r="K904" s="410"/>
      <c r="L904" s="410"/>
      <c r="M904" s="410"/>
      <c r="N904" s="410"/>
      <c r="O904" s="410"/>
      <c r="P904" s="307" t="s">
        <v>572</v>
      </c>
      <c r="Q904" s="307"/>
      <c r="R904" s="307"/>
      <c r="S904" s="307"/>
      <c r="T904" s="307"/>
      <c r="U904" s="307"/>
      <c r="V904" s="307"/>
      <c r="W904" s="307"/>
      <c r="X904" s="307"/>
      <c r="Y904" s="308">
        <v>4653</v>
      </c>
      <c r="Z904" s="309"/>
      <c r="AA904" s="309"/>
      <c r="AB904" s="310"/>
      <c r="AC904" s="318" t="s">
        <v>79</v>
      </c>
      <c r="AD904" s="413"/>
      <c r="AE904" s="413"/>
      <c r="AF904" s="413"/>
      <c r="AG904" s="413"/>
      <c r="AH904" s="411" t="s">
        <v>488</v>
      </c>
      <c r="AI904" s="412"/>
      <c r="AJ904" s="412"/>
      <c r="AK904" s="412"/>
      <c r="AL904" s="315" t="s">
        <v>488</v>
      </c>
      <c r="AM904" s="316"/>
      <c r="AN904" s="316"/>
      <c r="AO904" s="317"/>
      <c r="AP904" s="311"/>
      <c r="AQ904" s="311"/>
      <c r="AR904" s="311"/>
      <c r="AS904" s="311"/>
      <c r="AT904" s="311"/>
      <c r="AU904" s="311"/>
      <c r="AV904" s="311"/>
      <c r="AW904" s="311"/>
      <c r="AX904" s="311"/>
    </row>
    <row r="905" spans="1:50" ht="30" customHeight="1" x14ac:dyDescent="0.15">
      <c r="A905" s="394">
        <v>2</v>
      </c>
      <c r="B905" s="394">
        <v>1</v>
      </c>
      <c r="C905" s="408" t="s">
        <v>564</v>
      </c>
      <c r="D905" s="408"/>
      <c r="E905" s="408"/>
      <c r="F905" s="408"/>
      <c r="G905" s="408"/>
      <c r="H905" s="408"/>
      <c r="I905" s="408"/>
      <c r="J905" s="409">
        <v>4430001022657</v>
      </c>
      <c r="K905" s="410"/>
      <c r="L905" s="410"/>
      <c r="M905" s="410"/>
      <c r="N905" s="410"/>
      <c r="O905" s="410"/>
      <c r="P905" s="307" t="s">
        <v>573</v>
      </c>
      <c r="Q905" s="307"/>
      <c r="R905" s="307"/>
      <c r="S905" s="307"/>
      <c r="T905" s="307"/>
      <c r="U905" s="307"/>
      <c r="V905" s="307"/>
      <c r="W905" s="307"/>
      <c r="X905" s="307"/>
      <c r="Y905" s="308">
        <v>3609</v>
      </c>
      <c r="Z905" s="309"/>
      <c r="AA905" s="309"/>
      <c r="AB905" s="310"/>
      <c r="AC905" s="318" t="s">
        <v>79</v>
      </c>
      <c r="AD905" s="413"/>
      <c r="AE905" s="413"/>
      <c r="AF905" s="413"/>
      <c r="AG905" s="413"/>
      <c r="AH905" s="411" t="s">
        <v>488</v>
      </c>
      <c r="AI905" s="412"/>
      <c r="AJ905" s="412"/>
      <c r="AK905" s="412"/>
      <c r="AL905" s="315" t="s">
        <v>488</v>
      </c>
      <c r="AM905" s="316"/>
      <c r="AN905" s="316"/>
      <c r="AO905" s="317"/>
      <c r="AP905" s="311"/>
      <c r="AQ905" s="311"/>
      <c r="AR905" s="311"/>
      <c r="AS905" s="311"/>
      <c r="AT905" s="311"/>
      <c r="AU905" s="311"/>
      <c r="AV905" s="311"/>
      <c r="AW905" s="311"/>
      <c r="AX905" s="311"/>
    </row>
    <row r="906" spans="1:50" ht="30" customHeight="1" x14ac:dyDescent="0.15">
      <c r="A906" s="394">
        <v>3</v>
      </c>
      <c r="B906" s="394">
        <v>1</v>
      </c>
      <c r="C906" s="414" t="s">
        <v>565</v>
      </c>
      <c r="D906" s="408"/>
      <c r="E906" s="408"/>
      <c r="F906" s="408"/>
      <c r="G906" s="408"/>
      <c r="H906" s="408"/>
      <c r="I906" s="408"/>
      <c r="J906" s="409">
        <v>1120001059675</v>
      </c>
      <c r="K906" s="410"/>
      <c r="L906" s="410"/>
      <c r="M906" s="410"/>
      <c r="N906" s="410"/>
      <c r="O906" s="410"/>
      <c r="P906" s="415" t="s">
        <v>574</v>
      </c>
      <c r="Q906" s="307"/>
      <c r="R906" s="307"/>
      <c r="S906" s="307"/>
      <c r="T906" s="307"/>
      <c r="U906" s="307"/>
      <c r="V906" s="307"/>
      <c r="W906" s="307"/>
      <c r="X906" s="307"/>
      <c r="Y906" s="308">
        <v>2750</v>
      </c>
      <c r="Z906" s="309"/>
      <c r="AA906" s="309"/>
      <c r="AB906" s="310"/>
      <c r="AC906" s="318" t="s">
        <v>79</v>
      </c>
      <c r="AD906" s="413"/>
      <c r="AE906" s="413"/>
      <c r="AF906" s="413"/>
      <c r="AG906" s="413"/>
      <c r="AH906" s="313" t="s">
        <v>488</v>
      </c>
      <c r="AI906" s="314"/>
      <c r="AJ906" s="314"/>
      <c r="AK906" s="314"/>
      <c r="AL906" s="315" t="s">
        <v>488</v>
      </c>
      <c r="AM906" s="316"/>
      <c r="AN906" s="316"/>
      <c r="AO906" s="317"/>
      <c r="AP906" s="311"/>
      <c r="AQ906" s="311"/>
      <c r="AR906" s="311"/>
      <c r="AS906" s="311"/>
      <c r="AT906" s="311"/>
      <c r="AU906" s="311"/>
      <c r="AV906" s="311"/>
      <c r="AW906" s="311"/>
      <c r="AX906" s="311"/>
    </row>
    <row r="907" spans="1:50" ht="30" customHeight="1" x14ac:dyDescent="0.15">
      <c r="A907" s="394">
        <v>4</v>
      </c>
      <c r="B907" s="394">
        <v>1</v>
      </c>
      <c r="C907" s="414" t="s">
        <v>566</v>
      </c>
      <c r="D907" s="408"/>
      <c r="E907" s="408"/>
      <c r="F907" s="408"/>
      <c r="G907" s="408"/>
      <c r="H907" s="408"/>
      <c r="I907" s="408"/>
      <c r="J907" s="409">
        <v>7011001068366</v>
      </c>
      <c r="K907" s="410"/>
      <c r="L907" s="410"/>
      <c r="M907" s="410"/>
      <c r="N907" s="410"/>
      <c r="O907" s="410"/>
      <c r="P907" s="415" t="s">
        <v>575</v>
      </c>
      <c r="Q907" s="307"/>
      <c r="R907" s="307"/>
      <c r="S907" s="307"/>
      <c r="T907" s="307"/>
      <c r="U907" s="307"/>
      <c r="V907" s="307"/>
      <c r="W907" s="307"/>
      <c r="X907" s="307"/>
      <c r="Y907" s="308">
        <v>96</v>
      </c>
      <c r="Z907" s="309"/>
      <c r="AA907" s="309"/>
      <c r="AB907" s="310"/>
      <c r="AC907" s="318" t="s">
        <v>79</v>
      </c>
      <c r="AD907" s="413"/>
      <c r="AE907" s="413"/>
      <c r="AF907" s="413"/>
      <c r="AG907" s="413"/>
      <c r="AH907" s="313" t="s">
        <v>488</v>
      </c>
      <c r="AI907" s="314"/>
      <c r="AJ907" s="314"/>
      <c r="AK907" s="314"/>
      <c r="AL907" s="315" t="s">
        <v>488</v>
      </c>
      <c r="AM907" s="316"/>
      <c r="AN907" s="316"/>
      <c r="AO907" s="317"/>
      <c r="AP907" s="311"/>
      <c r="AQ907" s="311"/>
      <c r="AR907" s="311"/>
      <c r="AS907" s="311"/>
      <c r="AT907" s="311"/>
      <c r="AU907" s="311"/>
      <c r="AV907" s="311"/>
      <c r="AW907" s="311"/>
      <c r="AX907" s="311"/>
    </row>
    <row r="908" spans="1:50" ht="30" customHeight="1" x14ac:dyDescent="0.15">
      <c r="A908" s="394">
        <v>5</v>
      </c>
      <c r="B908" s="394">
        <v>1</v>
      </c>
      <c r="C908" s="408" t="s">
        <v>565</v>
      </c>
      <c r="D908" s="408"/>
      <c r="E908" s="408"/>
      <c r="F908" s="408"/>
      <c r="G908" s="408"/>
      <c r="H908" s="408"/>
      <c r="I908" s="408"/>
      <c r="J908" s="409">
        <v>1120001059675</v>
      </c>
      <c r="K908" s="410"/>
      <c r="L908" s="410"/>
      <c r="M908" s="410"/>
      <c r="N908" s="410"/>
      <c r="O908" s="410"/>
      <c r="P908" s="307" t="s">
        <v>576</v>
      </c>
      <c r="Q908" s="307"/>
      <c r="R908" s="307"/>
      <c r="S908" s="307"/>
      <c r="T908" s="307"/>
      <c r="U908" s="307"/>
      <c r="V908" s="307"/>
      <c r="W908" s="307"/>
      <c r="X908" s="307"/>
      <c r="Y908" s="308">
        <v>83</v>
      </c>
      <c r="Z908" s="309"/>
      <c r="AA908" s="309"/>
      <c r="AB908" s="310"/>
      <c r="AC908" s="318" t="s">
        <v>79</v>
      </c>
      <c r="AD908" s="413"/>
      <c r="AE908" s="413"/>
      <c r="AF908" s="413"/>
      <c r="AG908" s="413"/>
      <c r="AH908" s="313" t="s">
        <v>488</v>
      </c>
      <c r="AI908" s="314"/>
      <c r="AJ908" s="314"/>
      <c r="AK908" s="314"/>
      <c r="AL908" s="315" t="s">
        <v>488</v>
      </c>
      <c r="AM908" s="316"/>
      <c r="AN908" s="316"/>
      <c r="AO908" s="317"/>
      <c r="AP908" s="311"/>
      <c r="AQ908" s="311"/>
      <c r="AR908" s="311"/>
      <c r="AS908" s="311"/>
      <c r="AT908" s="311"/>
      <c r="AU908" s="311"/>
      <c r="AV908" s="311"/>
      <c r="AW908" s="311"/>
      <c r="AX908" s="311"/>
    </row>
    <row r="909" spans="1:50" ht="30" customHeight="1" x14ac:dyDescent="0.15">
      <c r="A909" s="394">
        <v>6</v>
      </c>
      <c r="B909" s="394">
        <v>1</v>
      </c>
      <c r="C909" s="408" t="s">
        <v>567</v>
      </c>
      <c r="D909" s="408"/>
      <c r="E909" s="408"/>
      <c r="F909" s="408"/>
      <c r="G909" s="408"/>
      <c r="H909" s="408"/>
      <c r="I909" s="408"/>
      <c r="J909" s="409">
        <v>4000020014001</v>
      </c>
      <c r="K909" s="410"/>
      <c r="L909" s="410"/>
      <c r="M909" s="410"/>
      <c r="N909" s="410"/>
      <c r="O909" s="410"/>
      <c r="P909" s="307" t="s">
        <v>577</v>
      </c>
      <c r="Q909" s="307"/>
      <c r="R909" s="307"/>
      <c r="S909" s="307"/>
      <c r="T909" s="307"/>
      <c r="U909" s="307"/>
      <c r="V909" s="307"/>
      <c r="W909" s="307"/>
      <c r="X909" s="307"/>
      <c r="Y909" s="308">
        <v>53</v>
      </c>
      <c r="Z909" s="309"/>
      <c r="AA909" s="309"/>
      <c r="AB909" s="310"/>
      <c r="AC909" s="318" t="s">
        <v>79</v>
      </c>
      <c r="AD909" s="413"/>
      <c r="AE909" s="413"/>
      <c r="AF909" s="413"/>
      <c r="AG909" s="413"/>
      <c r="AH909" s="313" t="s">
        <v>488</v>
      </c>
      <c r="AI909" s="314"/>
      <c r="AJ909" s="314"/>
      <c r="AK909" s="314"/>
      <c r="AL909" s="315" t="s">
        <v>488</v>
      </c>
      <c r="AM909" s="316"/>
      <c r="AN909" s="316"/>
      <c r="AO909" s="317"/>
      <c r="AP909" s="311"/>
      <c r="AQ909" s="311"/>
      <c r="AR909" s="311"/>
      <c r="AS909" s="311"/>
      <c r="AT909" s="311"/>
      <c r="AU909" s="311"/>
      <c r="AV909" s="311"/>
      <c r="AW909" s="311"/>
      <c r="AX909" s="311"/>
    </row>
    <row r="910" spans="1:50" ht="30" customHeight="1" x14ac:dyDescent="0.15">
      <c r="A910" s="394">
        <v>7</v>
      </c>
      <c r="B910" s="394">
        <v>1</v>
      </c>
      <c r="C910" s="408" t="s">
        <v>568</v>
      </c>
      <c r="D910" s="408"/>
      <c r="E910" s="408"/>
      <c r="F910" s="408"/>
      <c r="G910" s="408"/>
      <c r="H910" s="408"/>
      <c r="I910" s="408"/>
      <c r="J910" s="409">
        <v>3000020012360</v>
      </c>
      <c r="K910" s="410"/>
      <c r="L910" s="410"/>
      <c r="M910" s="410"/>
      <c r="N910" s="410"/>
      <c r="O910" s="410"/>
      <c r="P910" s="307" t="s">
        <v>578</v>
      </c>
      <c r="Q910" s="307"/>
      <c r="R910" s="307"/>
      <c r="S910" s="307"/>
      <c r="T910" s="307"/>
      <c r="U910" s="307"/>
      <c r="V910" s="307"/>
      <c r="W910" s="307"/>
      <c r="X910" s="307"/>
      <c r="Y910" s="308">
        <v>37</v>
      </c>
      <c r="Z910" s="309"/>
      <c r="AA910" s="309"/>
      <c r="AB910" s="310"/>
      <c r="AC910" s="318" t="s">
        <v>79</v>
      </c>
      <c r="AD910" s="413"/>
      <c r="AE910" s="413"/>
      <c r="AF910" s="413"/>
      <c r="AG910" s="413"/>
      <c r="AH910" s="313" t="s">
        <v>488</v>
      </c>
      <c r="AI910" s="314"/>
      <c r="AJ910" s="314"/>
      <c r="AK910" s="314"/>
      <c r="AL910" s="315" t="s">
        <v>488</v>
      </c>
      <c r="AM910" s="316"/>
      <c r="AN910" s="316"/>
      <c r="AO910" s="317"/>
      <c r="AP910" s="311"/>
      <c r="AQ910" s="311"/>
      <c r="AR910" s="311"/>
      <c r="AS910" s="311"/>
      <c r="AT910" s="311"/>
      <c r="AU910" s="311"/>
      <c r="AV910" s="311"/>
      <c r="AW910" s="311"/>
      <c r="AX910" s="311"/>
    </row>
    <row r="911" spans="1:50" ht="30" customHeight="1" x14ac:dyDescent="0.15">
      <c r="A911" s="394">
        <v>8</v>
      </c>
      <c r="B911" s="394">
        <v>1</v>
      </c>
      <c r="C911" s="408" t="s">
        <v>569</v>
      </c>
      <c r="D911" s="408"/>
      <c r="E911" s="408"/>
      <c r="F911" s="408"/>
      <c r="G911" s="408"/>
      <c r="H911" s="408"/>
      <c r="I911" s="408"/>
      <c r="J911" s="409">
        <v>7230001003022</v>
      </c>
      <c r="K911" s="410"/>
      <c r="L911" s="410"/>
      <c r="M911" s="410"/>
      <c r="N911" s="410"/>
      <c r="O911" s="410"/>
      <c r="P911" s="307" t="s">
        <v>579</v>
      </c>
      <c r="Q911" s="307"/>
      <c r="R911" s="307"/>
      <c r="S911" s="307"/>
      <c r="T911" s="307"/>
      <c r="U911" s="307"/>
      <c r="V911" s="307"/>
      <c r="W911" s="307"/>
      <c r="X911" s="307"/>
      <c r="Y911" s="308">
        <v>26</v>
      </c>
      <c r="Z911" s="309"/>
      <c r="AA911" s="309"/>
      <c r="AB911" s="310"/>
      <c r="AC911" s="318" t="s">
        <v>79</v>
      </c>
      <c r="AD911" s="413"/>
      <c r="AE911" s="413"/>
      <c r="AF911" s="413"/>
      <c r="AG911" s="413"/>
      <c r="AH911" s="313" t="s">
        <v>488</v>
      </c>
      <c r="AI911" s="314"/>
      <c r="AJ911" s="314"/>
      <c r="AK911" s="314"/>
      <c r="AL911" s="315" t="s">
        <v>488</v>
      </c>
      <c r="AM911" s="316"/>
      <c r="AN911" s="316"/>
      <c r="AO911" s="317"/>
      <c r="AP911" s="311"/>
      <c r="AQ911" s="311"/>
      <c r="AR911" s="311"/>
      <c r="AS911" s="311"/>
      <c r="AT911" s="311"/>
      <c r="AU911" s="311"/>
      <c r="AV911" s="311"/>
      <c r="AW911" s="311"/>
      <c r="AX911" s="311"/>
    </row>
    <row r="912" spans="1:50" ht="30" customHeight="1" x14ac:dyDescent="0.15">
      <c r="A912" s="394">
        <v>9</v>
      </c>
      <c r="B912" s="394">
        <v>1</v>
      </c>
      <c r="C912" s="408" t="s">
        <v>570</v>
      </c>
      <c r="D912" s="408"/>
      <c r="E912" s="408"/>
      <c r="F912" s="408"/>
      <c r="G912" s="408"/>
      <c r="H912" s="408"/>
      <c r="I912" s="408"/>
      <c r="J912" s="409">
        <v>2000020170003</v>
      </c>
      <c r="K912" s="410"/>
      <c r="L912" s="410"/>
      <c r="M912" s="410"/>
      <c r="N912" s="410"/>
      <c r="O912" s="410"/>
      <c r="P912" s="307" t="s">
        <v>580</v>
      </c>
      <c r="Q912" s="307"/>
      <c r="R912" s="307"/>
      <c r="S912" s="307"/>
      <c r="T912" s="307"/>
      <c r="U912" s="307"/>
      <c r="V912" s="307"/>
      <c r="W912" s="307"/>
      <c r="X912" s="307"/>
      <c r="Y912" s="308">
        <v>24</v>
      </c>
      <c r="Z912" s="309"/>
      <c r="AA912" s="309"/>
      <c r="AB912" s="310"/>
      <c r="AC912" s="318" t="s">
        <v>79</v>
      </c>
      <c r="AD912" s="413"/>
      <c r="AE912" s="413"/>
      <c r="AF912" s="413"/>
      <c r="AG912" s="413"/>
      <c r="AH912" s="313" t="s">
        <v>488</v>
      </c>
      <c r="AI912" s="314"/>
      <c r="AJ912" s="314"/>
      <c r="AK912" s="314"/>
      <c r="AL912" s="315" t="s">
        <v>488</v>
      </c>
      <c r="AM912" s="316"/>
      <c r="AN912" s="316"/>
      <c r="AO912" s="317"/>
      <c r="AP912" s="311"/>
      <c r="AQ912" s="311"/>
      <c r="AR912" s="311"/>
      <c r="AS912" s="311"/>
      <c r="AT912" s="311"/>
      <c r="AU912" s="311"/>
      <c r="AV912" s="311"/>
      <c r="AW912" s="311"/>
      <c r="AX912" s="311"/>
    </row>
    <row r="913" spans="1:50" ht="30" customHeight="1" x14ac:dyDescent="0.15">
      <c r="A913" s="394">
        <v>10</v>
      </c>
      <c r="B913" s="394">
        <v>1</v>
      </c>
      <c r="C913" s="408" t="s">
        <v>571</v>
      </c>
      <c r="D913" s="408"/>
      <c r="E913" s="408"/>
      <c r="F913" s="408"/>
      <c r="G913" s="408"/>
      <c r="H913" s="408"/>
      <c r="I913" s="408"/>
      <c r="J913" s="409">
        <v>5000020422045</v>
      </c>
      <c r="K913" s="410"/>
      <c r="L913" s="410"/>
      <c r="M913" s="410"/>
      <c r="N913" s="410"/>
      <c r="O913" s="410"/>
      <c r="P913" s="307" t="s">
        <v>581</v>
      </c>
      <c r="Q913" s="307"/>
      <c r="R913" s="307"/>
      <c r="S913" s="307"/>
      <c r="T913" s="307"/>
      <c r="U913" s="307"/>
      <c r="V913" s="307"/>
      <c r="W913" s="307"/>
      <c r="X913" s="307"/>
      <c r="Y913" s="308">
        <v>23</v>
      </c>
      <c r="Z913" s="309"/>
      <c r="AA913" s="309"/>
      <c r="AB913" s="310"/>
      <c r="AC913" s="312" t="s">
        <v>79</v>
      </c>
      <c r="AD913" s="312"/>
      <c r="AE913" s="312"/>
      <c r="AF913" s="312"/>
      <c r="AG913" s="312"/>
      <c r="AH913" s="313" t="s">
        <v>488</v>
      </c>
      <c r="AI913" s="314"/>
      <c r="AJ913" s="314"/>
      <c r="AK913" s="314"/>
      <c r="AL913" s="315" t="s">
        <v>488</v>
      </c>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261</v>
      </c>
      <c r="AD936" s="267"/>
      <c r="AE936" s="267"/>
      <c r="AF936" s="267"/>
      <c r="AG936" s="267"/>
      <c r="AH936" s="334" t="s">
        <v>289</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08" t="s">
        <v>582</v>
      </c>
      <c r="D937" s="408"/>
      <c r="E937" s="408"/>
      <c r="F937" s="408"/>
      <c r="G937" s="408"/>
      <c r="H937" s="408"/>
      <c r="I937" s="408"/>
      <c r="J937" s="409">
        <v>2430001024515</v>
      </c>
      <c r="K937" s="410"/>
      <c r="L937" s="410"/>
      <c r="M937" s="410"/>
      <c r="N937" s="410"/>
      <c r="O937" s="410"/>
      <c r="P937" s="307" t="s">
        <v>587</v>
      </c>
      <c r="Q937" s="307"/>
      <c r="R937" s="307"/>
      <c r="S937" s="307"/>
      <c r="T937" s="307"/>
      <c r="U937" s="307"/>
      <c r="V937" s="307"/>
      <c r="W937" s="307"/>
      <c r="X937" s="307"/>
      <c r="Y937" s="308">
        <v>66</v>
      </c>
      <c r="Z937" s="309"/>
      <c r="AA937" s="309"/>
      <c r="AB937" s="310"/>
      <c r="AC937" s="318" t="s">
        <v>300</v>
      </c>
      <c r="AD937" s="413"/>
      <c r="AE937" s="413"/>
      <c r="AF937" s="413"/>
      <c r="AG937" s="413"/>
      <c r="AH937" s="411" t="s">
        <v>488</v>
      </c>
      <c r="AI937" s="412"/>
      <c r="AJ937" s="412"/>
      <c r="AK937" s="412"/>
      <c r="AL937" s="315" t="s">
        <v>488</v>
      </c>
      <c r="AM937" s="316"/>
      <c r="AN937" s="316"/>
      <c r="AO937" s="317"/>
      <c r="AP937" s="311"/>
      <c r="AQ937" s="311"/>
      <c r="AR937" s="311"/>
      <c r="AS937" s="311"/>
      <c r="AT937" s="311"/>
      <c r="AU937" s="311"/>
      <c r="AV937" s="311"/>
      <c r="AW937" s="311"/>
      <c r="AX937" s="311"/>
    </row>
    <row r="938" spans="1:50" ht="30" customHeight="1" x14ac:dyDescent="0.15">
      <c r="A938" s="394">
        <v>2</v>
      </c>
      <c r="B938" s="394">
        <v>1</v>
      </c>
      <c r="C938" s="408" t="s">
        <v>583</v>
      </c>
      <c r="D938" s="408"/>
      <c r="E938" s="408"/>
      <c r="F938" s="408"/>
      <c r="G938" s="408"/>
      <c r="H938" s="408"/>
      <c r="I938" s="408"/>
      <c r="J938" s="409"/>
      <c r="K938" s="410"/>
      <c r="L938" s="410"/>
      <c r="M938" s="410"/>
      <c r="N938" s="410"/>
      <c r="O938" s="410"/>
      <c r="P938" s="307" t="s">
        <v>587</v>
      </c>
      <c r="Q938" s="307"/>
      <c r="R938" s="307"/>
      <c r="S938" s="307"/>
      <c r="T938" s="307"/>
      <c r="U938" s="307"/>
      <c r="V938" s="307"/>
      <c r="W938" s="307"/>
      <c r="X938" s="307"/>
      <c r="Y938" s="308">
        <v>54</v>
      </c>
      <c r="Z938" s="309"/>
      <c r="AA938" s="309"/>
      <c r="AB938" s="310"/>
      <c r="AC938" s="318" t="s">
        <v>300</v>
      </c>
      <c r="AD938" s="318"/>
      <c r="AE938" s="318"/>
      <c r="AF938" s="318"/>
      <c r="AG938" s="318"/>
      <c r="AH938" s="411" t="s">
        <v>488</v>
      </c>
      <c r="AI938" s="412"/>
      <c r="AJ938" s="412"/>
      <c r="AK938" s="412"/>
      <c r="AL938" s="315" t="s">
        <v>488</v>
      </c>
      <c r="AM938" s="316"/>
      <c r="AN938" s="316"/>
      <c r="AO938" s="317"/>
      <c r="AP938" s="311"/>
      <c r="AQ938" s="311"/>
      <c r="AR938" s="311"/>
      <c r="AS938" s="311"/>
      <c r="AT938" s="311"/>
      <c r="AU938" s="311"/>
      <c r="AV938" s="311"/>
      <c r="AW938" s="311"/>
      <c r="AX938" s="311"/>
    </row>
    <row r="939" spans="1:50" ht="30" customHeight="1" x14ac:dyDescent="0.15">
      <c r="A939" s="394">
        <v>3</v>
      </c>
      <c r="B939" s="394">
        <v>1</v>
      </c>
      <c r="C939" s="414" t="s">
        <v>583</v>
      </c>
      <c r="D939" s="408"/>
      <c r="E939" s="408"/>
      <c r="F939" s="408"/>
      <c r="G939" s="408"/>
      <c r="H939" s="408"/>
      <c r="I939" s="408"/>
      <c r="J939" s="409"/>
      <c r="K939" s="410"/>
      <c r="L939" s="410"/>
      <c r="M939" s="410"/>
      <c r="N939" s="410"/>
      <c r="O939" s="410"/>
      <c r="P939" s="415" t="s">
        <v>587</v>
      </c>
      <c r="Q939" s="307"/>
      <c r="R939" s="307"/>
      <c r="S939" s="307"/>
      <c r="T939" s="307"/>
      <c r="U939" s="307"/>
      <c r="V939" s="307"/>
      <c r="W939" s="307"/>
      <c r="X939" s="307"/>
      <c r="Y939" s="308">
        <v>54</v>
      </c>
      <c r="Z939" s="309"/>
      <c r="AA939" s="309"/>
      <c r="AB939" s="310"/>
      <c r="AC939" s="318" t="s">
        <v>300</v>
      </c>
      <c r="AD939" s="318"/>
      <c r="AE939" s="318"/>
      <c r="AF939" s="318"/>
      <c r="AG939" s="318"/>
      <c r="AH939" s="313" t="s">
        <v>488</v>
      </c>
      <c r="AI939" s="314"/>
      <c r="AJ939" s="314"/>
      <c r="AK939" s="314"/>
      <c r="AL939" s="315" t="s">
        <v>488</v>
      </c>
      <c r="AM939" s="316"/>
      <c r="AN939" s="316"/>
      <c r="AO939" s="317"/>
      <c r="AP939" s="311"/>
      <c r="AQ939" s="311"/>
      <c r="AR939" s="311"/>
      <c r="AS939" s="311"/>
      <c r="AT939" s="311"/>
      <c r="AU939" s="311"/>
      <c r="AV939" s="311"/>
      <c r="AW939" s="311"/>
      <c r="AX939" s="311"/>
    </row>
    <row r="940" spans="1:50" ht="30" customHeight="1" x14ac:dyDescent="0.15">
      <c r="A940" s="394">
        <v>4</v>
      </c>
      <c r="B940" s="394">
        <v>1</v>
      </c>
      <c r="C940" s="414" t="s">
        <v>583</v>
      </c>
      <c r="D940" s="408"/>
      <c r="E940" s="408"/>
      <c r="F940" s="408"/>
      <c r="G940" s="408"/>
      <c r="H940" s="408"/>
      <c r="I940" s="408"/>
      <c r="J940" s="409"/>
      <c r="K940" s="410"/>
      <c r="L940" s="410"/>
      <c r="M940" s="410"/>
      <c r="N940" s="410"/>
      <c r="O940" s="410"/>
      <c r="P940" s="415" t="s">
        <v>587</v>
      </c>
      <c r="Q940" s="307"/>
      <c r="R940" s="307"/>
      <c r="S940" s="307"/>
      <c r="T940" s="307"/>
      <c r="U940" s="307"/>
      <c r="V940" s="307"/>
      <c r="W940" s="307"/>
      <c r="X940" s="307"/>
      <c r="Y940" s="308">
        <v>48</v>
      </c>
      <c r="Z940" s="309"/>
      <c r="AA940" s="309"/>
      <c r="AB940" s="310"/>
      <c r="AC940" s="318" t="s">
        <v>300</v>
      </c>
      <c r="AD940" s="318"/>
      <c r="AE940" s="318"/>
      <c r="AF940" s="318"/>
      <c r="AG940" s="318"/>
      <c r="AH940" s="313" t="s">
        <v>488</v>
      </c>
      <c r="AI940" s="314"/>
      <c r="AJ940" s="314"/>
      <c r="AK940" s="314"/>
      <c r="AL940" s="315" t="s">
        <v>488</v>
      </c>
      <c r="AM940" s="316"/>
      <c r="AN940" s="316"/>
      <c r="AO940" s="317"/>
      <c r="AP940" s="311"/>
      <c r="AQ940" s="311"/>
      <c r="AR940" s="311"/>
      <c r="AS940" s="311"/>
      <c r="AT940" s="311"/>
      <c r="AU940" s="311"/>
      <c r="AV940" s="311"/>
      <c r="AW940" s="311"/>
      <c r="AX940" s="311"/>
    </row>
    <row r="941" spans="1:50" ht="30" customHeight="1" x14ac:dyDescent="0.15">
      <c r="A941" s="394">
        <v>5</v>
      </c>
      <c r="B941" s="394">
        <v>1</v>
      </c>
      <c r="C941" s="408" t="s">
        <v>584</v>
      </c>
      <c r="D941" s="408"/>
      <c r="E941" s="408"/>
      <c r="F941" s="408"/>
      <c r="G941" s="408"/>
      <c r="H941" s="408"/>
      <c r="I941" s="408"/>
      <c r="J941" s="409">
        <v>5430001051829</v>
      </c>
      <c r="K941" s="410"/>
      <c r="L941" s="410"/>
      <c r="M941" s="410"/>
      <c r="N941" s="410"/>
      <c r="O941" s="410"/>
      <c r="P941" s="307" t="s">
        <v>587</v>
      </c>
      <c r="Q941" s="307"/>
      <c r="R941" s="307"/>
      <c r="S941" s="307"/>
      <c r="T941" s="307"/>
      <c r="U941" s="307"/>
      <c r="V941" s="307"/>
      <c r="W941" s="307"/>
      <c r="X941" s="307"/>
      <c r="Y941" s="308">
        <v>46</v>
      </c>
      <c r="Z941" s="309"/>
      <c r="AA941" s="309"/>
      <c r="AB941" s="310"/>
      <c r="AC941" s="318" t="s">
        <v>300</v>
      </c>
      <c r="AD941" s="318"/>
      <c r="AE941" s="318"/>
      <c r="AF941" s="318"/>
      <c r="AG941" s="318"/>
      <c r="AH941" s="313" t="s">
        <v>488</v>
      </c>
      <c r="AI941" s="314"/>
      <c r="AJ941" s="314"/>
      <c r="AK941" s="314"/>
      <c r="AL941" s="315" t="s">
        <v>488</v>
      </c>
      <c r="AM941" s="316"/>
      <c r="AN941" s="316"/>
      <c r="AO941" s="317"/>
      <c r="AP941" s="311"/>
      <c r="AQ941" s="311"/>
      <c r="AR941" s="311"/>
      <c r="AS941" s="311"/>
      <c r="AT941" s="311"/>
      <c r="AU941" s="311"/>
      <c r="AV941" s="311"/>
      <c r="AW941" s="311"/>
      <c r="AX941" s="311"/>
    </row>
    <row r="942" spans="1:50" ht="30" customHeight="1" x14ac:dyDescent="0.15">
      <c r="A942" s="394">
        <v>6</v>
      </c>
      <c r="B942" s="394">
        <v>1</v>
      </c>
      <c r="C942" s="408" t="s">
        <v>583</v>
      </c>
      <c r="D942" s="408"/>
      <c r="E942" s="408"/>
      <c r="F942" s="408"/>
      <c r="G942" s="408"/>
      <c r="H942" s="408"/>
      <c r="I942" s="408"/>
      <c r="J942" s="409"/>
      <c r="K942" s="410"/>
      <c r="L942" s="410"/>
      <c r="M942" s="410"/>
      <c r="N942" s="410"/>
      <c r="O942" s="410"/>
      <c r="P942" s="307" t="s">
        <v>587</v>
      </c>
      <c r="Q942" s="307"/>
      <c r="R942" s="307"/>
      <c r="S942" s="307"/>
      <c r="T942" s="307"/>
      <c r="U942" s="307"/>
      <c r="V942" s="307"/>
      <c r="W942" s="307"/>
      <c r="X942" s="307"/>
      <c r="Y942" s="308">
        <v>44</v>
      </c>
      <c r="Z942" s="309"/>
      <c r="AA942" s="309"/>
      <c r="AB942" s="310"/>
      <c r="AC942" s="318" t="s">
        <v>300</v>
      </c>
      <c r="AD942" s="318"/>
      <c r="AE942" s="318"/>
      <c r="AF942" s="318"/>
      <c r="AG942" s="318"/>
      <c r="AH942" s="313" t="s">
        <v>488</v>
      </c>
      <c r="AI942" s="314"/>
      <c r="AJ942" s="314"/>
      <c r="AK942" s="314"/>
      <c r="AL942" s="315" t="s">
        <v>488</v>
      </c>
      <c r="AM942" s="316"/>
      <c r="AN942" s="316"/>
      <c r="AO942" s="317"/>
      <c r="AP942" s="311"/>
      <c r="AQ942" s="311"/>
      <c r="AR942" s="311"/>
      <c r="AS942" s="311"/>
      <c r="AT942" s="311"/>
      <c r="AU942" s="311"/>
      <c r="AV942" s="311"/>
      <c r="AW942" s="311"/>
      <c r="AX942" s="311"/>
    </row>
    <row r="943" spans="1:50" ht="30" customHeight="1" x14ac:dyDescent="0.15">
      <c r="A943" s="394">
        <v>7</v>
      </c>
      <c r="B943" s="394">
        <v>1</v>
      </c>
      <c r="C943" s="408" t="s">
        <v>583</v>
      </c>
      <c r="D943" s="408"/>
      <c r="E943" s="408"/>
      <c r="F943" s="408"/>
      <c r="G943" s="408"/>
      <c r="H943" s="408"/>
      <c r="I943" s="408"/>
      <c r="J943" s="409"/>
      <c r="K943" s="410"/>
      <c r="L943" s="410"/>
      <c r="M943" s="410"/>
      <c r="N943" s="410"/>
      <c r="O943" s="410"/>
      <c r="P943" s="307" t="s">
        <v>587</v>
      </c>
      <c r="Q943" s="307"/>
      <c r="R943" s="307"/>
      <c r="S943" s="307"/>
      <c r="T943" s="307"/>
      <c r="U943" s="307"/>
      <c r="V943" s="307"/>
      <c r="W943" s="307"/>
      <c r="X943" s="307"/>
      <c r="Y943" s="308">
        <v>42</v>
      </c>
      <c r="Z943" s="309"/>
      <c r="AA943" s="309"/>
      <c r="AB943" s="310"/>
      <c r="AC943" s="318" t="s">
        <v>300</v>
      </c>
      <c r="AD943" s="318"/>
      <c r="AE943" s="318"/>
      <c r="AF943" s="318"/>
      <c r="AG943" s="318"/>
      <c r="AH943" s="313" t="s">
        <v>488</v>
      </c>
      <c r="AI943" s="314"/>
      <c r="AJ943" s="314"/>
      <c r="AK943" s="314"/>
      <c r="AL943" s="315" t="s">
        <v>488</v>
      </c>
      <c r="AM943" s="316"/>
      <c r="AN943" s="316"/>
      <c r="AO943" s="317"/>
      <c r="AP943" s="311"/>
      <c r="AQ943" s="311"/>
      <c r="AR943" s="311"/>
      <c r="AS943" s="311"/>
      <c r="AT943" s="311"/>
      <c r="AU943" s="311"/>
      <c r="AV943" s="311"/>
      <c r="AW943" s="311"/>
      <c r="AX943" s="311"/>
    </row>
    <row r="944" spans="1:50" ht="30" customHeight="1" x14ac:dyDescent="0.15">
      <c r="A944" s="394">
        <v>8</v>
      </c>
      <c r="B944" s="394">
        <v>1</v>
      </c>
      <c r="C944" s="408" t="s">
        <v>583</v>
      </c>
      <c r="D944" s="408"/>
      <c r="E944" s="408"/>
      <c r="F944" s="408"/>
      <c r="G944" s="408"/>
      <c r="H944" s="408"/>
      <c r="I944" s="408"/>
      <c r="J944" s="409"/>
      <c r="K944" s="410"/>
      <c r="L944" s="410"/>
      <c r="M944" s="410"/>
      <c r="N944" s="410"/>
      <c r="O944" s="410"/>
      <c r="P944" s="307" t="s">
        <v>587</v>
      </c>
      <c r="Q944" s="307"/>
      <c r="R944" s="307"/>
      <c r="S944" s="307"/>
      <c r="T944" s="307"/>
      <c r="U944" s="307"/>
      <c r="V944" s="307"/>
      <c r="W944" s="307"/>
      <c r="X944" s="307"/>
      <c r="Y944" s="308">
        <v>40</v>
      </c>
      <c r="Z944" s="309"/>
      <c r="AA944" s="309"/>
      <c r="AB944" s="310"/>
      <c r="AC944" s="318" t="s">
        <v>300</v>
      </c>
      <c r="AD944" s="318"/>
      <c r="AE944" s="318"/>
      <c r="AF944" s="318"/>
      <c r="AG944" s="318"/>
      <c r="AH944" s="313" t="s">
        <v>488</v>
      </c>
      <c r="AI944" s="314"/>
      <c r="AJ944" s="314"/>
      <c r="AK944" s="314"/>
      <c r="AL944" s="315" t="s">
        <v>488</v>
      </c>
      <c r="AM944" s="316"/>
      <c r="AN944" s="316"/>
      <c r="AO944" s="317"/>
      <c r="AP944" s="311"/>
      <c r="AQ944" s="311"/>
      <c r="AR944" s="311"/>
      <c r="AS944" s="311"/>
      <c r="AT944" s="311"/>
      <c r="AU944" s="311"/>
      <c r="AV944" s="311"/>
      <c r="AW944" s="311"/>
      <c r="AX944" s="311"/>
    </row>
    <row r="945" spans="1:50" ht="30" customHeight="1" x14ac:dyDescent="0.15">
      <c r="A945" s="394">
        <v>9</v>
      </c>
      <c r="B945" s="394">
        <v>1</v>
      </c>
      <c r="C945" s="408" t="s">
        <v>585</v>
      </c>
      <c r="D945" s="408"/>
      <c r="E945" s="408"/>
      <c r="F945" s="408"/>
      <c r="G945" s="408"/>
      <c r="H945" s="408"/>
      <c r="I945" s="408"/>
      <c r="J945" s="409">
        <v>6020001021640</v>
      </c>
      <c r="K945" s="410"/>
      <c r="L945" s="410"/>
      <c r="M945" s="410"/>
      <c r="N945" s="410"/>
      <c r="O945" s="410"/>
      <c r="P945" s="307" t="s">
        <v>587</v>
      </c>
      <c r="Q945" s="307"/>
      <c r="R945" s="307"/>
      <c r="S945" s="307"/>
      <c r="T945" s="307"/>
      <c r="U945" s="307"/>
      <c r="V945" s="307"/>
      <c r="W945" s="307"/>
      <c r="X945" s="307"/>
      <c r="Y945" s="308">
        <v>38</v>
      </c>
      <c r="Z945" s="309"/>
      <c r="AA945" s="309"/>
      <c r="AB945" s="310"/>
      <c r="AC945" s="318" t="s">
        <v>300</v>
      </c>
      <c r="AD945" s="318"/>
      <c r="AE945" s="318"/>
      <c r="AF945" s="318"/>
      <c r="AG945" s="318"/>
      <c r="AH945" s="313" t="s">
        <v>488</v>
      </c>
      <c r="AI945" s="314"/>
      <c r="AJ945" s="314"/>
      <c r="AK945" s="314"/>
      <c r="AL945" s="315" t="s">
        <v>488</v>
      </c>
      <c r="AM945" s="316"/>
      <c r="AN945" s="316"/>
      <c r="AO945" s="317"/>
      <c r="AP945" s="311"/>
      <c r="AQ945" s="311"/>
      <c r="AR945" s="311"/>
      <c r="AS945" s="311"/>
      <c r="AT945" s="311"/>
      <c r="AU945" s="311"/>
      <c r="AV945" s="311"/>
      <c r="AW945" s="311"/>
      <c r="AX945" s="311"/>
    </row>
    <row r="946" spans="1:50" ht="30" customHeight="1" x14ac:dyDescent="0.15">
      <c r="A946" s="394">
        <v>10</v>
      </c>
      <c r="B946" s="394">
        <v>1</v>
      </c>
      <c r="C946" s="408" t="s">
        <v>586</v>
      </c>
      <c r="D946" s="408"/>
      <c r="E946" s="408"/>
      <c r="F946" s="408"/>
      <c r="G946" s="408"/>
      <c r="H946" s="408"/>
      <c r="I946" s="408"/>
      <c r="J946" s="409">
        <v>2200001025131</v>
      </c>
      <c r="K946" s="410"/>
      <c r="L946" s="410"/>
      <c r="M946" s="410"/>
      <c r="N946" s="410"/>
      <c r="O946" s="410"/>
      <c r="P946" s="307" t="s">
        <v>588</v>
      </c>
      <c r="Q946" s="307"/>
      <c r="R946" s="307"/>
      <c r="S946" s="307"/>
      <c r="T946" s="307"/>
      <c r="U946" s="307"/>
      <c r="V946" s="307"/>
      <c r="W946" s="307"/>
      <c r="X946" s="307"/>
      <c r="Y946" s="308">
        <v>13</v>
      </c>
      <c r="Z946" s="309"/>
      <c r="AA946" s="309"/>
      <c r="AB946" s="310"/>
      <c r="AC946" s="312" t="s">
        <v>300</v>
      </c>
      <c r="AD946" s="312"/>
      <c r="AE946" s="312"/>
      <c r="AF946" s="312"/>
      <c r="AG946" s="312"/>
      <c r="AH946" s="313" t="s">
        <v>488</v>
      </c>
      <c r="AI946" s="314"/>
      <c r="AJ946" s="314"/>
      <c r="AK946" s="314"/>
      <c r="AL946" s="315" t="s">
        <v>488</v>
      </c>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261</v>
      </c>
      <c r="AD969" s="267"/>
      <c r="AE969" s="267"/>
      <c r="AF969" s="267"/>
      <c r="AG969" s="267"/>
      <c r="AH969" s="334" t="s">
        <v>289</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261</v>
      </c>
      <c r="AD1002" s="267"/>
      <c r="AE1002" s="267"/>
      <c r="AF1002" s="267"/>
      <c r="AG1002" s="267"/>
      <c r="AH1002" s="334" t="s">
        <v>289</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261</v>
      </c>
      <c r="AD1035" s="267"/>
      <c r="AE1035" s="267"/>
      <c r="AF1035" s="267"/>
      <c r="AG1035" s="267"/>
      <c r="AH1035" s="334" t="s">
        <v>289</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261</v>
      </c>
      <c r="AD1068" s="267"/>
      <c r="AE1068" s="267"/>
      <c r="AF1068" s="267"/>
      <c r="AG1068" s="267"/>
      <c r="AH1068" s="334" t="s">
        <v>289</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252</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7" t="s">
        <v>267</v>
      </c>
      <c r="AM1099" s="948"/>
      <c r="AN1099" s="94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253</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1" max="49" man="1"/>
    <brk id="735" max="49" man="1"/>
    <brk id="779" max="49" man="1"/>
    <brk id="9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補助</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483</v>
      </c>
      <c r="M6" s="13" t="str">
        <f t="shared" si="2"/>
        <v>公共事業</v>
      </c>
      <c r="N6" s="13" t="str">
        <f t="shared" si="6"/>
        <v>公共事業</v>
      </c>
      <c r="O6" s="13"/>
      <c r="P6" s="12" t="s">
        <v>77</v>
      </c>
      <c r="Q6" s="17"/>
      <c r="R6" s="13" t="str">
        <f t="shared" si="3"/>
        <v/>
      </c>
      <c r="S6" s="13" t="str">
        <f t="shared" si="4"/>
        <v>補助</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t="s">
        <v>483</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観光立国</v>
      </c>
      <c r="F10" s="18" t="s">
        <v>116</v>
      </c>
      <c r="G10" s="17"/>
      <c r="H10" s="13" t="str">
        <f t="shared" si="1"/>
        <v/>
      </c>
      <c r="I10" s="13" t="str">
        <f t="shared" si="5"/>
        <v>一般会計</v>
      </c>
      <c r="K10" s="14" t="s">
        <v>254</v>
      </c>
      <c r="L10" s="15"/>
      <c r="M10" s="13" t="str">
        <f t="shared" si="2"/>
        <v/>
      </c>
      <c r="N10" s="13" t="str">
        <f t="shared" si="6"/>
        <v>公共事業</v>
      </c>
      <c r="O10" s="13"/>
      <c r="P10" s="13" t="str">
        <f>S8</f>
        <v>補助</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観光立国</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観光立国</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施設課</cp:lastModifiedBy>
  <cp:lastPrinted>2020-05-29T08:14:10Z</cp:lastPrinted>
  <dcterms:created xsi:type="dcterms:W3CDTF">2012-03-13T00:50:25Z</dcterms:created>
  <dcterms:modified xsi:type="dcterms:W3CDTF">2020-05-29T08:14:14Z</dcterms:modified>
</cp:coreProperties>
</file>