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<sst xmlns="http://schemas.openxmlformats.org/spreadsheetml/2006/main" count="2122" uniqueCount="553">
  <si>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</si>
  <si>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</si>
  <si>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</si>
  <si>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</si>
  <si>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</si>
  <si>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</si>
  <si>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</si>
  <si>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</si>
  <si>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</si>
  <si>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</si>
  <si>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</si>
  <si>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</si>
  <si>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</si>
  <si>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</si>
  <si>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</si>
  <si>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</si>
  <si>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</si>
  <si>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</si>
  <si>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</si>
  <si>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</si>
  <si>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</si>
  <si>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</si>
  <si>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</si>
  <si>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</si>
  <si>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</si>
  <si>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</si>
  <si>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</si>
  <si>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</si>
  <si>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</si>
  <si>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</si>
  <si>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</si>
  <si>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</si>
  <si>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</si>
  <si>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</si>
  <si>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</si>
  <si>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</si>
  <si>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</si>
  <si>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</si>
  <si>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</si>
  <si>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</si>
  <si>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</si>
  <si>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</si>
  <si>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</si>
  <si>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</si>
  <si>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</si>
  <si>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</si>
  <si>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</si>
  <si>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</si>
  <si>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</si>
  <si>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</si>
  <si>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</si>
  <si>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</si>
  <si>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</si>
  <si>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</si>
  <si>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</si>
  <si>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</si>
  <si>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</si>
  <si>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</si>
  <si>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</si>
  <si>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</si>
  <si>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</si>
  <si>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</si>
  <si>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</si>
  <si>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</si>
  <si>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</si>
  <si>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</si>
  <si>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</si>
  <si>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</si>
  <si>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</si>
  <si>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</si>
  <si>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</si>
  <si>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</si>
  <si>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</si>
  <si>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</si>
  <si>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</si>
  <si>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</si>
  <si>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</si>
  <si>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</si>
  <si>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</si>
  <si>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</si>
  <si>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</si>
  <si>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</si>
  <si>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</si>
  <si>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</si>
  <si>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</si>
  <si>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</si>
  <si>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</si>
  <si>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</si>
  <si>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</si>
  <si>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</si>
  <si>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</si>
  <si>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</si>
  <si>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</si>
  <si>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</si>
  <si>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</si>
  <si>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</si>
  <si>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</si>
  <si>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</si>
  <si>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</si>
  <si>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</si>
  <si>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</si>
  <si>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</si>
  <si>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</si>
  <si>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</si>
  <si>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</si>
  <si>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</si>
  <si>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</si>
  <si>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</si>
  <si>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</si>
  <si>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</si>
  <si>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</si>
  <si>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</si>
  <si>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</si>
  <si>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</si>
  <si>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</si>
  <si>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</si>
  <si>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</si>
  <si>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</si>
  <si>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</si>
  <si>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</si>
  <si>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</si>
  <si>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</si>
  <si>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</si>
  <si>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</si>
  <si>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</si>
  <si>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</si>
  <si>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</si>
  <si>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</si>
  <si>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</si>
  <si>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</si>
  <si>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</si>
  <si>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</si>
  <si>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</si>
  <si>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</si>
  <si>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</si>
  <si>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</si>
  <si>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</si>
  <si>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</si>
  <si>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</si>
  <si>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</si>
  <si>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</si>
  <si>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</si>
  <si>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</si>
  <si>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</si>
  <si>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</si>
  <si>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</si>
  <si>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</si>
  <si>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</si>
  <si>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</si>
  <si>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</si>
  <si>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</si>
  <si>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</si>
  <si>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</si>
  <si>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</si>
  <si>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</si>
  <si>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</si>
  <si>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</si>
  <si>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</si>
  <si>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</si>
  <si>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</si>
  <si>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</si>
  <si>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</si>
  <si>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</si>
  <si>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</si>
  <si>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</si>
  <si>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</si>
  <si>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</si>
  <si>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</si>
  <si>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</si>
  <si>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</si>
  <si>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</si>
  <si>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</si>
  <si>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</si>
  <si>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</si>
  <si>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</si>
  <si>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</si>
  <si>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</si>
  <si>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</si>
  <si>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</si>
  <si>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</si>
  <si>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</si>
  <si>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</si>
  <si>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</si>
  <si>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</si>
  <si>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</si>
  <si>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</si>
  <si>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</si>
  <si>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</si>
  <si>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</si>
  <si>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</si>
  <si>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</si>
  <si>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</si>
  <si>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</si>
  <si>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</si>
  <si>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</si>
  <si>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</si>
  <si>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</si>
  <si>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</si>
  <si>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</si>
  <si>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</si>
  <si>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</si>
  <si>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</si>
  <si>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</si>
  <si>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</si>
  <si>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</si>
  <si>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</si>
  <si>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</si>
  <si>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</si>
  <si>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</si>
  <si>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</si>
  <si>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</si>
  <si>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</si>
  <si>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</si>
  <si>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</si>
  <si>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</si>
  <si>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</si>
  <si>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</si>
  <si>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</si>
  <si>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</si>
  <si>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</si>
  <si>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</si>
  <si>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</si>
  <si>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</si>
  <si>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</si>
  <si>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</si>
  <si>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</si>
  <si>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</si>
  <si>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</si>
  <si>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</si>
  <si>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</si>
  <si>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</si>
  <si>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</si>
  <si>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</si>
  <si>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</si>
  <si>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</si>
  <si>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</si>
  <si>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</si>
  <si>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</si>
  <si>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</si>
  <si>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</si>
  <si>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</si>
  <si>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</si>
  <si>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</si>
  <si>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</si>
  <si>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</si>
  <si>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</si>
  <si>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</si>
  <si>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</si>
  <si>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</si>
  <si>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</si>
  <si>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</si>
  <si>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</si>
  <si>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</si>
  <si>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</si>
  <si>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</si>
  <si>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</si>
  <si>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</si>
  <si>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</si>
  <si>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</si>
  <si>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</si>
  <si>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</si>
  <si>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</si>
  <si>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</si>
  <si>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</si>
  <si>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</si>
  <si>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</si>
  <si>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</si>
  <si>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</si>
  <si>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</si>
  <si>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</si>
  <si>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</si>
  <si>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</si>
  <si>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</si>
  <si>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</si>
  <si>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</si>
  <si>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</si>
  <si>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</si>
  <si>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</si>
  <si>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</si>
  <si>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</si>
  <si>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</si>
  <si>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</si>
  <si>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</si>
  <si>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</si>
  <si>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</si>
  <si>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</si>
  <si>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</si>
  <si>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</si>
  <si>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</si>
  <si>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</si>
  <si>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</si>
  <si>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</si>
  <si>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</si>
  <si>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</si>
  <si>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</si>
  <si>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</si>
  <si>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</si>
  <si>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</si>
  <si>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</si>
  <si>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</si>
  <si>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</si>
  <si>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</si>
  <si>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</si>
  <si>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</si>
  <si>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</si>
  <si>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</si>
  <si>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</si>
  <si>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</si>
  <si>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</si>
  <si>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</si>
  <si>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</si>
  <si>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</si>
  <si>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</si>
  <si>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</si>
  <si>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</si>
  <si>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</si>
  <si>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</si>
  <si>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</si>
  <si>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</si>
  <si>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</si>
  <si>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</si>
  <si>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</si>
  <si>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</si>
  <si>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</si>
  <si>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</si>
  <si>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</si>
  <si>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</si>
  <si>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</si>
  <si>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</si>
  <si>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</si>
  <si>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</si>
  <si>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</si>
  <si>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</si>
  <si>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</si>
  <si>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</si>
  <si>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</si>
  <si>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</si>
  <si>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</si>
  <si>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</si>
  <si>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</si>
  <si>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</si>
  <si>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</si>
  <si>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</si>
  <si>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</si>
  <si>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</si>
  <si>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</si>
  <si>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</si>
  <si>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</si>
  <si>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</si>
  <si>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</si>
  <si>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</si>
  <si>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</si>
  <si>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</si>
  <si>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</si>
  <si>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</si>
  <si>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</si>
  <si>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</si>
  <si>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</si>
  <si>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</si>
  <si>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</si>
  <si>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</si>
  <si>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</si>
  <si>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</si>
  <si>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</si>
  <si>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</si>
  <si>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</si>
  <si>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</si>
  <si>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</si>
  <si>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</si>
  <si>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</si>
  <si>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</si>
  <si>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</si>
  <si>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</si>
  <si>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</si>
  <si>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</si>
  <si>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</si>
  <si>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</si>
  <si>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</si>
  <si>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</si>
  <si>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</si>
  <si>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</si>
  <si>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</si>
  <si>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</si>
  <si>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</si>
  <si>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</si>
  <si>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</si>
  <si>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</si>
  <si>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</si>
  <si>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</si>
  <si>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</si>
  <si>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</si>
  <si>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</si>
  <si>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</si>
  <si>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</si>
  <si>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</si>
  <si>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</si>
  <si>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</si>
  <si>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</si>
  <si>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</si>
  <si>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</si>
  <si>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</si>
  <si>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</si>
  <si>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</si>
  <si>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</si>
  <si>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</si>
  <si>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</si>
  <si>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</si>
  <si>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</si>
  <si>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</si>
  <si>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</si>
  <si>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</si>
  <si>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</si>
  <si>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</si>
  <si>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</si>
  <si>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</si>
  <si>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</si>
  <si>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</si>
  <si>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</si>
  <si>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</si>
  <si>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</si>
  <si>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</si>
  <si>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</si>
  <si>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</si>
  <si>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</si>
  <si>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</si>
  <si>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</si>
  <si>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</si>
  <si>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</si>
  <si>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</si>
  <si>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</si>
  <si>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</si>
  <si>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</si>
  <si>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</si>
  <si>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</si>
  <si>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</si>
  <si>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</si>
  <si>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</si>
  <si>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</si>
  <si>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</si>
  <si>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</si>
  <si>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</si>
  <si>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</si>
  <si>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</si>
  <si>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</si>
  <si>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</si>
  <si>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</si>
  <si>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</si>
  <si>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</si>
  <si>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</si>
  <si>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</si>
  <si>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</si>
  <si>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</si>
  <si>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</si>
  <si>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</si>
  <si>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</si>
  <si>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</si>
  <si>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</si>
  <si>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</si>
  <si>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</si>
  <si>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</si>
  <si>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</si>
  <si>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</si>
  <si>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</si>
  <si>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</si>
  <si>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</si>
  <si>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</si>
  <si>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</si>
  <si>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</si>
  <si>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</si>
  <si>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</si>
  <si>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</si>
  <si>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</si>
  <si>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</si>
  <si>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</si>
  <si>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</si>
  <si>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</si>
  <si>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</si>
  <si>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</si>
  <si>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</si>
  <si>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</si>
  <si>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鉄道整備等基礎調査</t>
  </si>
  <si>
    <t>平成１９年度</t>
    <rPh sb="0" eb="2">
      <t>ヘイセイ</t>
    </rPh>
    <rPh sb="4" eb="5">
      <t>ネン</t>
    </rPh>
    <rPh sb="5" eb="6">
      <t>ド</t>
    </rPh>
    <phoneticPr fontId="23"/>
  </si>
  <si>
    <t>終了予定なし</t>
    <rPh sb="0" eb="2">
      <t>シュウリョウ</t>
    </rPh>
    <rPh sb="2" eb="4">
      <t>ヨテイ</t>
    </rPh>
    <phoneticPr fontId="23"/>
  </si>
  <si>
    <t>鉄道局</t>
  </si>
  <si>
    <t>都市鉄道政策課</t>
  </si>
  <si>
    <t>国土交通省</t>
  </si>
  <si>
    <t>-</t>
  </si>
  <si>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</si>
  <si>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</si>
  <si>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</si>
  <si>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</si>
  <si>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国土交通省において毎年度反映状況を集計。</t>
  </si>
  <si>
    <t>件</t>
    <rPh sb="0" eb="1">
      <t>ケン</t>
    </rPh>
    <phoneticPr fontId="6"/>
  </si>
  <si>
    <t>本事業で調査を実施した件数</t>
    <rPh sb="0" eb="1">
      <t>ホン</t>
    </rPh>
    <rPh sb="1" eb="3">
      <t>ジギョウ</t>
    </rPh>
    <rPh sb="4" eb="6">
      <t>チョウサ</t>
    </rPh>
    <rPh sb="7" eb="9">
      <t>ジッシ</t>
    </rPh>
    <rPh sb="11" eb="13">
      <t>ケンスウ</t>
    </rPh>
    <phoneticPr fontId="6"/>
  </si>
  <si>
    <t>277/13</t>
  </si>
  <si>
    <t>261/14</t>
  </si>
  <si>
    <t>百万円</t>
    <rPh sb="0" eb="2">
      <t>ヒャクマン</t>
    </rPh>
    <rPh sb="2" eb="3">
      <t>エン</t>
    </rPh>
    <phoneticPr fontId="6"/>
  </si>
  <si>
    <t>執行額／調査件数　　　</t>
  </si>
  <si>
    <t>執行額／調査件数　　　　　　　　　　　　　</t>
  </si>
  <si>
    <t>８　都市・地域交通等の快適性、利便性の向上</t>
  </si>
  <si>
    <t>26　鉄道網を充実・活性化させる</t>
  </si>
  <si>
    <t>本事業の成果である調査結果を基にして、上位施策の実現に資する政策（制度化・予算化）を策定する。</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</si>
  <si>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</si>
  <si>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</si>
  <si>
    <t>政策上の緊急性・重要性等を厳しく検証したうえで実施している。</t>
  </si>
  <si>
    <t>有</t>
  </si>
  <si>
    <t>無</t>
  </si>
  <si>
    <t>支出先の選定にあたっては、企画競争の手法を取ることとしており、選定委員会を設立し、提案内容が真に必要なものかどうかを含め最も優れた企画を選定している。</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</si>
  <si>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</si>
  <si>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</si>
  <si>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</si>
  <si>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</si>
  <si>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</si>
  <si>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</si>
  <si>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</si>
  <si>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287</t>
  </si>
  <si>
    <t>276</t>
  </si>
  <si>
    <t>264</t>
  </si>
  <si>
    <t>282</t>
  </si>
  <si>
    <t>271</t>
  </si>
  <si>
    <t>291</t>
  </si>
  <si>
    <t>285</t>
  </si>
  <si>
    <t>281</t>
  </si>
  <si>
    <t>288</t>
    <phoneticPr fontId="5"/>
  </si>
  <si>
    <t>調査委託費</t>
    <rPh sb="0" eb="2">
      <t>チョウサ</t>
    </rPh>
    <rPh sb="2" eb="4">
      <t>イタク</t>
    </rPh>
    <rPh sb="4" eb="5">
      <t>ヒ</t>
    </rPh>
    <phoneticPr fontId="5"/>
  </si>
  <si>
    <t>B.（一財）運輸総合研究所</t>
    <rPh sb="3" eb="4">
      <t>イチ</t>
    </rPh>
    <rPh sb="4" eb="5">
      <t>ザイ</t>
    </rPh>
    <rPh sb="6" eb="8">
      <t>ウンユ</t>
    </rPh>
    <rPh sb="8" eb="10">
      <t>ソウゴウ</t>
    </rPh>
    <rPh sb="10" eb="13">
      <t>ケンキュウショ</t>
    </rPh>
    <phoneticPr fontId="5"/>
  </si>
  <si>
    <t>駅ホームにおける更なる安全性向上二冠する調査</t>
    <phoneticPr fontId="5"/>
  </si>
  <si>
    <t>A.プランニングネットワーク</t>
    <phoneticPr fontId="5"/>
  </si>
  <si>
    <t>新幹線整備後の在来線の将来像の検討</t>
    <phoneticPr fontId="5"/>
  </si>
  <si>
    <t>（一財）運輸総合研究所</t>
  </si>
  <si>
    <t>幹線鉄道の効果的・効率的な整備手法の検討（ケーススタディ）</t>
    <phoneticPr fontId="5"/>
  </si>
  <si>
    <t>プランニングネットワーク</t>
    <phoneticPr fontId="5"/>
  </si>
  <si>
    <t>東京圏における都市鉄道ネットワーク関する調査</t>
    <phoneticPr fontId="5"/>
  </si>
  <si>
    <t>パシフィックコンサルタンツ株式会社</t>
    <phoneticPr fontId="5"/>
  </si>
  <si>
    <t>幹線鉄道の整備効果の推計手法等の検討</t>
    <phoneticPr fontId="5"/>
  </si>
  <si>
    <t>東京圏の地下鉄ネットワークを取り巻く状況及び将来的なあり方等に関する調査</t>
    <phoneticPr fontId="5"/>
  </si>
  <si>
    <t>鉄道駅における危険物検知装置の導入可能性に関する調査</t>
    <phoneticPr fontId="5"/>
  </si>
  <si>
    <t>車椅子利用者にとってわかりやすい鉄道駅のバリアフリーマップ調査</t>
    <phoneticPr fontId="5"/>
  </si>
  <si>
    <t>鉄道駅への危険物検知手法の導入可能性に関する調査</t>
    <phoneticPr fontId="5"/>
  </si>
  <si>
    <t>（株）サンビーム</t>
    <rPh sb="1" eb="2">
      <t>カブ</t>
    </rPh>
    <phoneticPr fontId="5"/>
  </si>
  <si>
    <t>セントラル警備保障（株）</t>
    <rPh sb="10" eb="11">
      <t>カブ</t>
    </rPh>
    <phoneticPr fontId="5"/>
  </si>
  <si>
    <t>（株）三菱総合研究所</t>
    <rPh sb="1" eb="2">
      <t>カブ</t>
    </rPh>
    <phoneticPr fontId="5"/>
  </si>
  <si>
    <t>綜合警備保障（株）</t>
    <phoneticPr fontId="5"/>
  </si>
  <si>
    <t>基礎調査委託費</t>
    <rPh sb="0" eb="2">
      <t>キソ</t>
    </rPh>
    <rPh sb="2" eb="4">
      <t>チョウサ</t>
    </rPh>
    <rPh sb="4" eb="6">
      <t>イタク</t>
    </rPh>
    <rPh sb="6" eb="7">
      <t>ヒ</t>
    </rPh>
    <phoneticPr fontId="5"/>
  </si>
  <si>
    <t>技術研究開発調査費</t>
    <phoneticPr fontId="5"/>
  </si>
  <si>
    <t>職員旅費</t>
    <rPh sb="0" eb="2">
      <t>ショクイン</t>
    </rPh>
    <rPh sb="2" eb="4">
      <t>リョヒ</t>
    </rPh>
    <phoneticPr fontId="5"/>
  </si>
  <si>
    <t>278/9</t>
    <phoneticPr fontId="5"/>
  </si>
  <si>
    <t>幹線鉄道の効果的・効率的な整備手法の検討（ケーススタディ）</t>
    <phoneticPr fontId="5"/>
  </si>
  <si>
    <t>令和２年度において調査結果を政策に反映させた件数を10件とする。</t>
    <rPh sb="0" eb="2">
      <t>レイワ</t>
    </rPh>
    <rPh sb="3" eb="5">
      <t>ネンド</t>
    </rPh>
    <rPh sb="5" eb="7">
      <t>ヘイネンド</t>
    </rPh>
    <rPh sb="14" eb="16">
      <t>セイサク</t>
    </rPh>
    <rPh sb="22" eb="24">
      <t>ケンスウ</t>
    </rPh>
    <rPh sb="27" eb="28">
      <t>ケン</t>
    </rPh>
    <phoneticPr fontId="6"/>
  </si>
  <si>
    <t>276/6</t>
    <phoneticPr fontId="5"/>
  </si>
  <si>
    <t>限られた予算の中、調査の結果を効率的、効果的に活用するため、関係事業者へのヒアリング等により、調査の必要性や調査内容を精査し、より政策目的に即した調査を優先的・重点的に実施する。</t>
    <rPh sb="56" eb="58">
      <t>ナイヨウ</t>
    </rPh>
    <rPh sb="65" eb="67">
      <t>セイサク</t>
    </rPh>
    <rPh sb="67" eb="69">
      <t>モクテキ</t>
    </rPh>
    <rPh sb="70" eb="71">
      <t>ソク</t>
    </rPh>
    <rPh sb="73" eb="75">
      <t>チョウサ</t>
    </rPh>
    <rPh sb="76" eb="79">
      <t>ユウセンテキ</t>
    </rPh>
    <rPh sb="80" eb="83">
      <t>ジュウテンテキ</t>
    </rPh>
    <rPh sb="84" eb="86">
      <t>ジッシ</t>
    </rPh>
    <phoneticPr fontId="5"/>
  </si>
  <si>
    <t>-</t>
    <phoneticPr fontId="5"/>
  </si>
  <si>
    <t>課長　金指　和彦</t>
    <rPh sb="3" eb="5">
      <t>カナザシ</t>
    </rPh>
    <rPh sb="6" eb="8">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</si>
</sst>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741</xdr:row>
      <xdr:rowOff>122463</xdr:rowOff>
    </xdr:from>
    <xdr:to>
      <xdr:col>36</xdr:col>
      <xdr:colOff>85293</xdr:colOff>
      <xdr:row>743</xdr:row>
      <xdr:rowOff>170129</xdr:rowOff>
    </xdr:to>
    <xdr:sp macro="" textlink="">
      <xdr:nvSpPr>
        <xdr:cNvPr id="2" name="正方形/長方形 1"/>
        <xdr:cNvSpPr/>
      </xdr:nvSpPr>
      <xdr:spPr bwMode="auto">
        <a:xfrm>
          <a:off x="3708194" y="4262301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２７８百万円</a:t>
          </a:r>
        </a:p>
      </xdr:txBody>
    </xdr:sp>
    <xdr:clientData/>
  </xdr:twoCellAnchor>
  <xdr:twoCellAnchor>
    <xdr:from>
      <xdr:col>29</xdr:col>
      <xdr:colOff>190501</xdr:colOff>
      <xdr:row>755</xdr:row>
      <xdr:rowOff>111138</xdr:rowOff>
    </xdr:from>
    <xdr:to>
      <xdr:col>44</xdr:col>
      <xdr:colOff>164799</xdr:colOff>
      <xdr:row>757</xdr:row>
      <xdr:rowOff>349496</xdr:rowOff>
    </xdr:to>
    <xdr:sp macro="" textlink="">
      <xdr:nvSpPr>
        <xdr:cNvPr id="3" name="正方形/長方形 2"/>
        <xdr:cNvSpPr/>
      </xdr:nvSpPr>
      <xdr:spPr bwMode="auto">
        <a:xfrm>
          <a:off x="5991226" y="4754563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１７１百万円</a:t>
          </a:r>
        </a:p>
      </xdr:txBody>
    </xdr:sp>
    <xdr:clientData/>
  </xdr:twoCellAnchor>
  <xdr:twoCellAnchor>
    <xdr:from>
      <xdr:col>9</xdr:col>
      <xdr:colOff>148774</xdr:colOff>
      <xdr:row>755</xdr:row>
      <xdr:rowOff>111138</xdr:rowOff>
    </xdr:from>
    <xdr:to>
      <xdr:col>25</xdr:col>
      <xdr:colOff>99012</xdr:colOff>
      <xdr:row>757</xdr:row>
      <xdr:rowOff>327997</xdr:rowOff>
    </xdr:to>
    <xdr:sp macro="" textlink="">
      <xdr:nvSpPr>
        <xdr:cNvPr id="4" name="正方形/長方形 3"/>
        <xdr:cNvSpPr/>
      </xdr:nvSpPr>
      <xdr:spPr bwMode="auto">
        <a:xfrm>
          <a:off x="1948999" y="4754563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Ａ．民間企業（６社）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１０７百万円</a:t>
          </a:r>
        </a:p>
      </xdr:txBody>
    </xdr:sp>
    <xdr:clientData/>
  </xdr:twoCellAnchor>
  <xdr:twoCellAnchor>
    <xdr:from>
      <xdr:col>30</xdr:col>
      <xdr:colOff>104292</xdr:colOff>
      <xdr:row>753</xdr:row>
      <xdr:rowOff>272513</xdr:rowOff>
    </xdr:from>
    <xdr:to>
      <xdr:col>43</xdr:col>
      <xdr:colOff>176894</xdr:colOff>
      <xdr:row>754</xdr:row>
      <xdr:rowOff>204106</xdr:rowOff>
    </xdr:to>
    <xdr:sp macro="" textlink="">
      <xdr:nvSpPr>
        <xdr:cNvPr id="5" name="正方形/長方形 4"/>
        <xdr:cNvSpPr/>
      </xdr:nvSpPr>
      <xdr:spPr bwMode="auto">
        <a:xfrm>
          <a:off x="6105042" y="4700216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749</xdr:row>
      <xdr:rowOff>347320</xdr:rowOff>
    </xdr:from>
    <xdr:to>
      <xdr:col>27</xdr:col>
      <xdr:colOff>125647</xdr:colOff>
      <xdr:row>751</xdr:row>
      <xdr:rowOff>103411</xdr:rowOff>
    </xdr:to>
    <xdr:cxnSp macro="">
      <xdr:nvCxnSpPr>
        <xdr:cNvPr id="6" name="直線コネクタ 5"/>
        <xdr:cNvCxnSpPr/>
      </xdr:nvCxnSpPr>
      <xdr:spPr bwMode="auto">
        <a:xfrm>
          <a:off x="5526322" y="4566727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751</xdr:row>
      <xdr:rowOff>100176</xdr:rowOff>
    </xdr:from>
    <xdr:to>
      <xdr:col>37</xdr:col>
      <xdr:colOff>12248</xdr:colOff>
      <xdr:row>751</xdr:row>
      <xdr:rowOff>100176</xdr:rowOff>
    </xdr:to>
    <xdr:cxnSp macro="">
      <xdr:nvCxnSpPr>
        <xdr:cNvPr id="7" name="直線コネクタ 6"/>
        <xdr:cNvCxnSpPr/>
      </xdr:nvCxnSpPr>
      <xdr:spPr bwMode="auto">
        <a:xfrm>
          <a:off x="3553734" y="4612497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751</xdr:row>
      <xdr:rowOff>103377</xdr:rowOff>
    </xdr:from>
    <xdr:to>
      <xdr:col>17</xdr:col>
      <xdr:colOff>160523</xdr:colOff>
      <xdr:row>753</xdr:row>
      <xdr:rowOff>187189</xdr:rowOff>
    </xdr:to>
    <xdr:cxnSp macro="">
      <xdr:nvCxnSpPr>
        <xdr:cNvPr id="8" name="直線矢印コネクタ 7"/>
        <xdr:cNvCxnSpPr/>
      </xdr:nvCxnSpPr>
      <xdr:spPr bwMode="auto">
        <a:xfrm>
          <a:off x="3560948" y="4612817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751</xdr:row>
      <xdr:rowOff>106540</xdr:rowOff>
    </xdr:from>
    <xdr:to>
      <xdr:col>37</xdr:col>
      <xdr:colOff>17679</xdr:colOff>
      <xdr:row>753</xdr:row>
      <xdr:rowOff>122836</xdr:rowOff>
    </xdr:to>
    <xdr:cxnSp macro="">
      <xdr:nvCxnSpPr>
        <xdr:cNvPr id="9" name="直線矢印コネクタ 8"/>
        <xdr:cNvCxnSpPr/>
      </xdr:nvCxnSpPr>
      <xdr:spPr bwMode="auto">
        <a:xfrm>
          <a:off x="7418604" y="4613134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753</xdr:row>
      <xdr:rowOff>318830</xdr:rowOff>
    </xdr:from>
    <xdr:to>
      <xdr:col>24</xdr:col>
      <xdr:colOff>47674</xdr:colOff>
      <xdr:row>754</xdr:row>
      <xdr:rowOff>236765</xdr:rowOff>
    </xdr:to>
    <xdr:sp macro="" textlink="">
      <xdr:nvSpPr>
        <xdr:cNvPr id="10" name="正方形/長方形 9"/>
        <xdr:cNvSpPr/>
      </xdr:nvSpPr>
      <xdr:spPr bwMode="auto">
        <a:xfrm>
          <a:off x="2196161" y="47048480"/>
          <a:ext cx="2652113" cy="2703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744</xdr:row>
      <xdr:rowOff>170108</xdr:rowOff>
    </xdr:from>
    <xdr:to>
      <xdr:col>39</xdr:col>
      <xdr:colOff>91756</xdr:colOff>
      <xdr:row>749</xdr:row>
      <xdr:rowOff>258872</xdr:rowOff>
    </xdr:to>
    <xdr:sp macro="" textlink="">
      <xdr:nvSpPr>
        <xdr:cNvPr id="11" name="大かっこ 10"/>
        <xdr:cNvSpPr/>
      </xdr:nvSpPr>
      <xdr:spPr bwMode="auto">
        <a:xfrm>
          <a:off x="3018520" y="4372793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743</xdr:row>
      <xdr:rowOff>192882</xdr:rowOff>
    </xdr:from>
    <xdr:to>
      <xdr:col>27</xdr:col>
      <xdr:colOff>198666</xdr:colOff>
      <xdr:row>744</xdr:row>
      <xdr:rowOff>310979</xdr:rowOff>
    </xdr:to>
    <xdr:cxnSp macro="">
      <xdr:nvCxnSpPr>
        <xdr:cNvPr id="12" name="直線コネクタ 11"/>
        <xdr:cNvCxnSpPr/>
      </xdr:nvCxnSpPr>
      <xdr:spPr bwMode="auto">
        <a:xfrm>
          <a:off x="5599341" y="4339828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758</xdr:row>
      <xdr:rowOff>19051</xdr:rowOff>
    </xdr:from>
    <xdr:to>
      <xdr:col>25</xdr:col>
      <xdr:colOff>16327</xdr:colOff>
      <xdr:row>764</xdr:row>
      <xdr:rowOff>304801</xdr:rowOff>
    </xdr:to>
    <xdr:sp macro="" textlink="">
      <xdr:nvSpPr>
        <xdr:cNvPr id="13" name="大かっこ 12"/>
        <xdr:cNvSpPr/>
      </xdr:nvSpPr>
      <xdr:spPr bwMode="auto">
        <a:xfrm>
          <a:off x="1924050" y="4882515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758</xdr:row>
      <xdr:rowOff>1</xdr:rowOff>
    </xdr:from>
    <xdr:to>
      <xdr:col>45</xdr:col>
      <xdr:colOff>73266</xdr:colOff>
      <xdr:row>764</xdr:row>
      <xdr:rowOff>258535</xdr:rowOff>
    </xdr:to>
    <xdr:sp macro="" textlink="">
      <xdr:nvSpPr>
        <xdr:cNvPr id="14" name="大かっこ 13"/>
        <xdr:cNvSpPr/>
      </xdr:nvSpPr>
      <xdr:spPr bwMode="auto">
        <a:xfrm>
          <a:off x="6109607" y="49298680"/>
          <a:ext cx="3148480" cy="3020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単線による新幹線整備の適用性について検討を行うため、過年度の調査結果を踏まえてケーススタディを実施し、地形や沿線の人口規模等の路線の条件を踏まえ、より具体的にコスト縮減効果や整備効果等の整理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316</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485</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481</v>
      </c>
      <c r="H5" s="826"/>
      <c r="I5" s="826"/>
      <c r="J5" s="826"/>
      <c r="K5" s="826"/>
      <c r="L5" s="826"/>
      <c r="M5" s="827" t="s">
        <v>65</v>
      </c>
      <c r="N5" s="828"/>
      <c r="O5" s="828"/>
      <c r="P5" s="828"/>
      <c r="Q5" s="828"/>
      <c r="R5" s="829"/>
      <c r="S5" s="830" t="s">
        <v>482</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552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280</v>
      </c>
      <c r="Q13" s="644"/>
      <c r="R13" s="644"/>
      <c r="S13" s="644"/>
      <c r="T13" s="644"/>
      <c r="U13" s="644"/>
      <c r="V13" s="645"/>
      <c r="W13" s="643">
        <v>280</v>
      </c>
      <c r="X13" s="644"/>
      <c r="Y13" s="644"/>
      <c r="Z13" s="644"/>
      <c r="AA13" s="644"/>
      <c r="AB13" s="644"/>
      <c r="AC13" s="645"/>
      <c r="AD13" s="643">
        <v>295</v>
      </c>
      <c r="AE13" s="644"/>
      <c r="AF13" s="644"/>
      <c r="AG13" s="644"/>
      <c r="AH13" s="644"/>
      <c r="AI13" s="644"/>
      <c r="AJ13" s="645"/>
      <c r="AK13" s="643">
        <v>276</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280</v>
      </c>
      <c r="Q18" s="865"/>
      <c r="R18" s="865"/>
      <c r="S18" s="865"/>
      <c r="T18" s="865"/>
      <c r="U18" s="865"/>
      <c r="V18" s="866"/>
      <c r="W18" s="864">
        <f>SUM(W13:AC17)</f>
        <v>280</v>
      </c>
      <c r="X18" s="865"/>
      <c r="Y18" s="865"/>
      <c r="Z18" s="865"/>
      <c r="AA18" s="865"/>
      <c r="AB18" s="865"/>
      <c r="AC18" s="866"/>
      <c r="AD18" s="864">
        <f>SUM(AD13:AJ17)</f>
        <v>295</v>
      </c>
      <c r="AE18" s="865"/>
      <c r="AF18" s="865"/>
      <c r="AG18" s="865"/>
      <c r="AH18" s="865"/>
      <c r="AI18" s="865"/>
      <c r="AJ18" s="866"/>
      <c r="AK18" s="864">
        <f>SUM(AK13:AQ17)</f>
        <v>276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277</v>
      </c>
      <c r="Q19" s="644"/>
      <c r="R19" s="644"/>
      <c r="S19" s="644"/>
      <c r="T19" s="644"/>
      <c r="U19" s="644"/>
      <c r="V19" s="645"/>
      <c r="W19" s="643">
        <v>261</v>
      </c>
      <c r="X19" s="644"/>
      <c r="Y19" s="644"/>
      <c r="Z19" s="644"/>
      <c r="AA19" s="644"/>
      <c r="AB19" s="644"/>
      <c r="AC19" s="645"/>
      <c r="AD19" s="643">
        <v>278</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0.98928571428571432</v>
      </c>
      <c r="Q20" s="302"/>
      <c r="R20" s="302"/>
      <c r="S20" s="302"/>
      <c r="T20" s="302"/>
      <c r="U20" s="302"/>
      <c r="V20" s="302"/>
      <c r="W20" s="302">
        <f t="shared" ref="W20" si="0">IF(W18=0, "-", SUM(W19)/W18)</f>
        <v>0.93214285714285716</v>
      </c>
      <c r="X20" s="302"/>
      <c r="Y20" s="302"/>
      <c r="Z20" s="302"/>
      <c r="AA20" s="302"/>
      <c r="AB20" s="302"/>
      <c r="AC20" s="302"/>
      <c r="AD20" s="302">
        <f t="shared" ref="AD20" si="1">IF(AD18=0, "-", SUM(AD19)/AD18)</f>
        <v>0.94237288135593222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0.98928571428571432</v>
      </c>
      <c r="Q21" s="302"/>
      <c r="R21" s="302"/>
      <c r="S21" s="302"/>
      <c r="T21" s="302"/>
      <c r="U21" s="302"/>
      <c r="V21" s="302"/>
      <c r="W21" s="302">
        <f t="shared" ref="W21" si="2">IF(W19=0, "-", SUM(W19)/SUM(W13,W14))</f>
        <v>0.93214285714285716</v>
      </c>
      <c r="X21" s="302"/>
      <c r="Y21" s="302"/>
      <c r="Z21" s="302"/>
      <c r="AA21" s="302"/>
      <c r="AB21" s="302"/>
      <c r="AC21" s="302"/>
      <c r="AD21" s="302">
        <f t="shared" ref="AD21" si="3">IF(AD19=0, "-", SUM(AD19)/SUM(AD13,AD14))</f>
        <v>0.94237288135593222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543</v>
      </c>
      <c r="H23" s="972"/>
      <c r="I23" s="972"/>
      <c r="J23" s="972"/>
      <c r="K23" s="972"/>
      <c r="L23" s="972"/>
      <c r="M23" s="972"/>
      <c r="N23" s="972"/>
      <c r="O23" s="973"/>
      <c r="P23" s="905">
        <v>266</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544</v>
      </c>
      <c r="H24" s="924"/>
      <c r="I24" s="924"/>
      <c r="J24" s="924"/>
      <c r="K24" s="924"/>
      <c r="L24" s="924"/>
      <c r="M24" s="924"/>
      <c r="N24" s="924"/>
      <c r="O24" s="925"/>
      <c r="P24" s="643">
        <v>10</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545</v>
      </c>
      <c r="H25" s="924"/>
      <c r="I25" s="924"/>
      <c r="J25" s="924"/>
      <c r="K25" s="924"/>
      <c r="L25" s="924"/>
      <c r="M25" s="924"/>
      <c r="N25" s="924"/>
      <c r="O25" s="925"/>
      <c r="P25" s="643">
        <v>0.1</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-0.10000000000002274</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276</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2</v>
      </c>
      <c r="AV31" s="184"/>
      <c r="AW31" s="384" t="s">
        <v>177</v>
      </c>
      <c r="AX31" s="385"/>
    </row>
    <row r="32" spans="1:50" ht="23.25" customHeight="1" x14ac:dyDescent="0.15">
      <c r="A32" s="389"/>
      <c r="B32" s="387"/>
      <c r="C32" s="387"/>
      <c r="D32" s="387"/>
      <c r="E32" s="387"/>
      <c r="F32" s="388"/>
      <c r="G32" s="550" t="s">
        <v>548</v>
      </c>
      <c r="H32" s="551"/>
      <c r="I32" s="551"/>
      <c r="J32" s="551"/>
      <c r="K32" s="551"/>
      <c r="L32" s="551"/>
      <c r="M32" s="551"/>
      <c r="N32" s="551"/>
      <c r="O32" s="552"/>
      <c r="P32" s="90" t="s">
        <v>490</v>
      </c>
      <c r="Q32" s="90"/>
      <c r="R32" s="90"/>
      <c r="S32" s="90"/>
      <c r="T32" s="90"/>
      <c r="U32" s="90"/>
      <c r="V32" s="90"/>
      <c r="W32" s="90"/>
      <c r="X32" s="91"/>
      <c r="Y32" s="460" t="s">
        <v>12</v>
      </c>
      <c r="Z32" s="520"/>
      <c r="AA32" s="521"/>
      <c r="AB32" s="450" t="s">
        <v>492</v>
      </c>
      <c r="AC32" s="450"/>
      <c r="AD32" s="450"/>
      <c r="AE32" s="202">
        <v>5</v>
      </c>
      <c r="AF32" s="203"/>
      <c r="AG32" s="203"/>
      <c r="AH32" s="203"/>
      <c r="AI32" s="202">
        <v>6</v>
      </c>
      <c r="AJ32" s="203"/>
      <c r="AK32" s="203"/>
      <c r="AL32" s="203"/>
      <c r="AM32" s="202">
        <v>8</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5</v>
      </c>
      <c r="AF33" s="203"/>
      <c r="AG33" s="203"/>
      <c r="AH33" s="203"/>
      <c r="AI33" s="202">
        <v>6</v>
      </c>
      <c r="AJ33" s="203"/>
      <c r="AK33" s="203"/>
      <c r="AL33" s="203"/>
      <c r="AM33" s="202">
        <v>8</v>
      </c>
      <c r="AN33" s="203"/>
      <c r="AO33" s="203"/>
      <c r="AP33" s="203"/>
      <c r="AQ33" s="326"/>
      <c r="AR33" s="192"/>
      <c r="AS33" s="192"/>
      <c r="AT33" s="327"/>
      <c r="AU33" s="203">
        <v>10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303</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13</v>
      </c>
      <c r="AF101" s="203"/>
      <c r="AG101" s="203"/>
      <c r="AH101" s="204"/>
      <c r="AI101" s="202">
        <v>14</v>
      </c>
      <c r="AJ101" s="203"/>
      <c r="AK101" s="203"/>
      <c r="AL101" s="204"/>
      <c r="AM101" s="202">
        <v>9</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v>10</v>
      </c>
      <c r="AF102" s="407"/>
      <c r="AG102" s="407"/>
      <c r="AH102" s="407"/>
      <c r="AI102" s="407">
        <v>6</v>
      </c>
      <c r="AJ102" s="407"/>
      <c r="AK102" s="407"/>
      <c r="AL102" s="407"/>
      <c r="AM102" s="407">
        <v>6</v>
      </c>
      <c r="AN102" s="407"/>
      <c r="AO102" s="407"/>
      <c r="AP102" s="407"/>
      <c r="AQ102" s="257">
        <v>6</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21</v>
      </c>
      <c r="AF116" s="407"/>
      <c r="AG116" s="407"/>
      <c r="AH116" s="407"/>
      <c r="AI116" s="407">
        <v>18</v>
      </c>
      <c r="AJ116" s="407"/>
      <c r="AK116" s="407"/>
      <c r="AL116" s="407"/>
      <c r="AM116" s="407">
        <v>30</v>
      </c>
      <c r="AN116" s="407"/>
      <c r="AO116" s="407"/>
      <c r="AP116" s="407"/>
      <c r="AQ116" s="202">
        <v>46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494</v>
      </c>
      <c r="AF117" s="540"/>
      <c r="AG117" s="540"/>
      <c r="AH117" s="540"/>
      <c r="AI117" s="540" t="s">
        <v>495</v>
      </c>
      <c r="AJ117" s="540"/>
      <c r="AK117" s="540"/>
      <c r="AL117" s="540"/>
      <c r="AM117" s="540" t="s">
        <v>546</v>
      </c>
      <c r="AN117" s="540"/>
      <c r="AO117" s="540"/>
      <c r="AP117" s="540"/>
      <c r="AQ117" s="540" t="s">
        <v>549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t="s">
        <v>486</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486</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8.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487</v>
      </c>
      <c r="AE702" s="332"/>
      <c r="AF702" s="332"/>
      <c r="AG702" s="371" t="s">
        <v>502</v>
      </c>
      <c r="AH702" s="372"/>
      <c r="AI702" s="372"/>
      <c r="AJ702" s="372"/>
      <c r="AK702" s="372"/>
      <c r="AL702" s="372"/>
      <c r="AM702" s="372"/>
      <c r="AN702" s="372"/>
      <c r="AO702" s="372"/>
      <c r="AP702" s="372"/>
      <c r="AQ702" s="372"/>
      <c r="AR702" s="372"/>
      <c r="AS702" s="372"/>
      <c r="AT702" s="372"/>
      <c r="AU702" s="372"/>
      <c r="AV702" s="372"/>
      <c r="AW702" s="372"/>
      <c r="AX702" s="373"/>
    </row>
    <row r="703" spans="1:50" ht="42"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487</v>
      </c>
      <c r="AE703" s="313"/>
      <c r="AF703" s="313"/>
      <c r="AG703" s="86" t="s">
        <v>503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504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487</v>
      </c>
      <c r="AE705" s="701"/>
      <c r="AF705" s="701"/>
      <c r="AG705" s="110" t="s">
        <v>507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505</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506</v>
      </c>
      <c r="AE707" s="822"/>
      <c r="AF707" s="822"/>
      <c r="AG707" s="112"/>
      <c r="AH707" s="96"/>
      <c r="AI707" s="96"/>
      <c r="AJ707" s="96"/>
      <c r="AK707" s="96"/>
      <c r="AL707" s="96"/>
      <c r="AM707" s="96"/>
      <c r="AN707" s="96"/>
      <c r="AO707" s="96"/>
      <c r="AP707" s="96"/>
      <c r="AQ707" s="96"/>
      <c r="AR707" s="96"/>
      <c r="AS707" s="96"/>
      <c r="AT707" s="96"/>
      <c r="AU707" s="96"/>
      <c r="AV707" s="96"/>
      <c r="AW707" s="96"/>
      <c r="AX707" s="11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5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487</v>
      </c>
      <c r="AE709" s="313"/>
      <c r="AF709" s="313"/>
      <c r="AG709" s="86" t="s">
        <v>509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75.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2"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2"/>
      <c r="AG715" s="728" t="s">
        <v>511</v>
      </c>
      <c r="AH715" s="729"/>
      <c r="AI715" s="729"/>
      <c r="AJ715" s="729"/>
      <c r="AK715" s="729"/>
      <c r="AL715" s="729"/>
      <c r="AM715" s="729"/>
      <c r="AN715" s="729"/>
      <c r="AO715" s="729"/>
      <c r="AP715" s="729"/>
      <c r="AQ715" s="729"/>
      <c r="AR715" s="729"/>
      <c r="AS715" s="729"/>
      <c r="AT715" s="729"/>
      <c r="AU715" s="729"/>
      <c r="AV715" s="729"/>
      <c r="AW715" s="729"/>
      <c r="AX715" s="730"/>
    </row>
    <row r="716" spans="1:50" ht="75.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487</v>
      </c>
      <c r="AE716" s="613"/>
      <c r="AF716" s="613"/>
      <c r="AG716" s="86" t="s">
        <v>510</v>
      </c>
      <c r="AH716" s="87"/>
      <c r="AI716" s="87"/>
      <c r="AJ716" s="87"/>
      <c r="AK716" s="87"/>
      <c r="AL716" s="87"/>
      <c r="AM716" s="87"/>
      <c r="AN716" s="87"/>
      <c r="AO716" s="87"/>
      <c r="AP716" s="87"/>
      <c r="AQ716" s="87"/>
      <c r="AR716" s="87"/>
      <c r="AS716" s="87"/>
      <c r="AT716" s="87"/>
      <c r="AU716" s="87"/>
      <c r="AV716" s="87"/>
      <c r="AW716" s="87"/>
      <c r="AX716" s="88"/>
    </row>
    <row r="717" spans="1:50" ht="38.2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39.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487</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550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515</v>
      </c>
      <c r="F737" s="975"/>
      <c r="G737" s="975"/>
      <c r="H737" s="975"/>
      <c r="I737" s="975"/>
      <c r="J737" s="975"/>
      <c r="K737" s="975"/>
      <c r="L737" s="975"/>
      <c r="M737" s="975"/>
      <c r="N737" s="351" t="s">
        <v>321</v>
      </c>
      <c r="O737" s="351"/>
      <c r="P737" s="351"/>
      <c r="Q737" s="351"/>
      <c r="R737" s="975" t="s">
        <v>517</v>
      </c>
      <c r="S737" s="975"/>
      <c r="T737" s="975"/>
      <c r="U737" s="975"/>
      <c r="V737" s="975"/>
      <c r="W737" s="975"/>
      <c r="X737" s="975"/>
      <c r="Y737" s="975"/>
      <c r="Z737" s="975"/>
      <c r="AA737" s="351" t="s">
        <v>320</v>
      </c>
      <c r="AB737" s="351"/>
      <c r="AC737" s="351"/>
      <c r="AD737" s="351"/>
      <c r="AE737" s="975" t="s">
        <v>519</v>
      </c>
      <c r="AF737" s="975"/>
      <c r="AG737" s="975"/>
      <c r="AH737" s="975"/>
      <c r="AI737" s="975"/>
      <c r="AJ737" s="975"/>
      <c r="AK737" s="975"/>
      <c r="AL737" s="975"/>
      <c r="AM737" s="975"/>
      <c r="AN737" s="351" t="s">
        <v>319</v>
      </c>
      <c r="AO737" s="351"/>
      <c r="AP737" s="351"/>
      <c r="AQ737" s="351"/>
      <c r="AR737" s="981" t="s">
        <v>521</v>
      </c>
      <c r="AS737" s="982"/>
      <c r="AT737" s="982"/>
      <c r="AU737" s="982"/>
      <c r="AV737" s="982"/>
      <c r="AW737" s="982"/>
      <c r="AX737" s="983"/>
      <c r="AY737" s="74"/>
      <c r="AZ737" s="74"/>
    </row>
    <row r="738" spans="1:52" ht="24.75" customHeight="1" x14ac:dyDescent="0.15">
      <c r="A738" s="974" t="s">
        <v>318</v>
      </c>
      <c r="B738" s="195"/>
      <c r="C738" s="195"/>
      <c r="D738" s="196"/>
      <c r="E738" s="975" t="s">
        <v>516</v>
      </c>
      <c r="F738" s="975"/>
      <c r="G738" s="975"/>
      <c r="H738" s="975"/>
      <c r="I738" s="975"/>
      <c r="J738" s="975"/>
      <c r="K738" s="975"/>
      <c r="L738" s="975"/>
      <c r="M738" s="975"/>
      <c r="N738" s="351" t="s">
        <v>317</v>
      </c>
      <c r="O738" s="351"/>
      <c r="P738" s="351"/>
      <c r="Q738" s="351"/>
      <c r="R738" s="975" t="s">
        <v>518</v>
      </c>
      <c r="S738" s="975"/>
      <c r="T738" s="975"/>
      <c r="U738" s="975"/>
      <c r="V738" s="975"/>
      <c r="W738" s="975"/>
      <c r="X738" s="975"/>
      <c r="Y738" s="975"/>
      <c r="Z738" s="975"/>
      <c r="AA738" s="351" t="s">
        <v>316</v>
      </c>
      <c r="AB738" s="351"/>
      <c r="AC738" s="351"/>
      <c r="AD738" s="351"/>
      <c r="AE738" s="975" t="s">
        <v>520</v>
      </c>
      <c r="AF738" s="975"/>
      <c r="AG738" s="975"/>
      <c r="AH738" s="975"/>
      <c r="AI738" s="975"/>
      <c r="AJ738" s="975"/>
      <c r="AK738" s="975"/>
      <c r="AL738" s="975"/>
      <c r="AM738" s="975"/>
      <c r="AN738" s="351" t="s">
        <v>315</v>
      </c>
      <c r="AO738" s="351"/>
      <c r="AP738" s="351"/>
      <c r="AQ738" s="351"/>
      <c r="AR738" s="981" t="s">
        <v>522</v>
      </c>
      <c r="AS738" s="982"/>
      <c r="AT738" s="982"/>
      <c r="AU738" s="982"/>
      <c r="AV738" s="982"/>
      <c r="AW738" s="982"/>
      <c r="AX738" s="983"/>
    </row>
    <row r="739" spans="1:52" ht="24.75" customHeight="1" x14ac:dyDescent="0.15">
      <c r="A739" s="974" t="s">
        <v>314</v>
      </c>
      <c r="B739" s="195"/>
      <c r="C739" s="195"/>
      <c r="D739" s="196"/>
      <c r="E739" s="975" t="s">
        <v>523</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485</v>
      </c>
      <c r="F740" s="960"/>
      <c r="G740" s="960"/>
      <c r="H740" s="78" t="str">
        <f>IF(E740="", "", "(")</f>
        <v>(</v>
      </c>
      <c r="I740" s="960"/>
      <c r="J740" s="960"/>
      <c r="K740" s="78" t="str">
        <f>IF(OR(I740="　", I740=""), "", "-")</f>
        <v/>
      </c>
      <c r="L740" s="961">
        <v>289</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525</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524</v>
      </c>
      <c r="H782" s="657"/>
      <c r="I782" s="657"/>
      <c r="J782" s="657"/>
      <c r="K782" s="658"/>
      <c r="L782" s="650" t="s">
        <v>528</v>
      </c>
      <c r="M782" s="651"/>
      <c r="N782" s="651"/>
      <c r="O782" s="651"/>
      <c r="P782" s="651"/>
      <c r="Q782" s="651"/>
      <c r="R782" s="651"/>
      <c r="S782" s="651"/>
      <c r="T782" s="651"/>
      <c r="U782" s="651"/>
      <c r="V782" s="651"/>
      <c r="W782" s="651"/>
      <c r="X782" s="652"/>
      <c r="Y782" s="374">
        <v>30</v>
      </c>
      <c r="Z782" s="375"/>
      <c r="AA782" s="375"/>
      <c r="AB782" s="791"/>
      <c r="AC782" s="656" t="s">
        <v>524</v>
      </c>
      <c r="AD782" s="657"/>
      <c r="AE782" s="657"/>
      <c r="AF782" s="657"/>
      <c r="AG782" s="658"/>
      <c r="AH782" s="650" t="s">
        <v>547</v>
      </c>
      <c r="AI782" s="651"/>
      <c r="AJ782" s="651"/>
      <c r="AK782" s="651"/>
      <c r="AL782" s="651"/>
      <c r="AM782" s="651"/>
      <c r="AN782" s="651"/>
      <c r="AO782" s="651"/>
      <c r="AP782" s="651"/>
      <c r="AQ782" s="651"/>
      <c r="AR782" s="651"/>
      <c r="AS782" s="651"/>
      <c r="AT782" s="652"/>
      <c r="AU782" s="374">
        <v>130</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524</v>
      </c>
      <c r="AD783" s="593"/>
      <c r="AE783" s="593"/>
      <c r="AF783" s="593"/>
      <c r="AG783" s="594"/>
      <c r="AH783" s="584" t="s">
        <v>526</v>
      </c>
      <c r="AI783" s="585"/>
      <c r="AJ783" s="585"/>
      <c r="AK783" s="585"/>
      <c r="AL783" s="585"/>
      <c r="AM783" s="585"/>
      <c r="AN783" s="585"/>
      <c r="AO783" s="585"/>
      <c r="AP783" s="585"/>
      <c r="AQ783" s="585"/>
      <c r="AR783" s="585"/>
      <c r="AS783" s="585"/>
      <c r="AT783" s="586"/>
      <c r="AU783" s="587">
        <v>25</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524</v>
      </c>
      <c r="AD784" s="593"/>
      <c r="AE784" s="593"/>
      <c r="AF784" s="593"/>
      <c r="AG784" s="594"/>
      <c r="AH784" s="584" t="s">
        <v>535</v>
      </c>
      <c r="AI784" s="585"/>
      <c r="AJ784" s="585"/>
      <c r="AK784" s="585"/>
      <c r="AL784" s="585"/>
      <c r="AM784" s="585"/>
      <c r="AN784" s="585"/>
      <c r="AO784" s="585"/>
      <c r="AP784" s="585"/>
      <c r="AQ784" s="585"/>
      <c r="AR784" s="585"/>
      <c r="AS784" s="585"/>
      <c r="AT784" s="586"/>
      <c r="AU784" s="587">
        <v>16</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171</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42.75" customHeight="1" x14ac:dyDescent="0.15">
      <c r="A838" s="362">
        <v>1</v>
      </c>
      <c r="B838" s="362">
        <v>1</v>
      </c>
      <c r="C838" s="347" t="s">
        <v>531</v>
      </c>
      <c r="D838" s="333"/>
      <c r="E838" s="333"/>
      <c r="F838" s="333"/>
      <c r="G838" s="333"/>
      <c r="H838" s="333"/>
      <c r="I838" s="333"/>
      <c r="J838" s="334">
        <v>6011501004185</v>
      </c>
      <c r="K838" s="335"/>
      <c r="L838" s="335"/>
      <c r="M838" s="335"/>
      <c r="N838" s="335"/>
      <c r="O838" s="335"/>
      <c r="P838" s="348" t="s">
        <v>528</v>
      </c>
      <c r="Q838" s="336"/>
      <c r="R838" s="336"/>
      <c r="S838" s="336"/>
      <c r="T838" s="336"/>
      <c r="U838" s="336"/>
      <c r="V838" s="336"/>
      <c r="W838" s="336"/>
      <c r="X838" s="336"/>
      <c r="Y838" s="337">
        <v>30</v>
      </c>
      <c r="Z838" s="338"/>
      <c r="AA838" s="338"/>
      <c r="AB838" s="339"/>
      <c r="AC838" s="349" t="s">
        <v>299</v>
      </c>
      <c r="AD838" s="357"/>
      <c r="AE838" s="357"/>
      <c r="AF838" s="357"/>
      <c r="AG838" s="357"/>
      <c r="AH838" s="358">
        <v>3</v>
      </c>
      <c r="AI838" s="359"/>
      <c r="AJ838" s="359"/>
      <c r="AK838" s="359"/>
      <c r="AL838" s="343" t="s">
        <v>551</v>
      </c>
      <c r="AM838" s="344"/>
      <c r="AN838" s="344"/>
      <c r="AO838" s="345"/>
      <c r="AP838" s="346"/>
      <c r="AQ838" s="346"/>
      <c r="AR838" s="346"/>
      <c r="AS838" s="346"/>
      <c r="AT838" s="346"/>
      <c r="AU838" s="346"/>
      <c r="AV838" s="346"/>
      <c r="AW838" s="346"/>
      <c r="AX838" s="346"/>
    </row>
    <row r="839" spans="1:50" ht="42.75" customHeight="1" x14ac:dyDescent="0.15">
      <c r="A839" s="362">
        <v>2</v>
      </c>
      <c r="B839" s="362">
        <v>1</v>
      </c>
      <c r="C839" s="347" t="s">
        <v>533</v>
      </c>
      <c r="D839" s="333"/>
      <c r="E839" s="333"/>
      <c r="F839" s="333"/>
      <c r="G839" s="333"/>
      <c r="H839" s="333"/>
      <c r="I839" s="333"/>
      <c r="J839" s="334">
        <v>8013401001509</v>
      </c>
      <c r="K839" s="335"/>
      <c r="L839" s="335"/>
      <c r="M839" s="335"/>
      <c r="N839" s="335"/>
      <c r="O839" s="335"/>
      <c r="P839" s="348" t="s">
        <v>532</v>
      </c>
      <c r="Q839" s="336"/>
      <c r="R839" s="336"/>
      <c r="S839" s="336"/>
      <c r="T839" s="336"/>
      <c r="U839" s="336"/>
      <c r="V839" s="336"/>
      <c r="W839" s="336"/>
      <c r="X839" s="336"/>
      <c r="Y839" s="337">
        <v>27</v>
      </c>
      <c r="Z839" s="338"/>
      <c r="AA839" s="338"/>
      <c r="AB839" s="339"/>
      <c r="AC839" s="349" t="s">
        <v>299</v>
      </c>
      <c r="AD839" s="357"/>
      <c r="AE839" s="357"/>
      <c r="AF839" s="357"/>
      <c r="AG839" s="357"/>
      <c r="AH839" s="358">
        <v>1</v>
      </c>
      <c r="AI839" s="359"/>
      <c r="AJ839" s="359"/>
      <c r="AK839" s="359"/>
      <c r="AL839" s="343" t="s">
        <v>486</v>
      </c>
      <c r="AM839" s="344"/>
      <c r="AN839" s="344"/>
      <c r="AO839" s="345"/>
      <c r="AP839" s="346"/>
      <c r="AQ839" s="346"/>
      <c r="AR839" s="346"/>
      <c r="AS839" s="346"/>
      <c r="AT839" s="346"/>
      <c r="AU839" s="346"/>
      <c r="AV839" s="346"/>
      <c r="AW839" s="346"/>
      <c r="AX839" s="346"/>
    </row>
    <row r="840" spans="1:50" ht="42.75" customHeight="1" x14ac:dyDescent="0.15">
      <c r="A840" s="362">
        <v>3</v>
      </c>
      <c r="B840" s="362">
        <v>1</v>
      </c>
      <c r="C840" s="347" t="s">
        <v>541</v>
      </c>
      <c r="D840" s="333"/>
      <c r="E840" s="333"/>
      <c r="F840" s="333"/>
      <c r="G840" s="333"/>
      <c r="H840" s="333"/>
      <c r="I840" s="333"/>
      <c r="J840" s="334">
        <v>6010001030403</v>
      </c>
      <c r="K840" s="335"/>
      <c r="L840" s="335"/>
      <c r="M840" s="335"/>
      <c r="N840" s="335"/>
      <c r="O840" s="335"/>
      <c r="P840" s="348" t="s">
        <v>534</v>
      </c>
      <c r="Q840" s="336"/>
      <c r="R840" s="336"/>
      <c r="S840" s="336"/>
      <c r="T840" s="336"/>
      <c r="U840" s="336"/>
      <c r="V840" s="336"/>
      <c r="W840" s="336"/>
      <c r="X840" s="336"/>
      <c r="Y840" s="337">
        <v>25</v>
      </c>
      <c r="Z840" s="338"/>
      <c r="AA840" s="338"/>
      <c r="AB840" s="339"/>
      <c r="AC840" s="349" t="s">
        <v>299</v>
      </c>
      <c r="AD840" s="357"/>
      <c r="AE840" s="357"/>
      <c r="AF840" s="357"/>
      <c r="AG840" s="357"/>
      <c r="AH840" s="341">
        <v>2</v>
      </c>
      <c r="AI840" s="342"/>
      <c r="AJ840" s="342"/>
      <c r="AK840" s="342"/>
      <c r="AL840" s="343" t="s">
        <v>486</v>
      </c>
      <c r="AM840" s="344"/>
      <c r="AN840" s="344"/>
      <c r="AO840" s="345"/>
      <c r="AP840" s="346"/>
      <c r="AQ840" s="346"/>
      <c r="AR840" s="346"/>
      <c r="AS840" s="346"/>
      <c r="AT840" s="346"/>
      <c r="AU840" s="346"/>
      <c r="AV840" s="346"/>
      <c r="AW840" s="346"/>
      <c r="AX840" s="346"/>
    </row>
    <row r="841" spans="1:50" ht="42.75" customHeight="1" x14ac:dyDescent="0.15">
      <c r="A841" s="362">
        <v>4</v>
      </c>
      <c r="B841" s="362">
        <v>1</v>
      </c>
      <c r="C841" s="347" t="s">
        <v>542</v>
      </c>
      <c r="D841" s="333"/>
      <c r="E841" s="333"/>
      <c r="F841" s="333"/>
      <c r="G841" s="333"/>
      <c r="H841" s="333"/>
      <c r="I841" s="333"/>
      <c r="J841" s="334">
        <v>3010401016070</v>
      </c>
      <c r="K841" s="335"/>
      <c r="L841" s="335"/>
      <c r="M841" s="335"/>
      <c r="N841" s="335"/>
      <c r="O841" s="335"/>
      <c r="P841" s="348" t="s">
        <v>536</v>
      </c>
      <c r="Q841" s="336"/>
      <c r="R841" s="336"/>
      <c r="S841" s="336"/>
      <c r="T841" s="336"/>
      <c r="U841" s="336"/>
      <c r="V841" s="336"/>
      <c r="W841" s="336"/>
      <c r="X841" s="336"/>
      <c r="Y841" s="337">
        <v>11</v>
      </c>
      <c r="Z841" s="338"/>
      <c r="AA841" s="338"/>
      <c r="AB841" s="339"/>
      <c r="AC841" s="349" t="s">
        <v>299</v>
      </c>
      <c r="AD841" s="357"/>
      <c r="AE841" s="357"/>
      <c r="AF841" s="357"/>
      <c r="AG841" s="357"/>
      <c r="AH841" s="341">
        <v>1</v>
      </c>
      <c r="AI841" s="342"/>
      <c r="AJ841" s="342"/>
      <c r="AK841" s="342"/>
      <c r="AL841" s="343" t="s">
        <v>486</v>
      </c>
      <c r="AM841" s="344"/>
      <c r="AN841" s="344"/>
      <c r="AO841" s="345"/>
      <c r="AP841" s="346"/>
      <c r="AQ841" s="346"/>
      <c r="AR841" s="346"/>
      <c r="AS841" s="346"/>
      <c r="AT841" s="346"/>
      <c r="AU841" s="346"/>
      <c r="AV841" s="346"/>
      <c r="AW841" s="346"/>
      <c r="AX841" s="346"/>
    </row>
    <row r="842" spans="1:50" ht="42.75" customHeight="1" x14ac:dyDescent="0.15">
      <c r="A842" s="362">
        <v>5</v>
      </c>
      <c r="B842" s="362">
        <v>1</v>
      </c>
      <c r="C842" s="347" t="s">
        <v>539</v>
      </c>
      <c r="D842" s="333"/>
      <c r="E842" s="333"/>
      <c r="F842" s="333"/>
      <c r="G842" s="333"/>
      <c r="H842" s="333"/>
      <c r="I842" s="333"/>
      <c r="J842" s="334">
        <v>4010001095836</v>
      </c>
      <c r="K842" s="335"/>
      <c r="L842" s="335"/>
      <c r="M842" s="335"/>
      <c r="N842" s="335"/>
      <c r="O842" s="335"/>
      <c r="P842" s="348" t="s">
        <v>537</v>
      </c>
      <c r="Q842" s="336"/>
      <c r="R842" s="336"/>
      <c r="S842" s="336"/>
      <c r="T842" s="336"/>
      <c r="U842" s="336"/>
      <c r="V842" s="336"/>
      <c r="W842" s="336"/>
      <c r="X842" s="336"/>
      <c r="Y842" s="337">
        <v>7</v>
      </c>
      <c r="Z842" s="338"/>
      <c r="AA842" s="338"/>
      <c r="AB842" s="339"/>
      <c r="AC842" s="349" t="s">
        <v>299</v>
      </c>
      <c r="AD842" s="357"/>
      <c r="AE842" s="357"/>
      <c r="AF842" s="357"/>
      <c r="AG842" s="357"/>
      <c r="AH842" s="341">
        <v>3</v>
      </c>
      <c r="AI842" s="342"/>
      <c r="AJ842" s="342"/>
      <c r="AK842" s="342"/>
      <c r="AL842" s="343" t="s">
        <v>486</v>
      </c>
      <c r="AM842" s="344"/>
      <c r="AN842" s="344"/>
      <c r="AO842" s="345"/>
      <c r="AP842" s="346"/>
      <c r="AQ842" s="346"/>
      <c r="AR842" s="346"/>
      <c r="AS842" s="346"/>
      <c r="AT842" s="346"/>
      <c r="AU842" s="346"/>
      <c r="AV842" s="346"/>
      <c r="AW842" s="346"/>
      <c r="AX842" s="346"/>
    </row>
    <row r="843" spans="1:50" ht="42.75" customHeight="1" x14ac:dyDescent="0.15">
      <c r="A843" s="362">
        <v>6</v>
      </c>
      <c r="B843" s="362">
        <v>1</v>
      </c>
      <c r="C843" s="347" t="s">
        <v>540</v>
      </c>
      <c r="D843" s="333"/>
      <c r="E843" s="333"/>
      <c r="F843" s="333"/>
      <c r="G843" s="333"/>
      <c r="H843" s="333"/>
      <c r="I843" s="333"/>
      <c r="J843" s="334">
        <v>9011101011216</v>
      </c>
      <c r="K843" s="335"/>
      <c r="L843" s="335"/>
      <c r="M843" s="335"/>
      <c r="N843" s="335"/>
      <c r="O843" s="335"/>
      <c r="P843" s="348" t="s">
        <v>538</v>
      </c>
      <c r="Q843" s="336"/>
      <c r="R843" s="336"/>
      <c r="S843" s="336"/>
      <c r="T843" s="336"/>
      <c r="U843" s="336"/>
      <c r="V843" s="336"/>
      <c r="W843" s="336"/>
      <c r="X843" s="336"/>
      <c r="Y843" s="337">
        <v>7</v>
      </c>
      <c r="Z843" s="338"/>
      <c r="AA843" s="338"/>
      <c r="AB843" s="339"/>
      <c r="AC843" s="349" t="s">
        <v>299</v>
      </c>
      <c r="AD843" s="357"/>
      <c r="AE843" s="357"/>
      <c r="AF843" s="357"/>
      <c r="AG843" s="357"/>
      <c r="AH843" s="341">
        <v>1</v>
      </c>
      <c r="AI843" s="342"/>
      <c r="AJ843" s="342"/>
      <c r="AK843" s="342"/>
      <c r="AL843" s="343" t="s">
        <v>486</v>
      </c>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9"/>
      <c r="AD844" s="357"/>
      <c r="AE844" s="357"/>
      <c r="AF844" s="357"/>
      <c r="AG844" s="357"/>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1.25" customHeight="1" x14ac:dyDescent="0.15">
      <c r="A871" s="362">
        <v>1</v>
      </c>
      <c r="B871" s="362">
        <v>1</v>
      </c>
      <c r="C871" s="333" t="s">
        <v>529</v>
      </c>
      <c r="D871" s="333"/>
      <c r="E871" s="333"/>
      <c r="F871" s="333"/>
      <c r="G871" s="333"/>
      <c r="H871" s="333"/>
      <c r="I871" s="333"/>
      <c r="J871" s="334">
        <v>4010405010473</v>
      </c>
      <c r="K871" s="335"/>
      <c r="L871" s="335"/>
      <c r="M871" s="335"/>
      <c r="N871" s="335"/>
      <c r="O871" s="335"/>
      <c r="P871" s="348" t="s">
        <v>530</v>
      </c>
      <c r="Q871" s="336"/>
      <c r="R871" s="336"/>
      <c r="S871" s="336"/>
      <c r="T871" s="336"/>
      <c r="U871" s="336"/>
      <c r="V871" s="336"/>
      <c r="W871" s="336"/>
      <c r="X871" s="336"/>
      <c r="Y871" s="337">
        <v>130</v>
      </c>
      <c r="Z871" s="338"/>
      <c r="AA871" s="338"/>
      <c r="AB871" s="339"/>
      <c r="AC871" s="349" t="s">
        <v>299</v>
      </c>
      <c r="AD871" s="357"/>
      <c r="AE871" s="357"/>
      <c r="AF871" s="357"/>
      <c r="AG871" s="357"/>
      <c r="AH871" s="358">
        <v>1</v>
      </c>
      <c r="AI871" s="359"/>
      <c r="AJ871" s="359"/>
      <c r="AK871" s="359"/>
      <c r="AL871" s="343" t="s">
        <v>486</v>
      </c>
      <c r="AM871" s="344"/>
      <c r="AN871" s="344"/>
      <c r="AO871" s="345"/>
      <c r="AP871" s="346"/>
      <c r="AQ871" s="346"/>
      <c r="AR871" s="346"/>
      <c r="AS871" s="346"/>
      <c r="AT871" s="346"/>
      <c r="AU871" s="346"/>
      <c r="AV871" s="346"/>
      <c r="AW871" s="346"/>
      <c r="AX871" s="346"/>
    </row>
    <row r="872" spans="1:50" ht="41.25" customHeight="1" x14ac:dyDescent="0.15">
      <c r="A872" s="362">
        <v>2</v>
      </c>
      <c r="B872" s="362">
        <v>1</v>
      </c>
      <c r="C872" s="333" t="s">
        <v>529</v>
      </c>
      <c r="D872" s="333"/>
      <c r="E872" s="333"/>
      <c r="F872" s="333"/>
      <c r="G872" s="333"/>
      <c r="H872" s="333"/>
      <c r="I872" s="333"/>
      <c r="J872" s="334">
        <v>4010405010473</v>
      </c>
      <c r="K872" s="335"/>
      <c r="L872" s="335"/>
      <c r="M872" s="335"/>
      <c r="N872" s="335"/>
      <c r="O872" s="335"/>
      <c r="P872" s="348" t="s">
        <v>526</v>
      </c>
      <c r="Q872" s="336"/>
      <c r="R872" s="336"/>
      <c r="S872" s="336"/>
      <c r="T872" s="336"/>
      <c r="U872" s="336"/>
      <c r="V872" s="336"/>
      <c r="W872" s="336"/>
      <c r="X872" s="336"/>
      <c r="Y872" s="337">
        <v>25</v>
      </c>
      <c r="Z872" s="338"/>
      <c r="AA872" s="338"/>
      <c r="AB872" s="339"/>
      <c r="AC872" s="349" t="s">
        <v>299</v>
      </c>
      <c r="AD872" s="349"/>
      <c r="AE872" s="349"/>
      <c r="AF872" s="349"/>
      <c r="AG872" s="349"/>
      <c r="AH872" s="358">
        <v>1</v>
      </c>
      <c r="AI872" s="359"/>
      <c r="AJ872" s="359"/>
      <c r="AK872" s="359"/>
      <c r="AL872" s="343" t="s">
        <v>486</v>
      </c>
      <c r="AM872" s="344"/>
      <c r="AN872" s="344"/>
      <c r="AO872" s="345"/>
      <c r="AP872" s="346"/>
      <c r="AQ872" s="346"/>
      <c r="AR872" s="346"/>
      <c r="AS872" s="346"/>
      <c r="AT872" s="346"/>
      <c r="AU872" s="346"/>
      <c r="AV872" s="346"/>
      <c r="AW872" s="346"/>
      <c r="AX872" s="346"/>
    </row>
    <row r="873" spans="1:50" ht="41.25" customHeight="1" x14ac:dyDescent="0.15">
      <c r="A873" s="362">
        <v>3</v>
      </c>
      <c r="B873" s="362">
        <v>1</v>
      </c>
      <c r="C873" s="347" t="s">
        <v>529</v>
      </c>
      <c r="D873" s="333"/>
      <c r="E873" s="333"/>
      <c r="F873" s="333"/>
      <c r="G873" s="333"/>
      <c r="H873" s="333"/>
      <c r="I873" s="333"/>
      <c r="J873" s="334">
        <v>4010405010473</v>
      </c>
      <c r="K873" s="335"/>
      <c r="L873" s="335"/>
      <c r="M873" s="335"/>
      <c r="N873" s="335"/>
      <c r="O873" s="335"/>
      <c r="P873" s="348" t="s">
        <v>535</v>
      </c>
      <c r="Q873" s="336"/>
      <c r="R873" s="336"/>
      <c r="S873" s="336"/>
      <c r="T873" s="336"/>
      <c r="U873" s="336"/>
      <c r="V873" s="336"/>
      <c r="W873" s="336"/>
      <c r="X873" s="336"/>
      <c r="Y873" s="337">
        <v>16</v>
      </c>
      <c r="Z873" s="338"/>
      <c r="AA873" s="338"/>
      <c r="AB873" s="339"/>
      <c r="AC873" s="349" t="s">
        <v>299</v>
      </c>
      <c r="AD873" s="349"/>
      <c r="AE873" s="349"/>
      <c r="AF873" s="349"/>
      <c r="AG873" s="349"/>
      <c r="AH873" s="341">
        <v>1</v>
      </c>
      <c r="AI873" s="342"/>
      <c r="AJ873" s="342"/>
      <c r="AK873" s="342"/>
      <c r="AL873" s="343" t="s">
        <v>486</v>
      </c>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40"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487</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2020-06-03T10:15:28Z</cp:lastPrinted>
  <dcterms:created xsi:type="dcterms:W3CDTF">2012-03-13T00:50:25Z</dcterms:created>
  <dcterms:modified xsi:type="dcterms:W3CDTF">2020-07-16T11:15:23Z</dcterms:modified>
</cp:coreProperties>
</file>