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615"/>
  <workbookPr codeName="ThisWorkbook" defaultThemeVersion="124226"/>
  <mc:AlternateContent xmlns:mc="http://schemas.openxmlformats.org/markup-compatibility/2006">
    <mc:Choice Requires="x15">
      <x15ac:absPath xmlns:x15ac="http://schemas.microsoft.com/office/spreadsheetml/2010/11/ac" url="/Users/hiroyoshi/Desktop/仕事フォルダ/200400 仕事とは？/"/>
    </mc:Choice>
  </mc:AlternateContent>
  <xr:revisionPtr revIDLastSave="0" documentId="13_ncr:1_{CDEE8D25-C065-344A-B8C5-4144BE027A72}" xr6:coauthVersionLast="36" xr6:coauthVersionMax="36" xr10:uidLastSave="{00000000-0000-0000-0000-000000000000}"/>
  <bookViews>
    <workbookView xWindow="0" yWindow="460" windowWidth="28800" windowHeight="15940" xr2:uid="{00000000-000D-0000-FFFF-FFFF0000000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81029"/>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<sst xmlns="http://schemas.openxmlformats.org/spreadsheetml/2006/main" count="2107" uniqueCount="552">
  <si>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</si>
  <si>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</si>
  <si>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</si>
  <si>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</si>
  <si>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</si>
  <si>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</si>
  <si>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</si>
  <si>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</si>
  <si>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</si>
  <si>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</si>
  <si>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</si>
  <si>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</si>
  <si>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</si>
  <si>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</si>
  <si>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</si>
  <si>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</si>
  <si>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</si>
  <si>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</si>
  <si>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</si>
  <si>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</si>
  <si>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</si>
  <si>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</si>
  <si>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</si>
  <si>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</si>
  <si>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</si>
  <si>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</si>
  <si>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</si>
  <si>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</si>
  <si>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</si>
  <si>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</si>
  <si>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</si>
  <si>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</si>
  <si>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</si>
  <si>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</si>
  <si>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</si>
  <si>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</si>
  <si>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</si>
  <si>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</si>
  <si>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</si>
  <si>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</si>
  <si>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</si>
  <si>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</si>
  <si>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</si>
  <si>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</si>
  <si>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</si>
  <si>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</si>
  <si>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</si>
  <si>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</si>
  <si>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</si>
  <si>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</si>
  <si>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</si>
  <si>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</si>
  <si>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</si>
  <si>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</si>
  <si>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</si>
  <si>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</si>
  <si>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</si>
  <si>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</si>
  <si>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</si>
  <si>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</si>
  <si>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</si>
  <si>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</si>
  <si>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</si>
  <si>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</si>
  <si>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</si>
  <si>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</si>
  <si>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</si>
  <si>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</si>
  <si>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</si>
  <si>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</si>
  <si>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</si>
  <si>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</si>
  <si>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</si>
  <si>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</si>
  <si>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</si>
  <si>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</si>
  <si>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</si>
  <si>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</si>
  <si>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</si>
  <si>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</si>
  <si>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</si>
  <si>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</si>
  <si>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</si>
  <si>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</si>
  <si>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</si>
  <si>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</si>
  <si>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</si>
  <si>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</si>
  <si>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</si>
  <si>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</si>
  <si>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</si>
  <si>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</si>
  <si>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</si>
  <si>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</si>
  <si>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</si>
  <si>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</si>
  <si>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</si>
  <si>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</si>
  <si>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</si>
  <si>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</si>
  <si>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</si>
  <si>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</si>
  <si>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</si>
  <si>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</si>
  <si>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</si>
  <si>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</si>
  <si>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</si>
  <si>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</si>
  <si>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</si>
  <si>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</si>
  <si>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</si>
  <si>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</si>
  <si>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</si>
  <si>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</si>
  <si>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</si>
  <si>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</si>
  <si>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</si>
  <si>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</si>
  <si>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</si>
  <si>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</si>
  <si>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</si>
  <si>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</si>
  <si>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</si>
  <si>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</si>
  <si>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</si>
  <si>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</si>
  <si>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</si>
  <si>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</si>
  <si>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</si>
  <si>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</si>
  <si>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</si>
  <si>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</si>
  <si>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</si>
  <si>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</si>
  <si>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</si>
  <si>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</si>
  <si>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</si>
  <si>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</si>
  <si>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</si>
  <si>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</si>
  <si>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</si>
  <si>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</si>
  <si>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</si>
  <si>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</si>
  <si>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</si>
  <si>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</si>
  <si>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</si>
  <si>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</si>
  <si>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</si>
  <si>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</si>
  <si>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</si>
  <si>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</si>
  <si>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</si>
  <si>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</si>
  <si>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</si>
  <si>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</si>
  <si>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</si>
  <si>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</si>
  <si>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</si>
  <si>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</si>
  <si>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</si>
  <si>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</si>
  <si>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</si>
  <si>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</si>
  <si>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</si>
  <si>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</si>
  <si>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</si>
  <si>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</si>
  <si>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</si>
  <si>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</si>
  <si>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</si>
  <si>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</si>
  <si>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</si>
  <si>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</si>
  <si>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</si>
  <si>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</si>
  <si>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</si>
  <si>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</si>
  <si>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</si>
  <si>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</si>
  <si>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</si>
  <si>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</si>
  <si>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</si>
  <si>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</si>
  <si>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</si>
  <si>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</si>
  <si>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</si>
  <si>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</si>
  <si>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</si>
  <si>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</si>
  <si>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</si>
  <si>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</si>
  <si>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</si>
  <si>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</si>
  <si>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</si>
  <si>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</si>
  <si>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</si>
  <si>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</si>
  <si>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</si>
  <si>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</si>
  <si>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</si>
  <si>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</si>
  <si>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</si>
  <si>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</si>
  <si>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</si>
  <si>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</si>
  <si>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</si>
  <si>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</si>
  <si>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</si>
  <si>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</si>
  <si>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</si>
  <si>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</si>
  <si>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</si>
  <si>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</si>
  <si>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</si>
  <si>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</si>
  <si>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</si>
  <si>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</si>
  <si>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</si>
  <si>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</si>
  <si>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</si>
  <si>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</si>
  <si>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</si>
  <si>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</si>
  <si>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</si>
  <si>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</si>
  <si>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</si>
  <si>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</si>
  <si>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</si>
  <si>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</si>
  <si>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</si>
  <si>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</si>
  <si>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</si>
  <si>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</si>
  <si>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</si>
  <si>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</si>
  <si>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</si>
  <si>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</si>
  <si>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</si>
  <si>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</si>
  <si>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</si>
  <si>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</si>
  <si>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</si>
  <si>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</si>
  <si>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</si>
  <si>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</si>
  <si>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</si>
  <si>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</si>
  <si>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</si>
  <si>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</si>
  <si>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</si>
  <si>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</si>
  <si>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</si>
  <si>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</si>
  <si>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</si>
  <si>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</si>
  <si>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</si>
  <si>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</si>
  <si>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</si>
  <si>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</si>
  <si>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</si>
  <si>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</si>
  <si>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</si>
  <si>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</si>
  <si>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</si>
  <si>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</si>
  <si>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</si>
  <si>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</si>
  <si>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</si>
  <si>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</si>
  <si>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</si>
  <si>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</si>
  <si>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</si>
  <si>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</si>
  <si>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</si>
  <si>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</si>
  <si>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</si>
  <si>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</si>
  <si>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</si>
  <si>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</si>
  <si>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</si>
  <si>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</si>
  <si>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</si>
  <si>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</si>
  <si>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</si>
  <si>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</si>
  <si>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</si>
  <si>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</si>
  <si>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</si>
  <si>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</si>
  <si>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</si>
  <si>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</si>
  <si>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</si>
  <si>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</si>
  <si>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</si>
  <si>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</si>
  <si>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</si>
  <si>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</si>
  <si>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</si>
  <si>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</si>
  <si>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</si>
  <si>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</si>
  <si>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</si>
  <si>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</si>
  <si>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</si>
  <si>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</si>
  <si>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</si>
  <si>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</si>
  <si>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</si>
  <si>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</si>
  <si>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</si>
  <si>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</si>
  <si>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</si>
  <si>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</si>
  <si>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</si>
  <si>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</si>
  <si>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</si>
  <si>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</si>
  <si>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</si>
  <si>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</si>
  <si>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</si>
  <si>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</si>
  <si>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</si>
  <si>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</si>
  <si>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</si>
  <si>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</si>
  <si>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</si>
  <si>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</si>
  <si>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</si>
  <si>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</si>
  <si>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</si>
  <si>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</si>
  <si>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</si>
  <si>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</si>
  <si>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</si>
  <si>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</si>
  <si>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</si>
  <si>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</si>
  <si>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</si>
  <si>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</si>
  <si>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</si>
  <si>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</si>
  <si>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</si>
  <si>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</si>
  <si>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</si>
  <si>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</si>
  <si>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</si>
  <si>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</si>
  <si>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</si>
  <si>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</si>
  <si>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</si>
  <si>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</si>
  <si>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</si>
  <si>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</si>
  <si>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</si>
  <si>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</si>
  <si>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</si>
  <si>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</si>
  <si>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</si>
  <si>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</si>
  <si>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</si>
  <si>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</si>
  <si>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</si>
  <si>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</si>
  <si>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</si>
  <si>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</si>
  <si>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</si>
  <si>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</si>
  <si>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</si>
  <si>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</si>
  <si>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</si>
  <si>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</si>
  <si>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</si>
  <si>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</si>
  <si>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</si>
  <si>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</si>
  <si>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</si>
  <si>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</si>
  <si>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</si>
  <si>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</si>
  <si>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</si>
  <si>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</si>
  <si>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</si>
  <si>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</si>
  <si>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</si>
  <si>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</si>
  <si>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</si>
  <si>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</si>
  <si>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</si>
  <si>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</si>
  <si>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</si>
  <si>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</si>
  <si>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</si>
  <si>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</si>
  <si>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</si>
  <si>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</si>
  <si>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</si>
  <si>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</si>
  <si>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</si>
  <si>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</si>
  <si>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</si>
  <si>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</si>
  <si>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</si>
  <si>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</si>
  <si>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</si>
  <si>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</si>
  <si>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</si>
  <si>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</si>
  <si>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</si>
  <si>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</si>
  <si>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</si>
  <si>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</si>
  <si>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</si>
  <si>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</si>
  <si>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</si>
  <si>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</si>
  <si>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</si>
  <si>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</si>
  <si>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</si>
  <si>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</si>
  <si>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</si>
  <si>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</si>
  <si>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</si>
  <si>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</si>
  <si>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</si>
  <si>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</si>
  <si>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</si>
  <si>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</si>
  <si>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</si>
  <si>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</si>
  <si>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</si>
  <si>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</si>
  <si>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</si>
  <si>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</si>
  <si>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</si>
  <si>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</si>
  <si>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</si>
  <si>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</si>
  <si>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</si>
  <si>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</si>
  <si>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</si>
  <si>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</si>
  <si>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</si>
  <si>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</si>
  <si>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</si>
  <si>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</si>
  <si>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</si>
  <si>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</si>
  <si>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</si>
  <si>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</si>
  <si>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</si>
  <si>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</si>
  <si>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</si>
  <si>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</si>
  <si>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</si>
  <si>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</si>
  <si>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</si>
  <si>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</si>
  <si>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</si>
  <si>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</si>
  <si>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</si>
  <si>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</si>
  <si>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</si>
  <si>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</si>
  <si>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</si>
  <si>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</si>
  <si>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</si>
  <si>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</si>
  <si>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</si>
  <si>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</si>
  <si>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</si>
  <si>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</si>
  <si>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</si>
  <si>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</si>
  <si>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</si>
  <si>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</si>
  <si>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</si>
  <si>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</si>
  <si>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</si>
  <si>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</si>
  <si>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</si>
  <si>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総合交通体系整備推進費</t>
    <rPh sb="0" eb="2">
      <t>ソウゴウ</t>
    </rPh>
    <rPh sb="2" eb="4">
      <t>コウツウ</t>
    </rPh>
    <rPh sb="4" eb="6">
      <t>タイケイ</t>
    </rPh>
    <rPh sb="6" eb="8">
      <t>セイビ</t>
    </rPh>
    <rPh sb="8" eb="10">
      <t>スイシン</t>
    </rPh>
    <rPh sb="10" eb="11">
      <t>ヒ</t>
    </rPh>
    <phoneticPr fontId="5"/>
  </si>
  <si>
    <t>総合政策局</t>
    <rPh sb="0" eb="2">
      <t>ソウゴウ</t>
    </rPh>
    <rPh sb="2" eb="5">
      <t>セイサクキョク</t>
    </rPh>
    <phoneticPr fontId="5"/>
  </si>
  <si>
    <t>総務課</t>
    <rPh sb="0" eb="3">
      <t>ソウムカ</t>
    </rPh>
    <phoneticPr fontId="5"/>
  </si>
  <si>
    <t>○</t>
  </si>
  <si>
    <t>国土交通省</t>
  </si>
  <si>
    <t>　少子高齢化の進展、環境制約の高まり等、我が国を取り巻く社会経済情勢が大きく変化している中で、国土形成計画（全国計画）（平成27年8月策定）等では目指すべき国土の姿として対流促進型国土が示された。この構想を推し進めていくためには、構想の理念を体現した具体的な政策の実行が求められる。
　本事業では、様々な交通モードが有機的かつ効率的に形成された総合交通体系の整備の推進を通じたモビリティ確保を図るための調査を行うとともに、将来的な政策課題への対応のため、新たな総合交通体系の整備に向けた視点を提示する。</t>
    <phoneticPr fontId="5"/>
  </si>
  <si>
    <t>　対流促進型国土の形成に寄与すべく、新たな国土形成計画や交通政策基本計画などの国土政策、交通政策等を踏まえ、各交通機関がそれぞれの特性に応じて適切に役割分担し、有機的な交通体系を形成する総合交通体系の整備について、現状及び将来像の適切な評価、施策のあり方について調査検討を行う。
　また、地域におけるモビリティ確保に係る施策形成をサポートするための情報、ノウハウの提供を行い、あわせて国及び地方公共団体の総合交通政策担当者による連絡会議を開催し、総合的な交通基盤整備に関する情報提供を行う。</t>
    <phoneticPr fontId="5"/>
  </si>
  <si>
    <t>国土形成推進調査費</t>
    <rPh sb="0" eb="2">
      <t>コクド</t>
    </rPh>
    <rPh sb="2" eb="4">
      <t>ケイセイ</t>
    </rPh>
    <rPh sb="4" eb="6">
      <t>スイシン</t>
    </rPh>
    <rPh sb="6" eb="9">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</si>
  <si>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</si>
  <si>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</si>
  <si>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</si>
  <si>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執行額/活動実績数</t>
    <rPh sb="0" eb="2">
      <t>シッコウ</t>
    </rPh>
    <rPh sb="2" eb="3">
      <t>ガク</t>
    </rPh>
    <rPh sb="4" eb="6">
      <t>カツドウ</t>
    </rPh>
    <rPh sb="6" eb="8">
      <t>ジッセキ</t>
    </rPh>
    <rPh sb="8" eb="9">
      <t>スウ</t>
    </rPh>
    <phoneticPr fontId="5"/>
  </si>
  <si>
    <t>14/3</t>
    <phoneticPr fontId="5"/>
  </si>
  <si>
    <t>12/3</t>
    <phoneticPr fontId="5"/>
  </si>
  <si>
    <t>10/3</t>
    <phoneticPr fontId="5"/>
  </si>
  <si>
    <t>無</t>
  </si>
  <si>
    <t>‐</t>
  </si>
  <si>
    <t>・地方公共団体等から強いニーズ・関心があり、全国的な視点での調査が必要であることから、国が実施すべきものである。
・透明性を確保した上で受注者を選定しており、競争性は十分に確保されている。また、専門性が高い調査を迅速かつ計画的に実施するため、内容を精選したうえで発注している。
・総合的な交通体系の整備に係る具体的項目を調査検討したものであり、その成果物は広く活用されている。</t>
    <rPh sb="1" eb="3">
      <t>チホウ</t>
    </rPh>
    <rPh sb="3" eb="5">
      <t>コウキョウ</t>
    </rPh>
    <rPh sb="5" eb="7">
      <t>ダンタイ</t>
    </rPh>
    <rPh sb="7" eb="8">
      <t>トウ</t>
    </rPh>
    <rPh sb="10" eb="11">
      <t>ツヨ</t>
    </rPh>
    <rPh sb="16" eb="18">
      <t>カンシン</t>
    </rPh>
    <rPh sb="22" eb="25">
      <t>ゼンコクテキ</t>
    </rPh>
    <rPh sb="26" eb="28">
      <t>シテン</t>
    </rPh>
    <rPh sb="30" eb="32">
      <t>チョウサ</t>
    </rPh>
    <rPh sb="33" eb="35">
      <t>ヒツヨウ</t>
    </rPh>
    <rPh sb="43" eb="44">
      <t>クニ</t>
    </rPh>
    <rPh sb="45" eb="47">
      <t>ジッシ</t>
    </rPh>
    <rPh sb="58" eb="61">
      <t>トウメイセイ</t>
    </rPh>
    <rPh sb="62" eb="64">
      <t>カクホ</t>
    </rPh>
    <rPh sb="66" eb="67">
      <t>ウエ</t>
    </rPh>
    <rPh sb="68" eb="71">
      <t>ジュチュウシャ</t>
    </rPh>
    <rPh sb="72" eb="74">
      <t>センテイ</t>
    </rPh>
    <rPh sb="79" eb="82">
      <t>キョウソウセイ</t>
    </rPh>
    <rPh sb="83" eb="85">
      <t>ジュウブン</t>
    </rPh>
    <rPh sb="86" eb="88">
      <t>カクホ</t>
    </rPh>
    <rPh sb="97" eb="100">
      <t>センモンセイ</t>
    </rPh>
    <rPh sb="101" eb="102">
      <t>タカ</t>
    </rPh>
    <rPh sb="103" eb="105">
      <t>チョウサ</t>
    </rPh>
    <rPh sb="106" eb="108">
      <t>ジンソク</t>
    </rPh>
    <rPh sb="110" eb="113">
      <t>ケイカクテキ</t>
    </rPh>
    <rPh sb="114" eb="116">
      <t>ジッシ</t>
    </rPh>
    <rPh sb="121" eb="123">
      <t>ナイヨウ</t>
    </rPh>
    <rPh sb="124" eb="126">
      <t>セイセン</t>
    </rPh>
    <rPh sb="131" eb="133">
      <t>ハッチュウ</t>
    </rPh>
    <rPh sb="140" eb="143">
      <t>ソウゴウテキ</t>
    </rPh>
    <rPh sb="144" eb="146">
      <t>コウツウ</t>
    </rPh>
    <rPh sb="146" eb="148">
      <t>タイケイ</t>
    </rPh>
    <rPh sb="149" eb="151">
      <t>セイビ</t>
    </rPh>
    <rPh sb="152" eb="153">
      <t>カカ</t>
    </rPh>
    <rPh sb="154" eb="157">
      <t>グタイテキ</t>
    </rPh>
    <rPh sb="157" eb="159">
      <t>コウモク</t>
    </rPh>
    <rPh sb="160" eb="162">
      <t>チョウサ</t>
    </rPh>
    <rPh sb="162" eb="164">
      <t>ケントウ</t>
    </rPh>
    <rPh sb="174" eb="177">
      <t>セイカブツ</t>
    </rPh>
    <rPh sb="178" eb="179">
      <t>ヒロ</t>
    </rPh>
    <rPh sb="180" eb="182">
      <t>カツヨウ</t>
    </rPh>
    <phoneticPr fontId="5"/>
  </si>
  <si>
    <t>・成長戦略や国土政策等の動向に加え、利用者ニーズを把握した上で調査・検討を実施し、その成果が地方公共団体における総合交通政策の立案や推進に広く活用されるよう努める。
・受注者の選定に当たっては、引き続き透明性、競争性の確保に努める。</t>
    <rPh sb="1" eb="3">
      <t>セイチョウ</t>
    </rPh>
    <rPh sb="3" eb="5">
      <t>センリャク</t>
    </rPh>
    <rPh sb="6" eb="8">
      <t>コクド</t>
    </rPh>
    <rPh sb="8" eb="10">
      <t>セイサク</t>
    </rPh>
    <rPh sb="10" eb="11">
      <t>トウ</t>
    </rPh>
    <rPh sb="12" eb="14">
      <t>ドウコウ</t>
    </rPh>
    <rPh sb="15" eb="16">
      <t>クワ</t>
    </rPh>
    <rPh sb="18" eb="21">
      <t>リヨウシャ</t>
    </rPh>
    <rPh sb="25" eb="27">
      <t>ハアク</t>
    </rPh>
    <rPh sb="29" eb="30">
      <t>ウエ</t>
    </rPh>
    <rPh sb="31" eb="33">
      <t>チョウサ</t>
    </rPh>
    <rPh sb="34" eb="36">
      <t>ケントウ</t>
    </rPh>
    <rPh sb="37" eb="39">
      <t>ジッシ</t>
    </rPh>
    <rPh sb="43" eb="45">
      <t>セイカ</t>
    </rPh>
    <rPh sb="46" eb="48">
      <t>チホウ</t>
    </rPh>
    <rPh sb="48" eb="50">
      <t>コウキョウ</t>
    </rPh>
    <rPh sb="50" eb="52">
      <t>ダンタイ</t>
    </rPh>
    <rPh sb="56" eb="58">
      <t>ソウゴウ</t>
    </rPh>
    <rPh sb="58" eb="60">
      <t>コウツウ</t>
    </rPh>
    <rPh sb="60" eb="62">
      <t>セイサク</t>
    </rPh>
    <rPh sb="63" eb="65">
      <t>リツアン</t>
    </rPh>
    <rPh sb="66" eb="68">
      <t>スイシン</t>
    </rPh>
    <rPh sb="69" eb="70">
      <t>ヒロ</t>
    </rPh>
    <rPh sb="71" eb="73">
      <t>カツヨウ</t>
    </rPh>
    <rPh sb="78" eb="79">
      <t>ツト</t>
    </rPh>
    <rPh sb="84" eb="87">
      <t>ジュチュウシャ</t>
    </rPh>
    <rPh sb="88" eb="90">
      <t>センテイ</t>
    </rPh>
    <rPh sb="91" eb="92">
      <t>ア</t>
    </rPh>
    <rPh sb="97" eb="98">
      <t>ヒ</t>
    </rPh>
    <rPh sb="99" eb="100">
      <t>ツヅ</t>
    </rPh>
    <rPh sb="101" eb="104">
      <t>トウメイセイ</t>
    </rPh>
    <rPh sb="105" eb="108">
      <t>キョウソウセイ</t>
    </rPh>
    <rPh sb="109" eb="111">
      <t>カクホ</t>
    </rPh>
    <rPh sb="112" eb="113">
      <t>ツト</t>
    </rPh>
    <phoneticPr fontId="5"/>
  </si>
  <si>
    <t>A. 株式会社　サンビーム</t>
    <phoneticPr fontId="5"/>
  </si>
  <si>
    <t>株式会社　サンビーム</t>
    <rPh sb="0" eb="4">
      <t>カブシキガイシャ</t>
    </rPh>
    <phoneticPr fontId="5"/>
  </si>
  <si>
    <t>72</t>
    <phoneticPr fontId="5"/>
  </si>
  <si>
    <t>351</t>
    <phoneticPr fontId="5"/>
  </si>
  <si>
    <t>368</t>
    <phoneticPr fontId="5"/>
  </si>
  <si>
    <t>29</t>
    <phoneticPr fontId="5"/>
  </si>
  <si>
    <t>33</t>
    <phoneticPr fontId="5"/>
  </si>
  <si>
    <t>387</t>
    <phoneticPr fontId="5"/>
  </si>
  <si>
    <t>362</t>
    <phoneticPr fontId="5"/>
  </si>
  <si>
    <t>378</t>
    <phoneticPr fontId="5"/>
  </si>
  <si>
    <t>新たな国土形成計画（全国計画）
  （平成27年8月14日閣議決定）</t>
    <phoneticPr fontId="5"/>
  </si>
  <si>
    <t>10　国土の総合的な利用、整備及び保全、国土に関する情報の整備</t>
    <rPh sb="3" eb="5">
      <t>コクド</t>
    </rPh>
    <rPh sb="6" eb="8">
      <t>ソウゴウ</t>
    </rPh>
    <rPh sb="8" eb="9">
      <t>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</si>
  <si>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</si>
  <si>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国土形成計画の着実な推進
（対27年度比で進捗が認められる代表指標の項目数）</t>
    <rPh sb="0" eb="2">
      <t>コクド</t>
    </rPh>
    <rPh sb="2" eb="4">
      <t>ケイセイ</t>
    </rPh>
    <rPh sb="4" eb="6">
      <t>ケイカク</t>
    </rPh>
    <rPh sb="7" eb="9">
      <t>チャクジツ</t>
    </rPh>
    <rPh sb="10" eb="12">
      <t>スイシン</t>
    </rPh>
    <rPh sb="14" eb="15">
      <t>タイ</t>
    </rPh>
    <rPh sb="17" eb="20">
      <t>ネンドヒ</t>
    </rPh>
    <rPh sb="21" eb="23">
      <t>シンチョク</t>
    </rPh>
    <rPh sb="24" eb="25">
      <t>ミト</t>
    </rPh>
    <rPh sb="29" eb="31">
      <t>ダイヒョウ</t>
    </rPh>
    <rPh sb="31" eb="33">
      <t>シヒョウ</t>
    </rPh>
    <rPh sb="34" eb="37">
      <t>コウモクスウ</t>
    </rPh>
    <phoneticPr fontId="5"/>
  </si>
  <si>
    <t>項目数</t>
    <rPh sb="0" eb="3">
      <t>コウモクスウ</t>
    </rPh>
    <phoneticPr fontId="5"/>
  </si>
  <si>
    <t>目標値</t>
    <rPh sb="0" eb="3">
      <t>モクヒョウチ</t>
    </rPh>
    <phoneticPr fontId="5"/>
  </si>
  <si>
    <t>10/3</t>
    <phoneticPr fontId="5"/>
  </si>
  <si>
    <t>　総合的な交通体系の整備は、国土形成計画（全国計画）の推進にも資するものであり、地方公共団体等から強いニーズ・関心がある。</t>
    <rPh sb="1" eb="3">
      <t>ソウゴウ</t>
    </rPh>
    <rPh sb="3" eb="4">
      <t>テキ</t>
    </rPh>
    <rPh sb="5" eb="7">
      <t>コウツウ</t>
    </rPh>
    <rPh sb="7" eb="9">
      <t>タイケイ</t>
    </rPh>
    <rPh sb="10" eb="12">
      <t>セイビ</t>
    </rPh>
    <rPh sb="14" eb="16">
      <t>コクド</t>
    </rPh>
    <rPh sb="16" eb="18">
      <t>ケイセイ</t>
    </rPh>
    <rPh sb="18" eb="20">
      <t>ケイカク</t>
    </rPh>
    <rPh sb="21" eb="23">
      <t>ゼンコク</t>
    </rPh>
    <rPh sb="23" eb="25">
      <t>ケイカク</t>
    </rPh>
    <rPh sb="27" eb="29">
      <t>スイシン</t>
    </rPh>
    <rPh sb="31" eb="32">
      <t>シ</t>
    </rPh>
    <rPh sb="40" eb="42">
      <t>チホウ</t>
    </rPh>
    <rPh sb="42" eb="44">
      <t>コウキョウ</t>
    </rPh>
    <rPh sb="44" eb="46">
      <t>ダンタイ</t>
    </rPh>
    <rPh sb="46" eb="47">
      <t>トウ</t>
    </rPh>
    <rPh sb="49" eb="50">
      <t>ツヨ</t>
    </rPh>
    <rPh sb="55" eb="57">
      <t>カンシン</t>
    </rPh>
    <phoneticPr fontId="5"/>
  </si>
  <si>
    <t>　総合的な交通体系の整備は全国的な視点での調査が必要であり、調査の効率性の観点からも、国における対応が不可欠である。</t>
    <rPh sb="1" eb="4">
      <t>ソウゴウテキ</t>
    </rPh>
    <rPh sb="5" eb="7">
      <t>コウツウ</t>
    </rPh>
    <rPh sb="7" eb="9">
      <t>タイケイ</t>
    </rPh>
    <rPh sb="10" eb="12">
      <t>セイビ</t>
    </rPh>
    <rPh sb="13" eb="16">
      <t>ゼンコクテキ</t>
    </rPh>
    <rPh sb="17" eb="19">
      <t>シテン</t>
    </rPh>
    <rPh sb="21" eb="23">
      <t>チョウサ</t>
    </rPh>
    <rPh sb="24" eb="26">
      <t>ヒツヨウ</t>
    </rPh>
    <rPh sb="30" eb="32">
      <t>チョウサ</t>
    </rPh>
    <rPh sb="33" eb="36">
      <t>コウリツセイ</t>
    </rPh>
    <rPh sb="37" eb="39">
      <t>カンテン</t>
    </rPh>
    <rPh sb="43" eb="44">
      <t>クニ</t>
    </rPh>
    <rPh sb="48" eb="50">
      <t>タイオウ</t>
    </rPh>
    <rPh sb="51" eb="54">
      <t>フカケツ</t>
    </rPh>
    <phoneticPr fontId="5"/>
  </si>
  <si>
    <t>　総合的な交通体系の整備は、新たな国土形成計画の中でもその必要性が掲げられており、優先度の高い事業である。</t>
    <rPh sb="1" eb="3">
      <t>ソウゴウ</t>
    </rPh>
    <rPh sb="3" eb="4">
      <t>テキ</t>
    </rPh>
    <rPh sb="5" eb="7">
      <t>コウツウ</t>
    </rPh>
    <rPh sb="7" eb="9">
      <t>タイケイ</t>
    </rPh>
    <rPh sb="10" eb="12">
      <t>セイビ</t>
    </rPh>
    <rPh sb="14" eb="15">
      <t>アラ</t>
    </rPh>
    <rPh sb="17" eb="19">
      <t>コクド</t>
    </rPh>
    <rPh sb="19" eb="21">
      <t>ケイセイ</t>
    </rPh>
    <rPh sb="21" eb="23">
      <t>ケイカク</t>
    </rPh>
    <rPh sb="24" eb="25">
      <t>ナカ</t>
    </rPh>
    <rPh sb="29" eb="32">
      <t>ヒツヨウセイ</t>
    </rPh>
    <rPh sb="33" eb="34">
      <t>カカ</t>
    </rPh>
    <rPh sb="41" eb="44">
      <t>ユウセンド</t>
    </rPh>
    <rPh sb="45" eb="46">
      <t>タカ</t>
    </rPh>
    <rPh sb="47" eb="49">
      <t>ジギョウ</t>
    </rPh>
    <phoneticPr fontId="5"/>
  </si>
  <si>
    <t>　調査内容が専門的かつ高度であり、年度毎の実施内容により予算額が異なるが、適切な積算に基づく予定価格を用いて契約を行っており、妥当である。</t>
    <rPh sb="1" eb="3">
      <t>チョウサ</t>
    </rPh>
    <rPh sb="3" eb="5">
      <t>ナイヨウ</t>
    </rPh>
    <rPh sb="6" eb="9">
      <t>センモンテキ</t>
    </rPh>
    <rPh sb="11" eb="13">
      <t>コウド</t>
    </rPh>
    <rPh sb="17" eb="19">
      <t>ネンド</t>
    </rPh>
    <rPh sb="19" eb="20">
      <t>ゴト</t>
    </rPh>
    <rPh sb="21" eb="23">
      <t>ジッシ</t>
    </rPh>
    <rPh sb="23" eb="25">
      <t>ナイヨウ</t>
    </rPh>
    <rPh sb="28" eb="31">
      <t>ヨサンガク</t>
    </rPh>
    <rPh sb="32" eb="33">
      <t>コト</t>
    </rPh>
    <rPh sb="37" eb="39">
      <t>テキセツ</t>
    </rPh>
    <rPh sb="40" eb="42">
      <t>セキサン</t>
    </rPh>
    <rPh sb="43" eb="44">
      <t>モト</t>
    </rPh>
    <rPh sb="46" eb="48">
      <t>ヨテイ</t>
    </rPh>
    <rPh sb="48" eb="50">
      <t>カカク</t>
    </rPh>
    <rPh sb="51" eb="52">
      <t>モチ</t>
    </rPh>
    <rPh sb="54" eb="56">
      <t>ケイヤク</t>
    </rPh>
    <rPh sb="57" eb="58">
      <t>オコナ</t>
    </rPh>
    <rPh sb="63" eb="65">
      <t>ダトウ</t>
    </rPh>
    <phoneticPr fontId="5"/>
  </si>
  <si>
    <t>　調査内容が専門的かつ高度であるため、第三者機関である企画競争有識者委員会に諮り、最適な企画提案を評価したうえで委託先を選定していることから、妥当である。</t>
    <rPh sb="1" eb="3">
      <t>チョウサ</t>
    </rPh>
    <rPh sb="3" eb="5">
      <t>ナイヨウ</t>
    </rPh>
    <rPh sb="6" eb="9">
      <t>センモンテキ</t>
    </rPh>
    <rPh sb="11" eb="13">
      <t>コウド</t>
    </rPh>
    <rPh sb="19" eb="20">
      <t>ダイ</t>
    </rPh>
    <rPh sb="20" eb="22">
      <t>サンシャ</t>
    </rPh>
    <rPh sb="22" eb="24">
      <t>キカン</t>
    </rPh>
    <rPh sb="27" eb="29">
      <t>キカク</t>
    </rPh>
    <rPh sb="29" eb="31">
      <t>キョウソウ</t>
    </rPh>
    <rPh sb="31" eb="34">
      <t>ユウシキシャ</t>
    </rPh>
    <rPh sb="34" eb="37">
      <t>イインカイ</t>
    </rPh>
    <rPh sb="38" eb="39">
      <t>ハカ</t>
    </rPh>
    <rPh sb="41" eb="43">
      <t>サイテキ</t>
    </rPh>
    <rPh sb="44" eb="46">
      <t>キカク</t>
    </rPh>
    <rPh sb="46" eb="48">
      <t>テイアン</t>
    </rPh>
    <rPh sb="49" eb="51">
      <t>ヒョウカ</t>
    </rPh>
    <rPh sb="56" eb="59">
      <t>イタクサキ</t>
    </rPh>
    <rPh sb="60" eb="62">
      <t>センテイ</t>
    </rPh>
    <rPh sb="71" eb="73">
      <t>ダトウ</t>
    </rPh>
    <phoneticPr fontId="5"/>
  </si>
  <si>
    <t>　専門的かつ高度な調査を、社会的要請に応えた形で実施するためには、計画的対応が必要であり、内容を精査した上で業務発注をしている。</t>
    <rPh sb="1" eb="4">
      <t>センモンテキ</t>
    </rPh>
    <rPh sb="6" eb="8">
      <t>コウド</t>
    </rPh>
    <rPh sb="9" eb="11">
      <t>チョウサ</t>
    </rPh>
    <rPh sb="13" eb="16">
      <t>シャカイテキ</t>
    </rPh>
    <rPh sb="16" eb="18">
      <t>ヨウセイ</t>
    </rPh>
    <rPh sb="19" eb="20">
      <t>コタ</t>
    </rPh>
    <rPh sb="22" eb="23">
      <t>カタチ</t>
    </rPh>
    <rPh sb="24" eb="26">
      <t>ジッシ</t>
    </rPh>
    <rPh sb="33" eb="36">
      <t>ケイカクテキ</t>
    </rPh>
    <rPh sb="36" eb="38">
      <t>タイオウ</t>
    </rPh>
    <rPh sb="39" eb="41">
      <t>ヒツヨウ</t>
    </rPh>
    <rPh sb="45" eb="47">
      <t>ナイヨウ</t>
    </rPh>
    <rPh sb="48" eb="50">
      <t>セイサ</t>
    </rPh>
    <rPh sb="52" eb="53">
      <t>ウエ</t>
    </rPh>
    <rPh sb="54" eb="56">
      <t>ギョウム</t>
    </rPh>
    <rPh sb="56" eb="58">
      <t>ハッチュウ</t>
    </rPh>
    <phoneticPr fontId="5"/>
  </si>
  <si>
    <t>　専門的かつ高度な調査を社会的要請に応えた形で実施するためには、適正な発注方式を選定する必要があり、調査内容と発注方式を精選したうえで発注している。</t>
    <rPh sb="1" eb="4">
      <t>センモンテキ</t>
    </rPh>
    <rPh sb="6" eb="8">
      <t>コウド</t>
    </rPh>
    <rPh sb="9" eb="11">
      <t>チョウサ</t>
    </rPh>
    <rPh sb="12" eb="15">
      <t>シャカイテキ</t>
    </rPh>
    <rPh sb="15" eb="17">
      <t>ヨウセイ</t>
    </rPh>
    <rPh sb="18" eb="19">
      <t>コタ</t>
    </rPh>
    <rPh sb="21" eb="22">
      <t>カタチ</t>
    </rPh>
    <rPh sb="23" eb="25">
      <t>ジッシ</t>
    </rPh>
    <rPh sb="32" eb="34">
      <t>テキセイ</t>
    </rPh>
    <rPh sb="35" eb="37">
      <t>ハッチュウ</t>
    </rPh>
    <rPh sb="37" eb="39">
      <t>ホウシキ</t>
    </rPh>
    <rPh sb="40" eb="42">
      <t>センテイ</t>
    </rPh>
    <rPh sb="44" eb="46">
      <t>ヒツヨウ</t>
    </rPh>
    <rPh sb="50" eb="52">
      <t>チョウサ</t>
    </rPh>
    <rPh sb="52" eb="54">
      <t>ナイヨウ</t>
    </rPh>
    <rPh sb="55" eb="57">
      <t>ハッチュウ</t>
    </rPh>
    <rPh sb="57" eb="59">
      <t>ホウシキ</t>
    </rPh>
    <rPh sb="60" eb="62">
      <t>セイセン</t>
    </rPh>
    <rPh sb="67" eb="69">
      <t>ハッチュウ</t>
    </rPh>
    <phoneticPr fontId="5"/>
  </si>
  <si>
    <t>　成果実績は着実に推移しており、概ね良好である。</t>
    <rPh sb="1" eb="3">
      <t>セイカ</t>
    </rPh>
    <rPh sb="3" eb="5">
      <t>ジッセキ</t>
    </rPh>
    <rPh sb="6" eb="8">
      <t>チャクジツ</t>
    </rPh>
    <rPh sb="9" eb="11">
      <t>スイイ</t>
    </rPh>
    <rPh sb="16" eb="17">
      <t>オオム</t>
    </rPh>
    <rPh sb="18" eb="20">
      <t>リョウコウ</t>
    </rPh>
    <phoneticPr fontId="5"/>
  </si>
  <si>
    <t>　専門性が高い調査を、社会的要請に応えた形で実施するためには、適正な発注方式を選定する必要があり、調査内容と発注方式を精選したうえで発注している。</t>
    <rPh sb="1" eb="4">
      <t>センモンセイ</t>
    </rPh>
    <rPh sb="5" eb="6">
      <t>タカ</t>
    </rPh>
    <rPh sb="7" eb="9">
      <t>チョウサ</t>
    </rPh>
    <rPh sb="11" eb="14">
      <t>シャカイテキ</t>
    </rPh>
    <rPh sb="14" eb="16">
      <t>ヨウセイ</t>
    </rPh>
    <rPh sb="17" eb="18">
      <t>コタ</t>
    </rPh>
    <rPh sb="20" eb="21">
      <t>カタチ</t>
    </rPh>
    <rPh sb="22" eb="24">
      <t>ジッシ</t>
    </rPh>
    <rPh sb="31" eb="33">
      <t>テキセイ</t>
    </rPh>
    <rPh sb="34" eb="36">
      <t>ハッチュウ</t>
    </rPh>
    <rPh sb="36" eb="38">
      <t>ホウシキ</t>
    </rPh>
    <rPh sb="39" eb="41">
      <t>センテイ</t>
    </rPh>
    <rPh sb="43" eb="45">
      <t>ヒツヨウ</t>
    </rPh>
    <rPh sb="49" eb="51">
      <t>チョウサ</t>
    </rPh>
    <rPh sb="51" eb="53">
      <t>ナイヨウ</t>
    </rPh>
    <rPh sb="54" eb="56">
      <t>ハッチュウ</t>
    </rPh>
    <rPh sb="56" eb="58">
      <t>ホウシキ</t>
    </rPh>
    <rPh sb="59" eb="61">
      <t>セイセン</t>
    </rPh>
    <rPh sb="66" eb="68">
      <t>ハッチュウ</t>
    </rPh>
    <phoneticPr fontId="5"/>
  </si>
  <si>
    <t>　活動実績は概ね見込みに見合ったものである。</t>
    <rPh sb="1" eb="3">
      <t>カツドウ</t>
    </rPh>
    <rPh sb="3" eb="5">
      <t>ジッセキ</t>
    </rPh>
    <rPh sb="6" eb="7">
      <t>オオム</t>
    </rPh>
    <rPh sb="8" eb="10">
      <t>ミコ</t>
    </rPh>
    <rPh sb="12" eb="14">
      <t>ミア</t>
    </rPh>
    <phoneticPr fontId="5"/>
  </si>
  <si>
    <t>　成果物は、関係行政機関等に提供するだけでなく、ホームページにおいても掲載し、かつ地方公共団体等が主催する総合交通に関する会議等による講演も実施され、広く活用されている。</t>
    <rPh sb="1" eb="4">
      <t>セイカブツ</t>
    </rPh>
    <phoneticPr fontId="5"/>
  </si>
  <si>
    <t>出前講座申込書登録件数等データ（国土交通省総合政策局総務課調べ（令和2年4月））</t>
    <rPh sb="32" eb="34">
      <t>レイワ</t>
    </rPh>
    <phoneticPr fontId="5"/>
  </si>
  <si>
    <t>383</t>
    <phoneticPr fontId="5"/>
  </si>
  <si>
    <t>地域における総合的な交通体系の整備に係る調査検討業務</t>
    <rPh sb="0" eb="2">
      <t>チイキ</t>
    </rPh>
    <rPh sb="6" eb="9">
      <t>ソウゴウテキ</t>
    </rPh>
    <rPh sb="10" eb="12">
      <t>コウツウ</t>
    </rPh>
    <rPh sb="12" eb="14">
      <t>タイケイ</t>
    </rPh>
    <rPh sb="15" eb="17">
      <t>セイビ</t>
    </rPh>
    <rPh sb="18" eb="19">
      <t>カカ</t>
    </rPh>
    <rPh sb="24" eb="26">
      <t>ギョウム</t>
    </rPh>
    <phoneticPr fontId="5"/>
  </si>
  <si>
    <t>地域における総合的な交通体系の整備に係る調査検討業務</t>
    <rPh sb="0" eb="2">
      <t>チイキ</t>
    </rPh>
    <rPh sb="6" eb="9">
      <t>ソウゴウテキ</t>
    </rPh>
    <rPh sb="10" eb="12">
      <t>コウツウ</t>
    </rPh>
    <rPh sb="12" eb="14">
      <t>タイケイ</t>
    </rPh>
    <rPh sb="15" eb="17">
      <t>セイビ</t>
    </rPh>
    <rPh sb="18" eb="19">
      <t>カカワ</t>
    </rPh>
    <rPh sb="20" eb="22">
      <t>チョウサ</t>
    </rPh>
    <rPh sb="22" eb="24">
      <t>ケントウ</t>
    </rPh>
    <rPh sb="24" eb="26">
      <t>ギョウム</t>
    </rPh>
    <phoneticPr fontId="5"/>
  </si>
  <si>
    <t>-</t>
    <phoneticPr fontId="5"/>
  </si>
  <si>
    <t>-</t>
    <phoneticPr fontId="5"/>
  </si>
  <si>
    <t>有</t>
  </si>
  <si>
    <t>地方公共団体等におけるモビリティ確保に係る施策形成を支援するため、当該事業の成果を活用し、令和3年度までに地方公共団体等が主催する総合交通に関する会議等に20回結びつける。</t>
    <rPh sb="45" eb="47">
      <t>レイワ</t>
    </rPh>
    <phoneticPr fontId="5"/>
  </si>
  <si>
    <t>-</t>
    <phoneticPr fontId="5"/>
  </si>
  <si>
    <t>-</t>
    <phoneticPr fontId="5"/>
  </si>
  <si>
    <t>-</t>
    <phoneticPr fontId="5"/>
  </si>
  <si>
    <t>-</t>
    <phoneticPr fontId="5"/>
  </si>
  <si>
    <t>調査費</t>
    <rPh sb="0" eb="3">
      <t>チョウサヒ</t>
    </rPh>
    <phoneticPr fontId="5"/>
  </si>
  <si>
    <t>-</t>
    <phoneticPr fontId="5"/>
  </si>
  <si>
    <t>当年度執行額／当年度活動実績数（事例収集、基盤会議、メルマガ）　　　　　　　　　　　　</t>
    <phoneticPr fontId="5"/>
  </si>
  <si>
    <t>百万円</t>
    <rPh sb="0" eb="2">
      <t>ヒャクマン</t>
    </rPh>
    <rPh sb="2" eb="3">
      <t>エン</t>
    </rPh>
    <phoneticPr fontId="5"/>
  </si>
  <si>
    <t>　本事業は、環境制約の高まりや少子高齢化の進展といった時代の変化に対応しつつ、国土形成計画（全国計画）で提示された国土像・地域像の実現に向けて、各交通機関がそれぞれの特性に応じて、適切に役割分担し、有機的かつ効率的な交通網を形成する総合的な交通体系の整備を図るものであり、上記施策のうち、「地域間の交流・連携のための国土基盤の形成」に資するものである。</t>
    <rPh sb="1" eb="2">
      <t>ホン</t>
    </rPh>
    <rPh sb="2" eb="4">
      <t>ジギョウ</t>
    </rPh>
    <rPh sb="6" eb="8">
      <t>カンキョウ</t>
    </rPh>
    <rPh sb="8" eb="10">
      <t>セイヤク</t>
    </rPh>
    <rPh sb="11" eb="12">
      <t>タカ</t>
    </rPh>
    <rPh sb="15" eb="17">
      <t>ショウシ</t>
    </rPh>
    <rPh sb="17" eb="20">
      <t>コウレイカ</t>
    </rPh>
    <rPh sb="21" eb="23">
      <t>シンテン</t>
    </rPh>
    <rPh sb="27" eb="29">
      <t>ジダイ</t>
    </rPh>
    <rPh sb="30" eb="32">
      <t>ヘンカ</t>
    </rPh>
    <rPh sb="33" eb="35">
      <t>タイオウ</t>
    </rPh>
    <rPh sb="39" eb="41">
      <t>コクド</t>
    </rPh>
    <rPh sb="41" eb="43">
      <t>ケイセイ</t>
    </rPh>
    <rPh sb="43" eb="45">
      <t>ケイカク</t>
    </rPh>
    <rPh sb="46" eb="48">
      <t>ゼンコク</t>
    </rPh>
    <rPh sb="48" eb="50">
      <t>ケイカク</t>
    </rPh>
    <rPh sb="52" eb="54">
      <t>テイジ</t>
    </rPh>
    <rPh sb="57" eb="59">
      <t>コクド</t>
    </rPh>
    <rPh sb="59" eb="60">
      <t>ゾウ</t>
    </rPh>
    <rPh sb="61" eb="63">
      <t>チイキ</t>
    </rPh>
    <rPh sb="63" eb="64">
      <t>ゾウ</t>
    </rPh>
    <rPh sb="65" eb="67">
      <t>ジツゲン</t>
    </rPh>
    <rPh sb="68" eb="69">
      <t>ム</t>
    </rPh>
    <rPh sb="72" eb="73">
      <t>カク</t>
    </rPh>
    <rPh sb="73" eb="75">
      <t>コウツウ</t>
    </rPh>
    <rPh sb="75" eb="77">
      <t>キカン</t>
    </rPh>
    <rPh sb="83" eb="85">
      <t>トクセイ</t>
    </rPh>
    <rPh sb="86" eb="87">
      <t>オウ</t>
    </rPh>
    <rPh sb="90" eb="92">
      <t>テキセツ</t>
    </rPh>
    <rPh sb="93" eb="95">
      <t>ヤクワリ</t>
    </rPh>
    <rPh sb="95" eb="97">
      <t>ブンタン</t>
    </rPh>
    <rPh sb="99" eb="102">
      <t>ユウキテキ</t>
    </rPh>
    <rPh sb="104" eb="107">
      <t>コウリツテキ</t>
    </rPh>
    <rPh sb="108" eb="111">
      <t>コウツウモウ</t>
    </rPh>
    <rPh sb="112" eb="114">
      <t>ケイセイ</t>
    </rPh>
    <rPh sb="116" eb="119">
      <t>ソウゴウテキ</t>
    </rPh>
    <rPh sb="120" eb="122">
      <t>コウツウ</t>
    </rPh>
    <rPh sb="122" eb="124">
      <t>タイケイ</t>
    </rPh>
    <rPh sb="125" eb="127">
      <t>セイビ</t>
    </rPh>
    <rPh sb="128" eb="129">
      <t>ハカ</t>
    </rPh>
    <rPh sb="136" eb="138">
      <t>ジョウキ</t>
    </rPh>
    <rPh sb="138" eb="140">
      <t>セサク</t>
    </rPh>
    <rPh sb="145" eb="148">
      <t>チイキカン</t>
    </rPh>
    <rPh sb="149" eb="151">
      <t>コウリュウ</t>
    </rPh>
    <rPh sb="152" eb="154">
      <t>レンケイ</t>
    </rPh>
    <rPh sb="158" eb="160">
      <t>コクド</t>
    </rPh>
    <rPh sb="160" eb="162">
      <t>キバン</t>
    </rPh>
    <rPh sb="163" eb="165">
      <t>ケイセイ</t>
    </rPh>
    <rPh sb="167" eb="168">
      <t>シ</t>
    </rPh>
    <phoneticPr fontId="5"/>
  </si>
  <si>
    <t>地方公共団体等が主催する総合交通に関する会議等に結びついた数(累計)。</t>
    <rPh sb="0" eb="2">
      <t>ルイケイ</t>
    </rPh>
    <phoneticPr fontId="5"/>
  </si>
  <si>
    <t>件</t>
    <rPh sb="0" eb="1">
      <t>ケン</t>
    </rPh>
    <phoneticPr fontId="5"/>
  </si>
  <si>
    <t>国土形成計画の実現に向けた総合交通体系の整備に関する先進事例調査分析数(累計)</t>
    <phoneticPr fontId="5"/>
  </si>
  <si>
    <t>総合的交通基盤整備連絡会議（全国交通施策担当者会議）の参加自治体数(累計)</t>
    <phoneticPr fontId="5"/>
  </si>
  <si>
    <t>総合交通メールマガジン登録者数(累計)</t>
    <phoneticPr fontId="5"/>
  </si>
  <si>
    <t>人</t>
    <rPh sb="0" eb="1">
      <t>ニン</t>
    </rPh>
    <phoneticPr fontId="5"/>
  </si>
  <si>
    <t>課長　小林 豊</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</si>
</sst>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193074</xdr:colOff>
      <xdr:row>742</xdr:row>
      <xdr:rowOff>167331</xdr:rowOff>
    </xdr:from>
    <xdr:to>
      <xdr:col>41</xdr:col>
      <xdr:colOff>5781</xdr:colOff>
      <xdr:row>754</xdr:row>
      <xdr:rowOff>98544</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3090555" y="40261701"/>
          <a:ext cx="5400707" cy="4164547"/>
          <a:chOff x="4064000" y="40233600"/>
          <a:chExt cx="5373248" cy="4101619"/>
        </a:xfrm>
      </xdr:grpSpPr>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4174502" y="40233600"/>
            <a:ext cx="2691083" cy="5236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国土交通省</a:t>
            </a:r>
            <a:endParaRPr kumimoji="1" lang="en-US" altLang="ja-JP" sz="1100"/>
          </a:p>
          <a:p>
            <a:pPr algn="ctr"/>
            <a:r>
              <a:rPr kumimoji="1" lang="en-US" altLang="ja-JP" sz="1100"/>
              <a:t>11</a:t>
            </a:r>
            <a:r>
              <a:rPr kumimoji="1" lang="ja-JP" altLang="en-US" sz="1100">
                <a:solidFill>
                  <a:sysClr val="windowText" lastClr="000000"/>
                </a:solidFill>
              </a:rPr>
              <a:t>百万円</a:t>
            </a:r>
          </a:p>
        </xdr:txBody>
      </xdr:sp>
      <xdr:sp macro="" textlink="">
        <xdr:nvSpPr>
          <xdr:cNvPr id="4" name="大かっこ 3">
            <a:extLst>
              <a:ext uri="{FF2B5EF4-FFF2-40B4-BE49-F238E27FC236}">
                <a16:creationId xmlns:a16="http://schemas.microsoft.com/office/drawing/2014/main" id="{00000000-0008-0000-0000-000004000000}"/>
              </a:ext>
            </a:extLst>
          </xdr:cNvPr>
          <xdr:cNvSpPr/>
        </xdr:nvSpPr>
        <xdr:spPr>
          <a:xfrm>
            <a:off x="4064000" y="40829484"/>
            <a:ext cx="2882188" cy="592029"/>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en-US" sz="900">
                <a:solidFill>
                  <a:schemeClr val="tx1"/>
                </a:solidFill>
                <a:effectLst/>
                <a:latin typeface="+mn-lt"/>
                <a:ea typeface="+mn-ea"/>
                <a:cs typeface="+mn-cs"/>
              </a:rPr>
              <a:t>地域における総合的な交通体系の整備に係る調査検討業務</a:t>
            </a:r>
            <a:endParaRPr lang="ja-JP" altLang="ja-JP" sz="900">
              <a:effectLst/>
            </a:endParaRPr>
          </a:p>
        </xdr:txBody>
      </xdr:sp>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246643" y="41388078"/>
            <a:ext cx="3190605" cy="11282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72000" rtlCol="0" anchor="ctr" anchorCtr="0"/>
          <a:lstStyle/>
          <a:p>
            <a:pPr algn="l"/>
            <a:r>
              <a:rPr kumimoji="1" lang="ja-JP" altLang="en-US" sz="1100" kern="100" baseline="0"/>
              <a:t>　事務費</a:t>
            </a:r>
            <a:r>
              <a:rPr kumimoji="1" lang="en-US" altLang="ja-JP" sz="1100" kern="100" baseline="0"/>
              <a:t>  </a:t>
            </a:r>
            <a:r>
              <a:rPr kumimoji="1" lang="en-US" altLang="ja-JP" sz="1100" kern="100" baseline="0">
                <a:solidFill>
                  <a:schemeClr val="dk1"/>
                </a:solidFill>
                <a:effectLst/>
                <a:latin typeface="+mn-lt"/>
                <a:ea typeface="+mn-ea"/>
                <a:cs typeface="+mn-cs"/>
              </a:rPr>
              <a:t>1.5</a:t>
            </a:r>
            <a:r>
              <a:rPr kumimoji="1" lang="ja-JP" altLang="en-US" sz="1100" kern="100" baseline="0">
                <a:solidFill>
                  <a:sysClr val="windowText" lastClr="000000"/>
                </a:solidFill>
              </a:rPr>
              <a:t>百万円</a:t>
            </a:r>
            <a:endParaRPr kumimoji="1" lang="en-US" altLang="ja-JP" sz="1100" kern="100" baseline="0">
              <a:solidFill>
                <a:sysClr val="windowText" lastClr="000000"/>
              </a:solidFill>
            </a:endParaRPr>
          </a:p>
          <a:p>
            <a:pPr algn="l"/>
            <a:r>
              <a:rPr kumimoji="1" lang="ja-JP" altLang="en-US" sz="1100" kern="100" baseline="0">
                <a:solidFill>
                  <a:sysClr val="windowText" lastClr="000000"/>
                </a:solidFill>
              </a:rPr>
              <a:t>　①諸謝金</a:t>
            </a:r>
            <a:endParaRPr kumimoji="1" lang="en-US" altLang="ja-JP" sz="1100" kern="100" baseline="0">
              <a:solidFill>
                <a:sysClr val="windowText" lastClr="000000"/>
              </a:solidFill>
            </a:endParaRPr>
          </a:p>
          <a:p>
            <a:pPr algn="l"/>
            <a:r>
              <a:rPr kumimoji="1" lang="en-US" altLang="ja-JP" sz="1100" kern="100" baseline="0">
                <a:solidFill>
                  <a:sysClr val="windowText" lastClr="000000"/>
                </a:solidFill>
              </a:rPr>
              <a:t>   </a:t>
            </a:r>
            <a:r>
              <a:rPr kumimoji="1" lang="ja-JP" altLang="en-US" sz="1100" kern="100" baseline="0">
                <a:solidFill>
                  <a:sysClr val="windowText" lastClr="000000"/>
                </a:solidFill>
              </a:rPr>
              <a:t>②職員旅費</a:t>
            </a:r>
            <a:endParaRPr kumimoji="1" lang="en-US" altLang="ja-JP" sz="1100" kern="100" baseline="0">
              <a:solidFill>
                <a:sysClr val="windowText" lastClr="000000"/>
              </a:solidFill>
            </a:endParaRPr>
          </a:p>
          <a:p>
            <a:pPr algn="l"/>
            <a:r>
              <a:rPr kumimoji="1" lang="ja-JP" altLang="en-US" sz="1100" kern="100" baseline="0">
                <a:solidFill>
                  <a:sysClr val="windowText" lastClr="000000"/>
                </a:solidFill>
              </a:rPr>
              <a:t>　③委員等旅費</a:t>
            </a:r>
            <a:endParaRPr kumimoji="1" lang="en-US" altLang="ja-JP" sz="1100" kern="100" baseline="0">
              <a:solidFill>
                <a:sysClr val="windowText" lastClr="000000"/>
              </a:solidFill>
            </a:endParaRPr>
          </a:p>
        </xdr:txBody>
      </xdr:sp>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flipH="1" flipV="1">
            <a:off x="5489607" y="41479693"/>
            <a:ext cx="0" cy="1212652"/>
          </a:xfrm>
          <a:prstGeom prst="line">
            <a:avLst/>
          </a:prstGeom>
          <a:ln w="15875">
            <a:solidFill>
              <a:schemeClr val="tx1"/>
            </a:solidFill>
            <a:headEnd type="triangle"/>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4124906" y="43025336"/>
            <a:ext cx="2676495" cy="5900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a:t>
            </a:r>
            <a:r>
              <a:rPr kumimoji="1" lang="ja-JP" altLang="en-US" sz="1050"/>
              <a:t>．</a:t>
            </a:r>
            <a:r>
              <a:rPr kumimoji="1" lang="ja-JP" altLang="ja-JP" sz="1100">
                <a:solidFill>
                  <a:schemeClr val="dk1"/>
                </a:solidFill>
                <a:effectLst/>
                <a:latin typeface="+mn-lt"/>
                <a:ea typeface="+mn-ea"/>
                <a:cs typeface="+mn-cs"/>
              </a:rPr>
              <a:t>株式会社　</a:t>
            </a:r>
            <a:r>
              <a:rPr kumimoji="1" lang="ja-JP" altLang="en-US" sz="1100">
                <a:solidFill>
                  <a:schemeClr val="dk1"/>
                </a:solidFill>
                <a:effectLst/>
                <a:latin typeface="+mn-lt"/>
                <a:ea typeface="+mn-ea"/>
                <a:cs typeface="+mn-cs"/>
              </a:rPr>
              <a:t>サンビーム</a:t>
            </a:r>
            <a:endParaRPr lang="ja-JP" altLang="ja-JP" sz="1050">
              <a:effectLst/>
            </a:endParaRPr>
          </a:p>
          <a:p>
            <a:pPr algn="ctr"/>
            <a:r>
              <a:rPr kumimoji="1" lang="en-US" altLang="ja-JP" sz="1050">
                <a:solidFill>
                  <a:sysClr val="windowText" lastClr="000000"/>
                </a:solidFill>
              </a:rPr>
              <a:t>10</a:t>
            </a:r>
            <a:r>
              <a:rPr kumimoji="1" lang="ja-JP" altLang="en-US" sz="1050">
                <a:solidFill>
                  <a:sysClr val="windowText" lastClr="000000"/>
                </a:solidFill>
              </a:rPr>
              <a:t>百万円</a:t>
            </a:r>
          </a:p>
        </xdr:txBody>
      </xdr:sp>
      <xdr:sp macro="" textlink="">
        <xdr:nvSpPr>
          <xdr:cNvPr id="8" name="大かっこ 7">
            <a:extLst>
              <a:ext uri="{FF2B5EF4-FFF2-40B4-BE49-F238E27FC236}">
                <a16:creationId xmlns:a16="http://schemas.microsoft.com/office/drawing/2014/main" id="{00000000-0008-0000-0000-000008000000}"/>
              </a:ext>
            </a:extLst>
          </xdr:cNvPr>
          <xdr:cNvSpPr/>
        </xdr:nvSpPr>
        <xdr:spPr>
          <a:xfrm>
            <a:off x="4064000" y="43656881"/>
            <a:ext cx="2785443" cy="678338"/>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en-US" sz="900">
                <a:effectLst/>
              </a:rPr>
              <a:t>地域における総合的な交通体系の整備に係る調査検討業務</a:t>
            </a:r>
            <a:endParaRPr lang="ja-JP" altLang="ja-JP" sz="900">
              <a:effectLst/>
            </a:endParaRPr>
          </a:p>
        </xdr:txBody>
      </xdr:sp>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651773" y="42722800"/>
            <a:ext cx="159530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10" name="大かっこ 9">
            <a:extLst>
              <a:ext uri="{FF2B5EF4-FFF2-40B4-BE49-F238E27FC236}">
                <a16:creationId xmlns:a16="http://schemas.microsoft.com/office/drawing/2014/main" id="{00000000-0008-0000-0000-00000A000000}"/>
              </a:ext>
            </a:extLst>
          </xdr:cNvPr>
          <xdr:cNvSpPr/>
        </xdr:nvSpPr>
        <xdr:spPr>
          <a:xfrm>
            <a:off x="6010665" y="41478595"/>
            <a:ext cx="3366160" cy="921149"/>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endParaRPr lang="ja-JP" altLang="ja-JP" sz="900">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2"/>
  <sheetViews>
    <sheetView tabSelected="1" view="pageBreakPreview" topLeftCell="A730" zoomScale="135" zoomScaleNormal="75" zoomScaleSheetLayoutView="115" zoomScalePageLayoutView="85" workbookViewId="0">
      <selection activeCell="L741" sqref="L741"/>
    </sheetView>
  </sheetViews>
  <sheetFormatPr baseColWidth="10" defaultColWidth="8.83203125" defaultRowHeight="14"/>
  <cols>
    <col min="1" max="49" width="2.6640625" customWidth="1"/>
    <col min="50" max="50" width="6.6640625" customWidth="1"/>
    <col min="51" max="57" width="2.1640625" customWidth="1"/>
    <col min="62" max="62" width="27.83203125" customWidth="1"/>
    <col min="63" max="63" width="12.164062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420</v>
      </c>
      <c r="AT2" s="204"/>
      <c r="AU2" s="204"/>
      <c r="AV2" s="42" t="str">
        <f>IF(AW2="", "", "-")</f>
        <v/>
      </c>
      <c r="AW2" s="387"/>
      <c r="AX2" s="387"/>
    </row>
    <row r="3" spans="1:50" ht="21" customHeight="1" thickBot="1">
      <c r="A3" s="511" t="s">
        <v>349</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485</v>
      </c>
      <c r="AK3" s="513"/>
      <c r="AL3" s="513"/>
      <c r="AM3" s="513"/>
      <c r="AN3" s="513"/>
      <c r="AO3" s="513"/>
      <c r="AP3" s="513"/>
      <c r="AQ3" s="513"/>
      <c r="AR3" s="513"/>
      <c r="AS3" s="513"/>
      <c r="AT3" s="513"/>
      <c r="AU3" s="513"/>
      <c r="AV3" s="513"/>
      <c r="AW3" s="513"/>
      <c r="AX3" s="24" t="s">
        <v>64</v>
      </c>
    </row>
    <row r="4" spans="1:50" ht="24.75" customHeight="1">
      <c r="A4" s="713" t="s">
        <v>25</v>
      </c>
      <c r="B4" s="714"/>
      <c r="C4" s="714"/>
      <c r="D4" s="714"/>
      <c r="E4" s="714"/>
      <c r="F4" s="714"/>
      <c r="G4" s="689" t="s">
        <v>481</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482</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c r="A5" s="699" t="s">
        <v>66</v>
      </c>
      <c r="B5" s="700"/>
      <c r="C5" s="700"/>
      <c r="D5" s="700"/>
      <c r="E5" s="700"/>
      <c r="F5" s="701"/>
      <c r="G5" s="546" t="s">
        <v>438</v>
      </c>
      <c r="H5" s="547"/>
      <c r="I5" s="547"/>
      <c r="J5" s="547"/>
      <c r="K5" s="547"/>
      <c r="L5" s="547"/>
      <c r="M5" s="548" t="s">
        <v>65</v>
      </c>
      <c r="N5" s="549"/>
      <c r="O5" s="549"/>
      <c r="P5" s="549"/>
      <c r="Q5" s="549"/>
      <c r="R5" s="550"/>
      <c r="S5" s="551" t="s">
        <v>69</v>
      </c>
      <c r="T5" s="547"/>
      <c r="U5" s="547"/>
      <c r="V5" s="547"/>
      <c r="W5" s="547"/>
      <c r="X5" s="552"/>
      <c r="Y5" s="705" t="s">
        <v>3</v>
      </c>
      <c r="Z5" s="706"/>
      <c r="AA5" s="706"/>
      <c r="AB5" s="706"/>
      <c r="AC5" s="706"/>
      <c r="AD5" s="707"/>
      <c r="AE5" s="708" t="s">
        <v>483</v>
      </c>
      <c r="AF5" s="708"/>
      <c r="AG5" s="708"/>
      <c r="AH5" s="708"/>
      <c r="AI5" s="708"/>
      <c r="AJ5" s="708"/>
      <c r="AK5" s="708"/>
      <c r="AL5" s="708"/>
      <c r="AM5" s="708"/>
      <c r="AN5" s="708"/>
      <c r="AO5" s="708"/>
      <c r="AP5" s="709"/>
      <c r="AQ5" s="710" t="s">
        <v>551</v>
      </c>
      <c r="AR5" s="711"/>
      <c r="AS5" s="711"/>
      <c r="AT5" s="711"/>
      <c r="AU5" s="711"/>
      <c r="AV5" s="711"/>
      <c r="AW5" s="711"/>
      <c r="AX5" s="712"/>
    </row>
    <row r="6" spans="1:50" ht="39" customHeight="1">
      <c r="A6" s="715" t="s">
        <v>4</v>
      </c>
      <c r="B6" s="716"/>
      <c r="C6" s="716"/>
      <c r="D6" s="716"/>
      <c r="E6" s="716"/>
      <c r="F6" s="716"/>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c r="A7" s="817" t="s">
        <v>22</v>
      </c>
      <c r="B7" s="818"/>
      <c r="C7" s="818"/>
      <c r="D7" s="818"/>
      <c r="E7" s="818"/>
      <c r="F7" s="819"/>
      <c r="G7" s="820" t="s">
        <v>536</v>
      </c>
      <c r="H7" s="821"/>
      <c r="I7" s="821"/>
      <c r="J7" s="821"/>
      <c r="K7" s="821"/>
      <c r="L7" s="821"/>
      <c r="M7" s="821"/>
      <c r="N7" s="821"/>
      <c r="O7" s="821"/>
      <c r="P7" s="821"/>
      <c r="Q7" s="821"/>
      <c r="R7" s="821"/>
      <c r="S7" s="821"/>
      <c r="T7" s="821"/>
      <c r="U7" s="821"/>
      <c r="V7" s="821"/>
      <c r="W7" s="821"/>
      <c r="X7" s="822"/>
      <c r="Y7" s="385" t="s">
        <v>313</v>
      </c>
      <c r="Z7" s="286"/>
      <c r="AA7" s="286"/>
      <c r="AB7" s="286"/>
      <c r="AC7" s="286"/>
      <c r="AD7" s="386"/>
      <c r="AE7" s="373" t="s">
        <v>510</v>
      </c>
      <c r="AF7" s="374"/>
      <c r="AG7" s="374"/>
      <c r="AH7" s="374"/>
      <c r="AI7" s="374"/>
      <c r="AJ7" s="374"/>
      <c r="AK7" s="374"/>
      <c r="AL7" s="374"/>
      <c r="AM7" s="374"/>
      <c r="AN7" s="374"/>
      <c r="AO7" s="374"/>
      <c r="AP7" s="374"/>
      <c r="AQ7" s="374"/>
      <c r="AR7" s="374"/>
      <c r="AS7" s="374"/>
      <c r="AT7" s="374"/>
      <c r="AU7" s="374"/>
      <c r="AV7" s="374"/>
      <c r="AW7" s="374"/>
      <c r="AX7" s="375"/>
    </row>
    <row r="8" spans="1:50" ht="53.25" customHeight="1">
      <c r="A8" s="817" t="s">
        <v>211</v>
      </c>
      <c r="B8" s="818"/>
      <c r="C8" s="818"/>
      <c r="D8" s="818"/>
      <c r="E8" s="818"/>
      <c r="F8" s="819"/>
      <c r="G8" s="211" t="str">
        <f>入力規則等!A27</f>
        <v>-</v>
      </c>
      <c r="H8" s="212"/>
      <c r="I8" s="212"/>
      <c r="J8" s="212"/>
      <c r="K8" s="212"/>
      <c r="L8" s="212"/>
      <c r="M8" s="212"/>
      <c r="N8" s="212"/>
      <c r="O8" s="212"/>
      <c r="P8" s="212"/>
      <c r="Q8" s="212"/>
      <c r="R8" s="212"/>
      <c r="S8" s="212"/>
      <c r="T8" s="212"/>
      <c r="U8" s="212"/>
      <c r="V8" s="212"/>
      <c r="W8" s="212"/>
      <c r="X8" s="213"/>
      <c r="Y8" s="557" t="s">
        <v>212</v>
      </c>
      <c r="Z8" s="558"/>
      <c r="AA8" s="558"/>
      <c r="AB8" s="558"/>
      <c r="AC8" s="558"/>
      <c r="AD8" s="559"/>
      <c r="AE8" s="728"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9"/>
    </row>
    <row r="9" spans="1:50" ht="58.5" customHeight="1">
      <c r="A9" s="135" t="s">
        <v>23</v>
      </c>
      <c r="B9" s="136"/>
      <c r="C9" s="136"/>
      <c r="D9" s="136"/>
      <c r="E9" s="136"/>
      <c r="F9" s="136"/>
      <c r="G9" s="560" t="s">
        <v>486</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80.25" customHeight="1">
      <c r="A10" s="730" t="s">
        <v>29</v>
      </c>
      <c r="B10" s="731"/>
      <c r="C10" s="731"/>
      <c r="D10" s="731"/>
      <c r="E10" s="731"/>
      <c r="F10" s="731"/>
      <c r="G10" s="663" t="s">
        <v>487</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c r="A11" s="730" t="s">
        <v>5</v>
      </c>
      <c r="B11" s="731"/>
      <c r="C11" s="731"/>
      <c r="D11" s="731"/>
      <c r="E11" s="731"/>
      <c r="F11" s="739"/>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c r="A12" s="129" t="s">
        <v>24</v>
      </c>
      <c r="B12" s="130"/>
      <c r="C12" s="130"/>
      <c r="D12" s="130"/>
      <c r="E12" s="130"/>
      <c r="F12" s="131"/>
      <c r="G12" s="669"/>
      <c r="H12" s="670"/>
      <c r="I12" s="670"/>
      <c r="J12" s="670"/>
      <c r="K12" s="670"/>
      <c r="L12" s="670"/>
      <c r="M12" s="670"/>
      <c r="N12" s="670"/>
      <c r="O12" s="670"/>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2"/>
    </row>
    <row r="13" spans="1:50" ht="21" customHeight="1">
      <c r="A13" s="132"/>
      <c r="B13" s="133"/>
      <c r="C13" s="133"/>
      <c r="D13" s="133"/>
      <c r="E13" s="133"/>
      <c r="F13" s="134"/>
      <c r="G13" s="733" t="s">
        <v>6</v>
      </c>
      <c r="H13" s="734"/>
      <c r="I13" s="626" t="s">
        <v>7</v>
      </c>
      <c r="J13" s="627"/>
      <c r="K13" s="627"/>
      <c r="L13" s="627"/>
      <c r="M13" s="627"/>
      <c r="N13" s="627"/>
      <c r="O13" s="628"/>
      <c r="P13" s="102">
        <v>16</v>
      </c>
      <c r="Q13" s="103"/>
      <c r="R13" s="103"/>
      <c r="S13" s="103"/>
      <c r="T13" s="103"/>
      <c r="U13" s="103"/>
      <c r="V13" s="104"/>
      <c r="W13" s="102">
        <v>14</v>
      </c>
      <c r="X13" s="103"/>
      <c r="Y13" s="103"/>
      <c r="Z13" s="103"/>
      <c r="AA13" s="103"/>
      <c r="AB13" s="103"/>
      <c r="AC13" s="104"/>
      <c r="AD13" s="102">
        <v>12</v>
      </c>
      <c r="AE13" s="103"/>
      <c r="AF13" s="103"/>
      <c r="AG13" s="103"/>
      <c r="AH13" s="103"/>
      <c r="AI13" s="103"/>
      <c r="AJ13" s="104"/>
      <c r="AK13" s="102">
        <v>11</v>
      </c>
      <c r="AL13" s="103"/>
      <c r="AM13" s="103"/>
      <c r="AN13" s="103"/>
      <c r="AO13" s="103"/>
      <c r="AP13" s="103"/>
      <c r="AQ13" s="104"/>
      <c r="AR13" s="99"/>
      <c r="AS13" s="100"/>
      <c r="AT13" s="100"/>
      <c r="AU13" s="100"/>
      <c r="AV13" s="100"/>
      <c r="AW13" s="100"/>
      <c r="AX13" s="384"/>
    </row>
    <row r="14" spans="1:50" ht="21" customHeight="1">
      <c r="A14" s="132"/>
      <c r="B14" s="133"/>
      <c r="C14" s="133"/>
      <c r="D14" s="133"/>
      <c r="E14" s="133"/>
      <c r="F14" s="134"/>
      <c r="G14" s="735"/>
      <c r="H14" s="736"/>
      <c r="I14" s="563" t="s">
        <v>8</v>
      </c>
      <c r="J14" s="617"/>
      <c r="K14" s="617"/>
      <c r="L14" s="617"/>
      <c r="M14" s="617"/>
      <c r="N14" s="617"/>
      <c r="O14" s="618"/>
      <c r="P14" s="102" t="s">
        <v>532</v>
      </c>
      <c r="Q14" s="103"/>
      <c r="R14" s="103"/>
      <c r="S14" s="103"/>
      <c r="T14" s="103"/>
      <c r="U14" s="103"/>
      <c r="V14" s="104"/>
      <c r="W14" s="102" t="s">
        <v>532</v>
      </c>
      <c r="X14" s="103"/>
      <c r="Y14" s="103"/>
      <c r="Z14" s="103"/>
      <c r="AA14" s="103"/>
      <c r="AB14" s="103"/>
      <c r="AC14" s="104"/>
      <c r="AD14" s="102" t="s">
        <v>532</v>
      </c>
      <c r="AE14" s="103"/>
      <c r="AF14" s="103"/>
      <c r="AG14" s="103"/>
      <c r="AH14" s="103"/>
      <c r="AI14" s="103"/>
      <c r="AJ14" s="104"/>
      <c r="AK14" s="102" t="s">
        <v>532</v>
      </c>
      <c r="AL14" s="103"/>
      <c r="AM14" s="103"/>
      <c r="AN14" s="103"/>
      <c r="AO14" s="103"/>
      <c r="AP14" s="103"/>
      <c r="AQ14" s="104"/>
      <c r="AR14" s="653"/>
      <c r="AS14" s="653"/>
      <c r="AT14" s="653"/>
      <c r="AU14" s="653"/>
      <c r="AV14" s="653"/>
      <c r="AW14" s="653"/>
      <c r="AX14" s="654"/>
    </row>
    <row r="15" spans="1:50" ht="21" customHeight="1">
      <c r="A15" s="132"/>
      <c r="B15" s="133"/>
      <c r="C15" s="133"/>
      <c r="D15" s="133"/>
      <c r="E15" s="133"/>
      <c r="F15" s="134"/>
      <c r="G15" s="735"/>
      <c r="H15" s="736"/>
      <c r="I15" s="563" t="s">
        <v>50</v>
      </c>
      <c r="J15" s="564"/>
      <c r="K15" s="564"/>
      <c r="L15" s="564"/>
      <c r="M15" s="564"/>
      <c r="N15" s="564"/>
      <c r="O15" s="565"/>
      <c r="P15" s="102" t="s">
        <v>532</v>
      </c>
      <c r="Q15" s="103"/>
      <c r="R15" s="103"/>
      <c r="S15" s="103"/>
      <c r="T15" s="103"/>
      <c r="U15" s="103"/>
      <c r="V15" s="104"/>
      <c r="W15" s="102" t="s">
        <v>532</v>
      </c>
      <c r="X15" s="103"/>
      <c r="Y15" s="103"/>
      <c r="Z15" s="103"/>
      <c r="AA15" s="103"/>
      <c r="AB15" s="103"/>
      <c r="AC15" s="104"/>
      <c r="AD15" s="102" t="s">
        <v>532</v>
      </c>
      <c r="AE15" s="103"/>
      <c r="AF15" s="103"/>
      <c r="AG15" s="103"/>
      <c r="AH15" s="103"/>
      <c r="AI15" s="103"/>
      <c r="AJ15" s="104"/>
      <c r="AK15" s="102" t="s">
        <v>532</v>
      </c>
      <c r="AL15" s="103"/>
      <c r="AM15" s="103"/>
      <c r="AN15" s="103"/>
      <c r="AO15" s="103"/>
      <c r="AP15" s="103"/>
      <c r="AQ15" s="104"/>
      <c r="AR15" s="102"/>
      <c r="AS15" s="103"/>
      <c r="AT15" s="103"/>
      <c r="AU15" s="103"/>
      <c r="AV15" s="103"/>
      <c r="AW15" s="103"/>
      <c r="AX15" s="616"/>
    </row>
    <row r="16" spans="1:50" ht="21" customHeight="1">
      <c r="A16" s="132"/>
      <c r="B16" s="133"/>
      <c r="C16" s="133"/>
      <c r="D16" s="133"/>
      <c r="E16" s="133"/>
      <c r="F16" s="134"/>
      <c r="G16" s="735"/>
      <c r="H16" s="736"/>
      <c r="I16" s="563" t="s">
        <v>51</v>
      </c>
      <c r="J16" s="564"/>
      <c r="K16" s="564"/>
      <c r="L16" s="564"/>
      <c r="M16" s="564"/>
      <c r="N16" s="564"/>
      <c r="O16" s="565"/>
      <c r="P16" s="102" t="s">
        <v>532</v>
      </c>
      <c r="Q16" s="103"/>
      <c r="R16" s="103"/>
      <c r="S16" s="103"/>
      <c r="T16" s="103"/>
      <c r="U16" s="103"/>
      <c r="V16" s="104"/>
      <c r="W16" s="102" t="s">
        <v>533</v>
      </c>
      <c r="X16" s="103"/>
      <c r="Y16" s="103"/>
      <c r="Z16" s="103"/>
      <c r="AA16" s="103"/>
      <c r="AB16" s="103"/>
      <c r="AC16" s="104"/>
      <c r="AD16" s="102" t="s">
        <v>532</v>
      </c>
      <c r="AE16" s="103"/>
      <c r="AF16" s="103"/>
      <c r="AG16" s="103"/>
      <c r="AH16" s="103"/>
      <c r="AI16" s="103"/>
      <c r="AJ16" s="104"/>
      <c r="AK16" s="102" t="s">
        <v>532</v>
      </c>
      <c r="AL16" s="103"/>
      <c r="AM16" s="103"/>
      <c r="AN16" s="103"/>
      <c r="AO16" s="103"/>
      <c r="AP16" s="103"/>
      <c r="AQ16" s="104"/>
      <c r="AR16" s="666"/>
      <c r="AS16" s="667"/>
      <c r="AT16" s="667"/>
      <c r="AU16" s="667"/>
      <c r="AV16" s="667"/>
      <c r="AW16" s="667"/>
      <c r="AX16" s="668"/>
    </row>
    <row r="17" spans="1:50" ht="24.75" customHeight="1">
      <c r="A17" s="132"/>
      <c r="B17" s="133"/>
      <c r="C17" s="133"/>
      <c r="D17" s="133"/>
      <c r="E17" s="133"/>
      <c r="F17" s="134"/>
      <c r="G17" s="735"/>
      <c r="H17" s="736"/>
      <c r="I17" s="563" t="s">
        <v>49</v>
      </c>
      <c r="J17" s="617"/>
      <c r="K17" s="617"/>
      <c r="L17" s="617"/>
      <c r="M17" s="617"/>
      <c r="N17" s="617"/>
      <c r="O17" s="618"/>
      <c r="P17" s="102" t="s">
        <v>532</v>
      </c>
      <c r="Q17" s="103"/>
      <c r="R17" s="103"/>
      <c r="S17" s="103"/>
      <c r="T17" s="103"/>
      <c r="U17" s="103"/>
      <c r="V17" s="104"/>
      <c r="W17" s="102" t="s">
        <v>532</v>
      </c>
      <c r="X17" s="103"/>
      <c r="Y17" s="103"/>
      <c r="Z17" s="103"/>
      <c r="AA17" s="103"/>
      <c r="AB17" s="103"/>
      <c r="AC17" s="104"/>
      <c r="AD17" s="102" t="s">
        <v>532</v>
      </c>
      <c r="AE17" s="103"/>
      <c r="AF17" s="103"/>
      <c r="AG17" s="103"/>
      <c r="AH17" s="103"/>
      <c r="AI17" s="103"/>
      <c r="AJ17" s="104"/>
      <c r="AK17" s="102" t="s">
        <v>532</v>
      </c>
      <c r="AL17" s="103"/>
      <c r="AM17" s="103"/>
      <c r="AN17" s="103"/>
      <c r="AO17" s="103"/>
      <c r="AP17" s="103"/>
      <c r="AQ17" s="104"/>
      <c r="AR17" s="382"/>
      <c r="AS17" s="382"/>
      <c r="AT17" s="382"/>
      <c r="AU17" s="382"/>
      <c r="AV17" s="382"/>
      <c r="AW17" s="382"/>
      <c r="AX17" s="383"/>
    </row>
    <row r="18" spans="1:50" ht="24.75" customHeight="1">
      <c r="A18" s="132"/>
      <c r="B18" s="133"/>
      <c r="C18" s="133"/>
      <c r="D18" s="133"/>
      <c r="E18" s="133"/>
      <c r="F18" s="134"/>
      <c r="G18" s="737"/>
      <c r="H18" s="738"/>
      <c r="I18" s="725" t="s">
        <v>20</v>
      </c>
      <c r="J18" s="726"/>
      <c r="K18" s="726"/>
      <c r="L18" s="726"/>
      <c r="M18" s="726"/>
      <c r="N18" s="726"/>
      <c r="O18" s="727"/>
      <c r="P18" s="108">
        <f>SUM(P13:V17)</f>
        <v>16</v>
      </c>
      <c r="Q18" s="109"/>
      <c r="R18" s="109"/>
      <c r="S18" s="109"/>
      <c r="T18" s="109"/>
      <c r="U18" s="109"/>
      <c r="V18" s="110"/>
      <c r="W18" s="108">
        <f>SUM(W13:AC17)</f>
        <v>14</v>
      </c>
      <c r="X18" s="109"/>
      <c r="Y18" s="109"/>
      <c r="Z18" s="109"/>
      <c r="AA18" s="109"/>
      <c r="AB18" s="109"/>
      <c r="AC18" s="110"/>
      <c r="AD18" s="108">
        <f>SUM(AD13:AJ17)</f>
        <v>12</v>
      </c>
      <c r="AE18" s="109"/>
      <c r="AF18" s="109"/>
      <c r="AG18" s="109"/>
      <c r="AH18" s="109"/>
      <c r="AI18" s="109"/>
      <c r="AJ18" s="110"/>
      <c r="AK18" s="108">
        <f>SUM(AK13:AQ17)</f>
        <v>11</v>
      </c>
      <c r="AL18" s="109"/>
      <c r="AM18" s="109"/>
      <c r="AN18" s="109"/>
      <c r="AO18" s="109"/>
      <c r="AP18" s="109"/>
      <c r="AQ18" s="110"/>
      <c r="AR18" s="108">
        <f>SUM(AR13:AX17)</f>
        <v>0</v>
      </c>
      <c r="AS18" s="109"/>
      <c r="AT18" s="109"/>
      <c r="AU18" s="109"/>
      <c r="AV18" s="109"/>
      <c r="AW18" s="109"/>
      <c r="AX18" s="525"/>
    </row>
    <row r="19" spans="1:50" ht="24.75" customHeight="1">
      <c r="A19" s="132"/>
      <c r="B19" s="133"/>
      <c r="C19" s="133"/>
      <c r="D19" s="133"/>
      <c r="E19" s="133"/>
      <c r="F19" s="134"/>
      <c r="G19" s="523" t="s">
        <v>9</v>
      </c>
      <c r="H19" s="524"/>
      <c r="I19" s="524"/>
      <c r="J19" s="524"/>
      <c r="K19" s="524"/>
      <c r="L19" s="524"/>
      <c r="M19" s="524"/>
      <c r="N19" s="524"/>
      <c r="O19" s="524"/>
      <c r="P19" s="102">
        <v>15</v>
      </c>
      <c r="Q19" s="103"/>
      <c r="R19" s="103"/>
      <c r="S19" s="103"/>
      <c r="T19" s="103"/>
      <c r="U19" s="103"/>
      <c r="V19" s="104"/>
      <c r="W19" s="102">
        <v>12</v>
      </c>
      <c r="X19" s="103"/>
      <c r="Y19" s="103"/>
      <c r="Z19" s="103"/>
      <c r="AA19" s="103"/>
      <c r="AB19" s="103"/>
      <c r="AC19" s="104"/>
      <c r="AD19" s="102">
        <v>11</v>
      </c>
      <c r="AE19" s="103"/>
      <c r="AF19" s="103"/>
      <c r="AG19" s="103"/>
      <c r="AH19" s="103"/>
      <c r="AI19" s="103"/>
      <c r="AJ19" s="104"/>
      <c r="AK19" s="474"/>
      <c r="AL19" s="474"/>
      <c r="AM19" s="474"/>
      <c r="AN19" s="474"/>
      <c r="AO19" s="474"/>
      <c r="AP19" s="474"/>
      <c r="AQ19" s="474"/>
      <c r="AR19" s="474"/>
      <c r="AS19" s="474"/>
      <c r="AT19" s="474"/>
      <c r="AU19" s="474"/>
      <c r="AV19" s="474"/>
      <c r="AW19" s="474"/>
      <c r="AX19" s="526"/>
    </row>
    <row r="20" spans="1:50" ht="24.75" customHeight="1">
      <c r="A20" s="132"/>
      <c r="B20" s="133"/>
      <c r="C20" s="133"/>
      <c r="D20" s="133"/>
      <c r="E20" s="133"/>
      <c r="F20" s="134"/>
      <c r="G20" s="523" t="s">
        <v>10</v>
      </c>
      <c r="H20" s="524"/>
      <c r="I20" s="524"/>
      <c r="J20" s="524"/>
      <c r="K20" s="524"/>
      <c r="L20" s="524"/>
      <c r="M20" s="524"/>
      <c r="N20" s="524"/>
      <c r="O20" s="524"/>
      <c r="P20" s="527">
        <f>IF(P18=0, "-", SUM(P19)/P18)</f>
        <v>0.9375</v>
      </c>
      <c r="Q20" s="527"/>
      <c r="R20" s="527"/>
      <c r="S20" s="527"/>
      <c r="T20" s="527"/>
      <c r="U20" s="527"/>
      <c r="V20" s="527"/>
      <c r="W20" s="527">
        <f t="shared" ref="W20" si="0">IF(W18=0, "-", SUM(W19)/W18)</f>
        <v>0.8571428571428571</v>
      </c>
      <c r="X20" s="527"/>
      <c r="Y20" s="527"/>
      <c r="Z20" s="527"/>
      <c r="AA20" s="527"/>
      <c r="AB20" s="527"/>
      <c r="AC20" s="527"/>
      <c r="AD20" s="527">
        <f t="shared" ref="AD20" si="1">IF(AD18=0, "-", SUM(AD19)/AD18)</f>
        <v>0.91666666666666663</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c r="A21" s="135"/>
      <c r="B21" s="136"/>
      <c r="C21" s="136"/>
      <c r="D21" s="136"/>
      <c r="E21" s="136"/>
      <c r="F21" s="137"/>
      <c r="G21" s="918" t="s">
        <v>278</v>
      </c>
      <c r="H21" s="919"/>
      <c r="I21" s="919"/>
      <c r="J21" s="919"/>
      <c r="K21" s="919"/>
      <c r="L21" s="919"/>
      <c r="M21" s="919"/>
      <c r="N21" s="919"/>
      <c r="O21" s="919"/>
      <c r="P21" s="527">
        <f>IF(P19=0, "-", SUM(P19)/SUM(P13,P14))</f>
        <v>0.9375</v>
      </c>
      <c r="Q21" s="527"/>
      <c r="R21" s="527"/>
      <c r="S21" s="527"/>
      <c r="T21" s="527"/>
      <c r="U21" s="527"/>
      <c r="V21" s="527"/>
      <c r="W21" s="527">
        <f t="shared" ref="W21" si="2">IF(W19=0, "-", SUM(W19)/SUM(W13,W14))</f>
        <v>0.8571428571428571</v>
      </c>
      <c r="X21" s="527"/>
      <c r="Y21" s="527"/>
      <c r="Z21" s="527"/>
      <c r="AA21" s="527"/>
      <c r="AB21" s="527"/>
      <c r="AC21" s="527"/>
      <c r="AD21" s="527">
        <f t="shared" ref="AD21" si="3">IF(AD19=0, "-", SUM(AD19)/SUM(AD13,AD14))</f>
        <v>0.91666666666666663</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c r="A23" s="185"/>
      <c r="B23" s="186"/>
      <c r="C23" s="186"/>
      <c r="D23" s="186"/>
      <c r="E23" s="186"/>
      <c r="F23" s="187"/>
      <c r="G23" s="176" t="s">
        <v>488</v>
      </c>
      <c r="H23" s="177"/>
      <c r="I23" s="177"/>
      <c r="J23" s="177"/>
      <c r="K23" s="177"/>
      <c r="L23" s="177"/>
      <c r="M23" s="177"/>
      <c r="N23" s="177"/>
      <c r="O23" s="178"/>
      <c r="P23" s="99">
        <v>9.4</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c r="A24" s="185"/>
      <c r="B24" s="186"/>
      <c r="C24" s="186"/>
      <c r="D24" s="186"/>
      <c r="E24" s="186"/>
      <c r="F24" s="187"/>
      <c r="G24" s="179" t="s">
        <v>489</v>
      </c>
      <c r="H24" s="180"/>
      <c r="I24" s="180"/>
      <c r="J24" s="180"/>
      <c r="K24" s="180"/>
      <c r="L24" s="180"/>
      <c r="M24" s="180"/>
      <c r="N24" s="180"/>
      <c r="O24" s="181"/>
      <c r="P24" s="102">
        <v>1.3</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c r="A25" s="185"/>
      <c r="B25" s="186"/>
      <c r="C25" s="186"/>
      <c r="D25" s="186"/>
      <c r="E25" s="186"/>
      <c r="F25" s="187"/>
      <c r="G25" s="179" t="s">
        <v>490</v>
      </c>
      <c r="H25" s="180"/>
      <c r="I25" s="180"/>
      <c r="J25" s="180"/>
      <c r="K25" s="180"/>
      <c r="L25" s="180"/>
      <c r="M25" s="180"/>
      <c r="N25" s="180"/>
      <c r="O25" s="181"/>
      <c r="P25" s="102">
        <v>0.1</v>
      </c>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c r="A26" s="185"/>
      <c r="B26" s="186"/>
      <c r="C26" s="186"/>
      <c r="D26" s="186"/>
      <c r="E26" s="186"/>
      <c r="F26" s="187"/>
      <c r="G26" s="179" t="s">
        <v>491</v>
      </c>
      <c r="H26" s="180"/>
      <c r="I26" s="180"/>
      <c r="J26" s="180"/>
      <c r="K26" s="180"/>
      <c r="L26" s="180"/>
      <c r="M26" s="180"/>
      <c r="N26" s="180"/>
      <c r="O26" s="181"/>
      <c r="P26" s="102">
        <v>0</v>
      </c>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c r="A28" s="185"/>
      <c r="B28" s="186"/>
      <c r="C28" s="186"/>
      <c r="D28" s="186"/>
      <c r="E28" s="186"/>
      <c r="F28" s="187"/>
      <c r="G28" s="215" t="s">
        <v>262</v>
      </c>
      <c r="H28" s="216"/>
      <c r="I28" s="216"/>
      <c r="J28" s="216"/>
      <c r="K28" s="216"/>
      <c r="L28" s="216"/>
      <c r="M28" s="216"/>
      <c r="N28" s="216"/>
      <c r="O28" s="217"/>
      <c r="P28" s="108">
        <f>P29-SUM(P23:P27)</f>
        <v>0.19999999999999929</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c r="A29" s="188"/>
      <c r="B29" s="189"/>
      <c r="C29" s="189"/>
      <c r="D29" s="189"/>
      <c r="E29" s="189"/>
      <c r="F29" s="190"/>
      <c r="G29" s="218" t="s">
        <v>259</v>
      </c>
      <c r="H29" s="219"/>
      <c r="I29" s="219"/>
      <c r="J29" s="219"/>
      <c r="K29" s="219"/>
      <c r="L29" s="219"/>
      <c r="M29" s="219"/>
      <c r="N29" s="219"/>
      <c r="O29" s="220"/>
      <c r="P29" s="205">
        <f>AK13</f>
        <v>11</v>
      </c>
      <c r="Q29" s="206"/>
      <c r="R29" s="206"/>
      <c r="S29" s="206"/>
      <c r="T29" s="206"/>
      <c r="U29" s="206"/>
      <c r="V29" s="207"/>
      <c r="W29" s="205">
        <f>AR13</f>
        <v>0</v>
      </c>
      <c r="X29" s="206"/>
      <c r="Y29" s="206"/>
      <c r="Z29" s="206"/>
      <c r="AA29" s="206"/>
      <c r="AB29" s="206"/>
      <c r="AC29" s="207"/>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c r="A30" s="497" t="s">
        <v>274</v>
      </c>
      <c r="B30" s="498"/>
      <c r="C30" s="498"/>
      <c r="D30" s="498"/>
      <c r="E30" s="498"/>
      <c r="F30" s="499"/>
      <c r="G30" s="638" t="s">
        <v>145</v>
      </c>
      <c r="H30" s="380"/>
      <c r="I30" s="380"/>
      <c r="J30" s="380"/>
      <c r="K30" s="380"/>
      <c r="L30" s="380"/>
      <c r="M30" s="380"/>
      <c r="N30" s="380"/>
      <c r="O30" s="567"/>
      <c r="P30" s="566" t="s">
        <v>58</v>
      </c>
      <c r="Q30" s="380"/>
      <c r="R30" s="380"/>
      <c r="S30" s="380"/>
      <c r="T30" s="380"/>
      <c r="U30" s="380"/>
      <c r="V30" s="380"/>
      <c r="W30" s="380"/>
      <c r="X30" s="567"/>
      <c r="Y30" s="453"/>
      <c r="Z30" s="454"/>
      <c r="AA30" s="455"/>
      <c r="AB30" s="376" t="s">
        <v>11</v>
      </c>
      <c r="AC30" s="377"/>
      <c r="AD30" s="378"/>
      <c r="AE30" s="376" t="s">
        <v>316</v>
      </c>
      <c r="AF30" s="377"/>
      <c r="AG30" s="377"/>
      <c r="AH30" s="378"/>
      <c r="AI30" s="376" t="s">
        <v>338</v>
      </c>
      <c r="AJ30" s="377"/>
      <c r="AK30" s="377"/>
      <c r="AL30" s="378"/>
      <c r="AM30" s="379" t="s">
        <v>343</v>
      </c>
      <c r="AN30" s="379"/>
      <c r="AO30" s="379"/>
      <c r="AP30" s="376"/>
      <c r="AQ30" s="629" t="s">
        <v>187</v>
      </c>
      <c r="AR30" s="630"/>
      <c r="AS30" s="630"/>
      <c r="AT30" s="631"/>
      <c r="AU30" s="380" t="s">
        <v>133</v>
      </c>
      <c r="AV30" s="380"/>
      <c r="AW30" s="380"/>
      <c r="AX30" s="381"/>
    </row>
    <row r="31" spans="1:50" ht="18.75" customHeight="1">
      <c r="A31" s="500"/>
      <c r="B31" s="501"/>
      <c r="C31" s="501"/>
      <c r="D31" s="501"/>
      <c r="E31" s="501"/>
      <c r="F31" s="502"/>
      <c r="G31" s="555"/>
      <c r="H31" s="369"/>
      <c r="I31" s="369"/>
      <c r="J31" s="369"/>
      <c r="K31" s="369"/>
      <c r="L31" s="369"/>
      <c r="M31" s="369"/>
      <c r="N31" s="369"/>
      <c r="O31" s="556"/>
      <c r="P31" s="568"/>
      <c r="Q31" s="369"/>
      <c r="R31" s="369"/>
      <c r="S31" s="369"/>
      <c r="T31" s="369"/>
      <c r="U31" s="369"/>
      <c r="V31" s="369"/>
      <c r="W31" s="369"/>
      <c r="X31" s="556"/>
      <c r="Y31" s="456"/>
      <c r="Z31" s="457"/>
      <c r="AA31" s="458"/>
      <c r="AB31" s="322"/>
      <c r="AC31" s="323"/>
      <c r="AD31" s="324"/>
      <c r="AE31" s="322"/>
      <c r="AF31" s="323"/>
      <c r="AG31" s="323"/>
      <c r="AH31" s="324"/>
      <c r="AI31" s="322"/>
      <c r="AJ31" s="323"/>
      <c r="AK31" s="323"/>
      <c r="AL31" s="324"/>
      <c r="AM31" s="366"/>
      <c r="AN31" s="366"/>
      <c r="AO31" s="366"/>
      <c r="AP31" s="322"/>
      <c r="AQ31" s="201" t="s">
        <v>537</v>
      </c>
      <c r="AR31" s="126"/>
      <c r="AS31" s="127" t="s">
        <v>188</v>
      </c>
      <c r="AT31" s="162"/>
      <c r="AU31" s="261">
        <v>3</v>
      </c>
      <c r="AV31" s="261"/>
      <c r="AW31" s="369" t="s">
        <v>177</v>
      </c>
      <c r="AX31" s="370"/>
    </row>
    <row r="32" spans="1:50" ht="23.25" customHeight="1">
      <c r="A32" s="503"/>
      <c r="B32" s="501"/>
      <c r="C32" s="501"/>
      <c r="D32" s="501"/>
      <c r="E32" s="501"/>
      <c r="F32" s="502"/>
      <c r="G32" s="528" t="s">
        <v>535</v>
      </c>
      <c r="H32" s="529"/>
      <c r="I32" s="529"/>
      <c r="J32" s="529"/>
      <c r="K32" s="529"/>
      <c r="L32" s="529"/>
      <c r="M32" s="529"/>
      <c r="N32" s="529"/>
      <c r="O32" s="530"/>
      <c r="P32" s="151" t="s">
        <v>545</v>
      </c>
      <c r="Q32" s="151"/>
      <c r="R32" s="151"/>
      <c r="S32" s="151"/>
      <c r="T32" s="151"/>
      <c r="U32" s="151"/>
      <c r="V32" s="151"/>
      <c r="W32" s="151"/>
      <c r="X32" s="222"/>
      <c r="Y32" s="328" t="s">
        <v>12</v>
      </c>
      <c r="Z32" s="537"/>
      <c r="AA32" s="538"/>
      <c r="AB32" s="539" t="s">
        <v>546</v>
      </c>
      <c r="AC32" s="539"/>
      <c r="AD32" s="539"/>
      <c r="AE32" s="354">
        <v>4</v>
      </c>
      <c r="AF32" s="355"/>
      <c r="AG32" s="355"/>
      <c r="AH32" s="355"/>
      <c r="AI32" s="354">
        <v>8</v>
      </c>
      <c r="AJ32" s="355"/>
      <c r="AK32" s="355"/>
      <c r="AL32" s="355"/>
      <c r="AM32" s="354">
        <v>12</v>
      </c>
      <c r="AN32" s="355"/>
      <c r="AO32" s="355"/>
      <c r="AP32" s="355"/>
      <c r="AQ32" s="105" t="s">
        <v>538</v>
      </c>
      <c r="AR32" s="106"/>
      <c r="AS32" s="106"/>
      <c r="AT32" s="107"/>
      <c r="AU32" s="355" t="s">
        <v>537</v>
      </c>
      <c r="AV32" s="355"/>
      <c r="AW32" s="355"/>
      <c r="AX32" s="357"/>
    </row>
    <row r="33" spans="1:50" ht="23.25" customHeight="1">
      <c r="A33" s="504"/>
      <c r="B33" s="505"/>
      <c r="C33" s="505"/>
      <c r="D33" s="505"/>
      <c r="E33" s="505"/>
      <c r="F33" s="506"/>
      <c r="G33" s="531"/>
      <c r="H33" s="532"/>
      <c r="I33" s="532"/>
      <c r="J33" s="532"/>
      <c r="K33" s="532"/>
      <c r="L33" s="532"/>
      <c r="M33" s="532"/>
      <c r="N33" s="532"/>
      <c r="O33" s="533"/>
      <c r="P33" s="224"/>
      <c r="Q33" s="224"/>
      <c r="R33" s="224"/>
      <c r="S33" s="224"/>
      <c r="T33" s="224"/>
      <c r="U33" s="224"/>
      <c r="V33" s="224"/>
      <c r="W33" s="224"/>
      <c r="X33" s="225"/>
      <c r="Y33" s="293" t="s">
        <v>53</v>
      </c>
      <c r="Z33" s="288"/>
      <c r="AA33" s="289"/>
      <c r="AB33" s="510" t="s">
        <v>546</v>
      </c>
      <c r="AC33" s="510"/>
      <c r="AD33" s="510"/>
      <c r="AE33" s="354">
        <v>4</v>
      </c>
      <c r="AF33" s="355"/>
      <c r="AG33" s="355"/>
      <c r="AH33" s="355"/>
      <c r="AI33" s="354">
        <v>8</v>
      </c>
      <c r="AJ33" s="355"/>
      <c r="AK33" s="355"/>
      <c r="AL33" s="355"/>
      <c r="AM33" s="354">
        <v>12</v>
      </c>
      <c r="AN33" s="355"/>
      <c r="AO33" s="355"/>
      <c r="AP33" s="355"/>
      <c r="AQ33" s="105" t="s">
        <v>541</v>
      </c>
      <c r="AR33" s="106"/>
      <c r="AS33" s="106"/>
      <c r="AT33" s="107"/>
      <c r="AU33" s="355">
        <v>20</v>
      </c>
      <c r="AV33" s="355"/>
      <c r="AW33" s="355"/>
      <c r="AX33" s="357"/>
    </row>
    <row r="34" spans="1:50" ht="66" customHeight="1">
      <c r="A34" s="503"/>
      <c r="B34" s="501"/>
      <c r="C34" s="501"/>
      <c r="D34" s="501"/>
      <c r="E34" s="501"/>
      <c r="F34" s="502"/>
      <c r="G34" s="534"/>
      <c r="H34" s="535"/>
      <c r="I34" s="535"/>
      <c r="J34" s="535"/>
      <c r="K34" s="535"/>
      <c r="L34" s="535"/>
      <c r="M34" s="535"/>
      <c r="N34" s="535"/>
      <c r="O34" s="536"/>
      <c r="P34" s="154"/>
      <c r="Q34" s="154"/>
      <c r="R34" s="154"/>
      <c r="S34" s="154"/>
      <c r="T34" s="154"/>
      <c r="U34" s="154"/>
      <c r="V34" s="154"/>
      <c r="W34" s="154"/>
      <c r="X34" s="227"/>
      <c r="Y34" s="293" t="s">
        <v>13</v>
      </c>
      <c r="Z34" s="288"/>
      <c r="AA34" s="289"/>
      <c r="AB34" s="485" t="s">
        <v>178</v>
      </c>
      <c r="AC34" s="485"/>
      <c r="AD34" s="485"/>
      <c r="AE34" s="354">
        <v>100</v>
      </c>
      <c r="AF34" s="355"/>
      <c r="AG34" s="355"/>
      <c r="AH34" s="355"/>
      <c r="AI34" s="354">
        <v>100</v>
      </c>
      <c r="AJ34" s="355"/>
      <c r="AK34" s="355"/>
      <c r="AL34" s="355"/>
      <c r="AM34" s="354">
        <v>100</v>
      </c>
      <c r="AN34" s="355"/>
      <c r="AO34" s="355"/>
      <c r="AP34" s="355"/>
      <c r="AQ34" s="105" t="s">
        <v>537</v>
      </c>
      <c r="AR34" s="106"/>
      <c r="AS34" s="106"/>
      <c r="AT34" s="107"/>
      <c r="AU34" s="355" t="s">
        <v>537</v>
      </c>
      <c r="AV34" s="355"/>
      <c r="AW34" s="355"/>
      <c r="AX34" s="357"/>
    </row>
    <row r="35" spans="1:50" ht="23.25" customHeight="1">
      <c r="A35" s="888" t="s">
        <v>304</v>
      </c>
      <c r="B35" s="889"/>
      <c r="C35" s="889"/>
      <c r="D35" s="889"/>
      <c r="E35" s="889"/>
      <c r="F35" s="890"/>
      <c r="G35" s="894" t="s">
        <v>528</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thickBot="1">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0" ht="18.75" hidden="1" customHeight="1">
      <c r="A37" s="632" t="s">
        <v>274</v>
      </c>
      <c r="B37" s="633"/>
      <c r="C37" s="633"/>
      <c r="D37" s="633"/>
      <c r="E37" s="633"/>
      <c r="F37" s="634"/>
      <c r="G37" s="553" t="s">
        <v>145</v>
      </c>
      <c r="H37" s="371"/>
      <c r="I37" s="371"/>
      <c r="J37" s="371"/>
      <c r="K37" s="371"/>
      <c r="L37" s="371"/>
      <c r="M37" s="371"/>
      <c r="N37" s="371"/>
      <c r="O37" s="554"/>
      <c r="P37" s="619" t="s">
        <v>58</v>
      </c>
      <c r="Q37" s="371"/>
      <c r="R37" s="371"/>
      <c r="S37" s="371"/>
      <c r="T37" s="371"/>
      <c r="U37" s="371"/>
      <c r="V37" s="371"/>
      <c r="W37" s="371"/>
      <c r="X37" s="554"/>
      <c r="Y37" s="620"/>
      <c r="Z37" s="621"/>
      <c r="AA37" s="622"/>
      <c r="AB37" s="623" t="s">
        <v>11</v>
      </c>
      <c r="AC37" s="624"/>
      <c r="AD37" s="625"/>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hidden="1" customHeight="1">
      <c r="A38" s="500"/>
      <c r="B38" s="501"/>
      <c r="C38" s="501"/>
      <c r="D38" s="501"/>
      <c r="E38" s="501"/>
      <c r="F38" s="502"/>
      <c r="G38" s="555"/>
      <c r="H38" s="369"/>
      <c r="I38" s="369"/>
      <c r="J38" s="369"/>
      <c r="K38" s="369"/>
      <c r="L38" s="369"/>
      <c r="M38" s="369"/>
      <c r="N38" s="369"/>
      <c r="O38" s="556"/>
      <c r="P38" s="568"/>
      <c r="Q38" s="369"/>
      <c r="R38" s="369"/>
      <c r="S38" s="369"/>
      <c r="T38" s="369"/>
      <c r="U38" s="369"/>
      <c r="V38" s="369"/>
      <c r="W38" s="369"/>
      <c r="X38" s="556"/>
      <c r="Y38" s="456"/>
      <c r="Z38" s="457"/>
      <c r="AA38" s="458"/>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c r="A39" s="503"/>
      <c r="B39" s="501"/>
      <c r="C39" s="501"/>
      <c r="D39" s="501"/>
      <c r="E39" s="501"/>
      <c r="F39" s="502"/>
      <c r="G39" s="528"/>
      <c r="H39" s="529"/>
      <c r="I39" s="529"/>
      <c r="J39" s="529"/>
      <c r="K39" s="529"/>
      <c r="L39" s="529"/>
      <c r="M39" s="529"/>
      <c r="N39" s="529"/>
      <c r="O39" s="530"/>
      <c r="P39" s="151"/>
      <c r="Q39" s="151"/>
      <c r="R39" s="151"/>
      <c r="S39" s="151"/>
      <c r="T39" s="151"/>
      <c r="U39" s="151"/>
      <c r="V39" s="151"/>
      <c r="W39" s="151"/>
      <c r="X39" s="222"/>
      <c r="Y39" s="328" t="s">
        <v>12</v>
      </c>
      <c r="Z39" s="537"/>
      <c r="AA39" s="538"/>
      <c r="AB39" s="539"/>
      <c r="AC39" s="539"/>
      <c r="AD39" s="539"/>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c r="A40" s="504"/>
      <c r="B40" s="505"/>
      <c r="C40" s="505"/>
      <c r="D40" s="505"/>
      <c r="E40" s="505"/>
      <c r="F40" s="506"/>
      <c r="G40" s="531"/>
      <c r="H40" s="532"/>
      <c r="I40" s="532"/>
      <c r="J40" s="532"/>
      <c r="K40" s="532"/>
      <c r="L40" s="532"/>
      <c r="M40" s="532"/>
      <c r="N40" s="532"/>
      <c r="O40" s="533"/>
      <c r="P40" s="224"/>
      <c r="Q40" s="224"/>
      <c r="R40" s="224"/>
      <c r="S40" s="224"/>
      <c r="T40" s="224"/>
      <c r="U40" s="224"/>
      <c r="V40" s="224"/>
      <c r="W40" s="224"/>
      <c r="X40" s="225"/>
      <c r="Y40" s="293" t="s">
        <v>53</v>
      </c>
      <c r="Z40" s="288"/>
      <c r="AA40" s="289"/>
      <c r="AB40" s="510"/>
      <c r="AC40" s="510"/>
      <c r="AD40" s="510"/>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c r="A41" s="635"/>
      <c r="B41" s="636"/>
      <c r="C41" s="636"/>
      <c r="D41" s="636"/>
      <c r="E41" s="636"/>
      <c r="F41" s="637"/>
      <c r="G41" s="534"/>
      <c r="H41" s="535"/>
      <c r="I41" s="535"/>
      <c r="J41" s="535"/>
      <c r="K41" s="535"/>
      <c r="L41" s="535"/>
      <c r="M41" s="535"/>
      <c r="N41" s="535"/>
      <c r="O41" s="536"/>
      <c r="P41" s="154"/>
      <c r="Q41" s="154"/>
      <c r="R41" s="154"/>
      <c r="S41" s="154"/>
      <c r="T41" s="154"/>
      <c r="U41" s="154"/>
      <c r="V41" s="154"/>
      <c r="W41" s="154"/>
      <c r="X41" s="227"/>
      <c r="Y41" s="293" t="s">
        <v>13</v>
      </c>
      <c r="Z41" s="288"/>
      <c r="AA41" s="289"/>
      <c r="AB41" s="485" t="s">
        <v>178</v>
      </c>
      <c r="AC41" s="485"/>
      <c r="AD41" s="485"/>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c r="A42" s="888" t="s">
        <v>304</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row>
    <row r="44" spans="1:50" ht="18.75" hidden="1" customHeight="1">
      <c r="A44" s="632" t="s">
        <v>274</v>
      </c>
      <c r="B44" s="633"/>
      <c r="C44" s="633"/>
      <c r="D44" s="633"/>
      <c r="E44" s="633"/>
      <c r="F44" s="634"/>
      <c r="G44" s="553" t="s">
        <v>145</v>
      </c>
      <c r="H44" s="371"/>
      <c r="I44" s="371"/>
      <c r="J44" s="371"/>
      <c r="K44" s="371"/>
      <c r="L44" s="371"/>
      <c r="M44" s="371"/>
      <c r="N44" s="371"/>
      <c r="O44" s="554"/>
      <c r="P44" s="619" t="s">
        <v>58</v>
      </c>
      <c r="Q44" s="371"/>
      <c r="R44" s="371"/>
      <c r="S44" s="371"/>
      <c r="T44" s="371"/>
      <c r="U44" s="371"/>
      <c r="V44" s="371"/>
      <c r="W44" s="371"/>
      <c r="X44" s="554"/>
      <c r="Y44" s="620"/>
      <c r="Z44" s="621"/>
      <c r="AA44" s="622"/>
      <c r="AB44" s="623" t="s">
        <v>11</v>
      </c>
      <c r="AC44" s="624"/>
      <c r="AD44" s="625"/>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c r="A45" s="500"/>
      <c r="B45" s="501"/>
      <c r="C45" s="501"/>
      <c r="D45" s="501"/>
      <c r="E45" s="501"/>
      <c r="F45" s="502"/>
      <c r="G45" s="555"/>
      <c r="H45" s="369"/>
      <c r="I45" s="369"/>
      <c r="J45" s="369"/>
      <c r="K45" s="369"/>
      <c r="L45" s="369"/>
      <c r="M45" s="369"/>
      <c r="N45" s="369"/>
      <c r="O45" s="556"/>
      <c r="P45" s="568"/>
      <c r="Q45" s="369"/>
      <c r="R45" s="369"/>
      <c r="S45" s="369"/>
      <c r="T45" s="369"/>
      <c r="U45" s="369"/>
      <c r="V45" s="369"/>
      <c r="W45" s="369"/>
      <c r="X45" s="556"/>
      <c r="Y45" s="456"/>
      <c r="Z45" s="457"/>
      <c r="AA45" s="458"/>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c r="A46" s="503"/>
      <c r="B46" s="501"/>
      <c r="C46" s="501"/>
      <c r="D46" s="501"/>
      <c r="E46" s="501"/>
      <c r="F46" s="502"/>
      <c r="G46" s="528"/>
      <c r="H46" s="529"/>
      <c r="I46" s="529"/>
      <c r="J46" s="529"/>
      <c r="K46" s="529"/>
      <c r="L46" s="529"/>
      <c r="M46" s="529"/>
      <c r="N46" s="529"/>
      <c r="O46" s="530"/>
      <c r="P46" s="151"/>
      <c r="Q46" s="151"/>
      <c r="R46" s="151"/>
      <c r="S46" s="151"/>
      <c r="T46" s="151"/>
      <c r="U46" s="151"/>
      <c r="V46" s="151"/>
      <c r="W46" s="151"/>
      <c r="X46" s="222"/>
      <c r="Y46" s="328" t="s">
        <v>12</v>
      </c>
      <c r="Z46" s="537"/>
      <c r="AA46" s="538"/>
      <c r="AB46" s="539"/>
      <c r="AC46" s="539"/>
      <c r="AD46" s="539"/>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c r="A47" s="504"/>
      <c r="B47" s="505"/>
      <c r="C47" s="505"/>
      <c r="D47" s="505"/>
      <c r="E47" s="505"/>
      <c r="F47" s="506"/>
      <c r="G47" s="531"/>
      <c r="H47" s="532"/>
      <c r="I47" s="532"/>
      <c r="J47" s="532"/>
      <c r="K47" s="532"/>
      <c r="L47" s="532"/>
      <c r="M47" s="532"/>
      <c r="N47" s="532"/>
      <c r="O47" s="533"/>
      <c r="P47" s="224"/>
      <c r="Q47" s="224"/>
      <c r="R47" s="224"/>
      <c r="S47" s="224"/>
      <c r="T47" s="224"/>
      <c r="U47" s="224"/>
      <c r="V47" s="224"/>
      <c r="W47" s="224"/>
      <c r="X47" s="225"/>
      <c r="Y47" s="293" t="s">
        <v>53</v>
      </c>
      <c r="Z47" s="288"/>
      <c r="AA47" s="289"/>
      <c r="AB47" s="510"/>
      <c r="AC47" s="510"/>
      <c r="AD47" s="510"/>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c r="A48" s="635"/>
      <c r="B48" s="636"/>
      <c r="C48" s="636"/>
      <c r="D48" s="636"/>
      <c r="E48" s="636"/>
      <c r="F48" s="637"/>
      <c r="G48" s="534"/>
      <c r="H48" s="535"/>
      <c r="I48" s="535"/>
      <c r="J48" s="535"/>
      <c r="K48" s="535"/>
      <c r="L48" s="535"/>
      <c r="M48" s="535"/>
      <c r="N48" s="535"/>
      <c r="O48" s="536"/>
      <c r="P48" s="154"/>
      <c r="Q48" s="154"/>
      <c r="R48" s="154"/>
      <c r="S48" s="154"/>
      <c r="T48" s="154"/>
      <c r="U48" s="154"/>
      <c r="V48" s="154"/>
      <c r="W48" s="154"/>
      <c r="X48" s="227"/>
      <c r="Y48" s="293" t="s">
        <v>13</v>
      </c>
      <c r="Z48" s="288"/>
      <c r="AA48" s="289"/>
      <c r="AB48" s="485" t="s">
        <v>178</v>
      </c>
      <c r="AC48" s="485"/>
      <c r="AD48" s="485"/>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c r="A49" s="888" t="s">
        <v>304</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row>
    <row r="51" spans="1:50" ht="18.75" hidden="1" customHeight="1">
      <c r="A51" s="500" t="s">
        <v>274</v>
      </c>
      <c r="B51" s="501"/>
      <c r="C51" s="501"/>
      <c r="D51" s="501"/>
      <c r="E51" s="501"/>
      <c r="F51" s="502"/>
      <c r="G51" s="553" t="s">
        <v>145</v>
      </c>
      <c r="H51" s="371"/>
      <c r="I51" s="371"/>
      <c r="J51" s="371"/>
      <c r="K51" s="371"/>
      <c r="L51" s="371"/>
      <c r="M51" s="371"/>
      <c r="N51" s="371"/>
      <c r="O51" s="554"/>
      <c r="P51" s="619" t="s">
        <v>58</v>
      </c>
      <c r="Q51" s="371"/>
      <c r="R51" s="371"/>
      <c r="S51" s="371"/>
      <c r="T51" s="371"/>
      <c r="U51" s="371"/>
      <c r="V51" s="371"/>
      <c r="W51" s="371"/>
      <c r="X51" s="554"/>
      <c r="Y51" s="620"/>
      <c r="Z51" s="621"/>
      <c r="AA51" s="622"/>
      <c r="AB51" s="623" t="s">
        <v>11</v>
      </c>
      <c r="AC51" s="624"/>
      <c r="AD51" s="625"/>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c r="A52" s="500"/>
      <c r="B52" s="501"/>
      <c r="C52" s="501"/>
      <c r="D52" s="501"/>
      <c r="E52" s="501"/>
      <c r="F52" s="502"/>
      <c r="G52" s="555"/>
      <c r="H52" s="369"/>
      <c r="I52" s="369"/>
      <c r="J52" s="369"/>
      <c r="K52" s="369"/>
      <c r="L52" s="369"/>
      <c r="M52" s="369"/>
      <c r="N52" s="369"/>
      <c r="O52" s="556"/>
      <c r="P52" s="568"/>
      <c r="Q52" s="369"/>
      <c r="R52" s="369"/>
      <c r="S52" s="369"/>
      <c r="T52" s="369"/>
      <c r="U52" s="369"/>
      <c r="V52" s="369"/>
      <c r="W52" s="369"/>
      <c r="X52" s="556"/>
      <c r="Y52" s="456"/>
      <c r="Z52" s="457"/>
      <c r="AA52" s="458"/>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c r="A53" s="503"/>
      <c r="B53" s="501"/>
      <c r="C53" s="501"/>
      <c r="D53" s="501"/>
      <c r="E53" s="501"/>
      <c r="F53" s="502"/>
      <c r="G53" s="528"/>
      <c r="H53" s="529"/>
      <c r="I53" s="529"/>
      <c r="J53" s="529"/>
      <c r="K53" s="529"/>
      <c r="L53" s="529"/>
      <c r="M53" s="529"/>
      <c r="N53" s="529"/>
      <c r="O53" s="530"/>
      <c r="P53" s="151"/>
      <c r="Q53" s="151"/>
      <c r="R53" s="151"/>
      <c r="S53" s="151"/>
      <c r="T53" s="151"/>
      <c r="U53" s="151"/>
      <c r="V53" s="151"/>
      <c r="W53" s="151"/>
      <c r="X53" s="222"/>
      <c r="Y53" s="328" t="s">
        <v>12</v>
      </c>
      <c r="Z53" s="537"/>
      <c r="AA53" s="538"/>
      <c r="AB53" s="539"/>
      <c r="AC53" s="539"/>
      <c r="AD53" s="539"/>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c r="A54" s="504"/>
      <c r="B54" s="505"/>
      <c r="C54" s="505"/>
      <c r="D54" s="505"/>
      <c r="E54" s="505"/>
      <c r="F54" s="506"/>
      <c r="G54" s="531"/>
      <c r="H54" s="532"/>
      <c r="I54" s="532"/>
      <c r="J54" s="532"/>
      <c r="K54" s="532"/>
      <c r="L54" s="532"/>
      <c r="M54" s="532"/>
      <c r="N54" s="532"/>
      <c r="O54" s="533"/>
      <c r="P54" s="224"/>
      <c r="Q54" s="224"/>
      <c r="R54" s="224"/>
      <c r="S54" s="224"/>
      <c r="T54" s="224"/>
      <c r="U54" s="224"/>
      <c r="V54" s="224"/>
      <c r="W54" s="224"/>
      <c r="X54" s="225"/>
      <c r="Y54" s="293" t="s">
        <v>53</v>
      </c>
      <c r="Z54" s="288"/>
      <c r="AA54" s="289"/>
      <c r="AB54" s="510"/>
      <c r="AC54" s="510"/>
      <c r="AD54" s="510"/>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c r="A55" s="635"/>
      <c r="B55" s="636"/>
      <c r="C55" s="636"/>
      <c r="D55" s="636"/>
      <c r="E55" s="636"/>
      <c r="F55" s="637"/>
      <c r="G55" s="534"/>
      <c r="H55" s="535"/>
      <c r="I55" s="535"/>
      <c r="J55" s="535"/>
      <c r="K55" s="535"/>
      <c r="L55" s="535"/>
      <c r="M55" s="535"/>
      <c r="N55" s="535"/>
      <c r="O55" s="536"/>
      <c r="P55" s="154"/>
      <c r="Q55" s="154"/>
      <c r="R55" s="154"/>
      <c r="S55" s="154"/>
      <c r="T55" s="154"/>
      <c r="U55" s="154"/>
      <c r="V55" s="154"/>
      <c r="W55" s="154"/>
      <c r="X55" s="227"/>
      <c r="Y55" s="293" t="s">
        <v>13</v>
      </c>
      <c r="Z55" s="288"/>
      <c r="AA55" s="289"/>
      <c r="AB55" s="449" t="s">
        <v>14</v>
      </c>
      <c r="AC55" s="449"/>
      <c r="AD55" s="449"/>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c r="A56" s="888" t="s">
        <v>304</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row>
    <row r="58" spans="1:50" ht="18.75" hidden="1" customHeight="1">
      <c r="A58" s="500" t="s">
        <v>274</v>
      </c>
      <c r="B58" s="501"/>
      <c r="C58" s="501"/>
      <c r="D58" s="501"/>
      <c r="E58" s="501"/>
      <c r="F58" s="502"/>
      <c r="G58" s="553" t="s">
        <v>145</v>
      </c>
      <c r="H58" s="371"/>
      <c r="I58" s="371"/>
      <c r="J58" s="371"/>
      <c r="K58" s="371"/>
      <c r="L58" s="371"/>
      <c r="M58" s="371"/>
      <c r="N58" s="371"/>
      <c r="O58" s="554"/>
      <c r="P58" s="619" t="s">
        <v>58</v>
      </c>
      <c r="Q58" s="371"/>
      <c r="R58" s="371"/>
      <c r="S58" s="371"/>
      <c r="T58" s="371"/>
      <c r="U58" s="371"/>
      <c r="V58" s="371"/>
      <c r="W58" s="371"/>
      <c r="X58" s="554"/>
      <c r="Y58" s="620"/>
      <c r="Z58" s="621"/>
      <c r="AA58" s="622"/>
      <c r="AB58" s="623" t="s">
        <v>11</v>
      </c>
      <c r="AC58" s="624"/>
      <c r="AD58" s="625"/>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c r="A59" s="500"/>
      <c r="B59" s="501"/>
      <c r="C59" s="501"/>
      <c r="D59" s="501"/>
      <c r="E59" s="501"/>
      <c r="F59" s="502"/>
      <c r="G59" s="555"/>
      <c r="H59" s="369"/>
      <c r="I59" s="369"/>
      <c r="J59" s="369"/>
      <c r="K59" s="369"/>
      <c r="L59" s="369"/>
      <c r="M59" s="369"/>
      <c r="N59" s="369"/>
      <c r="O59" s="556"/>
      <c r="P59" s="568"/>
      <c r="Q59" s="369"/>
      <c r="R59" s="369"/>
      <c r="S59" s="369"/>
      <c r="T59" s="369"/>
      <c r="U59" s="369"/>
      <c r="V59" s="369"/>
      <c r="W59" s="369"/>
      <c r="X59" s="556"/>
      <c r="Y59" s="456"/>
      <c r="Z59" s="457"/>
      <c r="AA59" s="458"/>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c r="A60" s="503"/>
      <c r="B60" s="501"/>
      <c r="C60" s="501"/>
      <c r="D60" s="501"/>
      <c r="E60" s="501"/>
      <c r="F60" s="502"/>
      <c r="G60" s="528"/>
      <c r="H60" s="529"/>
      <c r="I60" s="529"/>
      <c r="J60" s="529"/>
      <c r="K60" s="529"/>
      <c r="L60" s="529"/>
      <c r="M60" s="529"/>
      <c r="N60" s="529"/>
      <c r="O60" s="530"/>
      <c r="P60" s="151"/>
      <c r="Q60" s="151"/>
      <c r="R60" s="151"/>
      <c r="S60" s="151"/>
      <c r="T60" s="151"/>
      <c r="U60" s="151"/>
      <c r="V60" s="151"/>
      <c r="W60" s="151"/>
      <c r="X60" s="222"/>
      <c r="Y60" s="328" t="s">
        <v>12</v>
      </c>
      <c r="Z60" s="537"/>
      <c r="AA60" s="538"/>
      <c r="AB60" s="539"/>
      <c r="AC60" s="539"/>
      <c r="AD60" s="539"/>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c r="A61" s="504"/>
      <c r="B61" s="505"/>
      <c r="C61" s="505"/>
      <c r="D61" s="505"/>
      <c r="E61" s="505"/>
      <c r="F61" s="506"/>
      <c r="G61" s="531"/>
      <c r="H61" s="532"/>
      <c r="I61" s="532"/>
      <c r="J61" s="532"/>
      <c r="K61" s="532"/>
      <c r="L61" s="532"/>
      <c r="M61" s="532"/>
      <c r="N61" s="532"/>
      <c r="O61" s="533"/>
      <c r="P61" s="224"/>
      <c r="Q61" s="224"/>
      <c r="R61" s="224"/>
      <c r="S61" s="224"/>
      <c r="T61" s="224"/>
      <c r="U61" s="224"/>
      <c r="V61" s="224"/>
      <c r="W61" s="224"/>
      <c r="X61" s="225"/>
      <c r="Y61" s="293" t="s">
        <v>53</v>
      </c>
      <c r="Z61" s="288"/>
      <c r="AA61" s="289"/>
      <c r="AB61" s="510"/>
      <c r="AC61" s="510"/>
      <c r="AD61" s="510"/>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c r="A62" s="504"/>
      <c r="B62" s="505"/>
      <c r="C62" s="505"/>
      <c r="D62" s="505"/>
      <c r="E62" s="505"/>
      <c r="F62" s="506"/>
      <c r="G62" s="534"/>
      <c r="H62" s="535"/>
      <c r="I62" s="535"/>
      <c r="J62" s="535"/>
      <c r="K62" s="535"/>
      <c r="L62" s="535"/>
      <c r="M62" s="535"/>
      <c r="N62" s="535"/>
      <c r="O62" s="536"/>
      <c r="P62" s="154"/>
      <c r="Q62" s="154"/>
      <c r="R62" s="154"/>
      <c r="S62" s="154"/>
      <c r="T62" s="154"/>
      <c r="U62" s="154"/>
      <c r="V62" s="154"/>
      <c r="W62" s="154"/>
      <c r="X62" s="227"/>
      <c r="Y62" s="293" t="s">
        <v>13</v>
      </c>
      <c r="Z62" s="288"/>
      <c r="AA62" s="289"/>
      <c r="AB62" s="485" t="s">
        <v>14</v>
      </c>
      <c r="AC62" s="485"/>
      <c r="AD62" s="485"/>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c r="A63" s="888" t="s">
        <v>304</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row>
    <row r="65" spans="1:50" ht="18.75" hidden="1" customHeight="1">
      <c r="A65" s="849" t="s">
        <v>275</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270</v>
      </c>
      <c r="X65" s="861"/>
      <c r="Y65" s="864"/>
      <c r="Z65" s="864"/>
      <c r="AA65" s="865"/>
      <c r="AB65" s="858" t="s">
        <v>11</v>
      </c>
      <c r="AC65" s="854"/>
      <c r="AD65" s="855"/>
      <c r="AE65" s="358" t="s">
        <v>316</v>
      </c>
      <c r="AF65" s="359"/>
      <c r="AG65" s="359"/>
      <c r="AH65" s="360"/>
      <c r="AI65" s="358" t="s">
        <v>314</v>
      </c>
      <c r="AJ65" s="359"/>
      <c r="AK65" s="359"/>
      <c r="AL65" s="360"/>
      <c r="AM65" s="365" t="s">
        <v>343</v>
      </c>
      <c r="AN65" s="365"/>
      <c r="AO65" s="365"/>
      <c r="AP65" s="365"/>
      <c r="AQ65" s="858" t="s">
        <v>187</v>
      </c>
      <c r="AR65" s="854"/>
      <c r="AS65" s="854"/>
      <c r="AT65" s="855"/>
      <c r="AU65" s="968" t="s">
        <v>133</v>
      </c>
      <c r="AV65" s="968"/>
      <c r="AW65" s="968"/>
      <c r="AX65" s="969"/>
    </row>
    <row r="66" spans="1:50" ht="18.75" hidden="1" customHeight="1">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2"/>
      <c r="AF66" s="323"/>
      <c r="AG66" s="323"/>
      <c r="AH66" s="324"/>
      <c r="AI66" s="322"/>
      <c r="AJ66" s="323"/>
      <c r="AK66" s="323"/>
      <c r="AL66" s="324"/>
      <c r="AM66" s="366"/>
      <c r="AN66" s="366"/>
      <c r="AO66" s="366"/>
      <c r="AP66" s="366"/>
      <c r="AQ66" s="260"/>
      <c r="AR66" s="261"/>
      <c r="AS66" s="856" t="s">
        <v>188</v>
      </c>
      <c r="AT66" s="857"/>
      <c r="AU66" s="261"/>
      <c r="AV66" s="261"/>
      <c r="AW66" s="856" t="s">
        <v>273</v>
      </c>
      <c r="AX66" s="970"/>
    </row>
    <row r="67" spans="1:50" ht="23.25" hidden="1" customHeight="1">
      <c r="A67" s="842"/>
      <c r="B67" s="843"/>
      <c r="C67" s="843"/>
      <c r="D67" s="843"/>
      <c r="E67" s="843"/>
      <c r="F67" s="844"/>
      <c r="G67" s="971" t="s">
        <v>189</v>
      </c>
      <c r="H67" s="954"/>
      <c r="I67" s="955"/>
      <c r="J67" s="955"/>
      <c r="K67" s="955"/>
      <c r="L67" s="955"/>
      <c r="M67" s="955"/>
      <c r="N67" s="955"/>
      <c r="O67" s="956"/>
      <c r="P67" s="954"/>
      <c r="Q67" s="955"/>
      <c r="R67" s="955"/>
      <c r="S67" s="955"/>
      <c r="T67" s="955"/>
      <c r="U67" s="955"/>
      <c r="V67" s="956"/>
      <c r="W67" s="960"/>
      <c r="X67" s="961"/>
      <c r="Y67" s="941" t="s">
        <v>12</v>
      </c>
      <c r="Z67" s="941"/>
      <c r="AA67" s="942"/>
      <c r="AB67" s="943" t="s">
        <v>294</v>
      </c>
      <c r="AC67" s="943"/>
      <c r="AD67" s="943"/>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c r="A68" s="842"/>
      <c r="B68" s="843"/>
      <c r="C68" s="843"/>
      <c r="D68" s="843"/>
      <c r="E68" s="843"/>
      <c r="F68" s="844"/>
      <c r="G68" s="931"/>
      <c r="H68" s="957"/>
      <c r="I68" s="958"/>
      <c r="J68" s="958"/>
      <c r="K68" s="958"/>
      <c r="L68" s="958"/>
      <c r="M68" s="958"/>
      <c r="N68" s="958"/>
      <c r="O68" s="959"/>
      <c r="P68" s="957"/>
      <c r="Q68" s="958"/>
      <c r="R68" s="958"/>
      <c r="S68" s="958"/>
      <c r="T68" s="958"/>
      <c r="U68" s="958"/>
      <c r="V68" s="959"/>
      <c r="W68" s="962"/>
      <c r="X68" s="963"/>
      <c r="Y68" s="174" t="s">
        <v>53</v>
      </c>
      <c r="Z68" s="174"/>
      <c r="AA68" s="175"/>
      <c r="AB68" s="966" t="s">
        <v>294</v>
      </c>
      <c r="AC68" s="966"/>
      <c r="AD68" s="966"/>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c r="A69" s="842"/>
      <c r="B69" s="843"/>
      <c r="C69" s="843"/>
      <c r="D69" s="843"/>
      <c r="E69" s="843"/>
      <c r="F69" s="844"/>
      <c r="G69" s="972"/>
      <c r="H69" s="957"/>
      <c r="I69" s="958"/>
      <c r="J69" s="958"/>
      <c r="K69" s="958"/>
      <c r="L69" s="958"/>
      <c r="M69" s="958"/>
      <c r="N69" s="958"/>
      <c r="O69" s="959"/>
      <c r="P69" s="957"/>
      <c r="Q69" s="958"/>
      <c r="R69" s="958"/>
      <c r="S69" s="958"/>
      <c r="T69" s="958"/>
      <c r="U69" s="958"/>
      <c r="V69" s="959"/>
      <c r="W69" s="964"/>
      <c r="X69" s="965"/>
      <c r="Y69" s="174" t="s">
        <v>13</v>
      </c>
      <c r="Z69" s="174"/>
      <c r="AA69" s="175"/>
      <c r="AB69" s="967" t="s">
        <v>295</v>
      </c>
      <c r="AC69" s="967"/>
      <c r="AD69" s="967"/>
      <c r="AE69" s="805"/>
      <c r="AF69" s="806"/>
      <c r="AG69" s="806"/>
      <c r="AH69" s="806"/>
      <c r="AI69" s="805"/>
      <c r="AJ69" s="806"/>
      <c r="AK69" s="806"/>
      <c r="AL69" s="806"/>
      <c r="AM69" s="805"/>
      <c r="AN69" s="806"/>
      <c r="AO69" s="806"/>
      <c r="AP69" s="806"/>
      <c r="AQ69" s="354"/>
      <c r="AR69" s="355"/>
      <c r="AS69" s="355"/>
      <c r="AT69" s="356"/>
      <c r="AU69" s="355"/>
      <c r="AV69" s="355"/>
      <c r="AW69" s="355"/>
      <c r="AX69" s="357"/>
    </row>
    <row r="70" spans="1:50" ht="23.25" hidden="1" customHeight="1">
      <c r="A70" s="842" t="s">
        <v>279</v>
      </c>
      <c r="B70" s="843"/>
      <c r="C70" s="843"/>
      <c r="D70" s="843"/>
      <c r="E70" s="843"/>
      <c r="F70" s="844"/>
      <c r="G70" s="931" t="s">
        <v>190</v>
      </c>
      <c r="H70" s="932"/>
      <c r="I70" s="932"/>
      <c r="J70" s="932"/>
      <c r="K70" s="932"/>
      <c r="L70" s="932"/>
      <c r="M70" s="932"/>
      <c r="N70" s="932"/>
      <c r="O70" s="932"/>
      <c r="P70" s="932"/>
      <c r="Q70" s="932"/>
      <c r="R70" s="932"/>
      <c r="S70" s="932"/>
      <c r="T70" s="932"/>
      <c r="U70" s="932"/>
      <c r="V70" s="932"/>
      <c r="W70" s="935" t="s">
        <v>293</v>
      </c>
      <c r="X70" s="936"/>
      <c r="Y70" s="941" t="s">
        <v>12</v>
      </c>
      <c r="Z70" s="941"/>
      <c r="AA70" s="942"/>
      <c r="AB70" s="943" t="s">
        <v>294</v>
      </c>
      <c r="AC70" s="943"/>
      <c r="AD70" s="943"/>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c r="A71" s="842"/>
      <c r="B71" s="843"/>
      <c r="C71" s="843"/>
      <c r="D71" s="843"/>
      <c r="E71" s="843"/>
      <c r="F71" s="844"/>
      <c r="G71" s="931"/>
      <c r="H71" s="933"/>
      <c r="I71" s="933"/>
      <c r="J71" s="933"/>
      <c r="K71" s="933"/>
      <c r="L71" s="933"/>
      <c r="M71" s="933"/>
      <c r="N71" s="933"/>
      <c r="O71" s="933"/>
      <c r="P71" s="933"/>
      <c r="Q71" s="933"/>
      <c r="R71" s="933"/>
      <c r="S71" s="933"/>
      <c r="T71" s="933"/>
      <c r="U71" s="933"/>
      <c r="V71" s="933"/>
      <c r="W71" s="937"/>
      <c r="X71" s="938"/>
      <c r="Y71" s="174" t="s">
        <v>53</v>
      </c>
      <c r="Z71" s="174"/>
      <c r="AA71" s="175"/>
      <c r="AB71" s="966" t="s">
        <v>294</v>
      </c>
      <c r="AC71" s="966"/>
      <c r="AD71" s="966"/>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c r="A72" s="845"/>
      <c r="B72" s="846"/>
      <c r="C72" s="846"/>
      <c r="D72" s="846"/>
      <c r="E72" s="846"/>
      <c r="F72" s="847"/>
      <c r="G72" s="931"/>
      <c r="H72" s="934"/>
      <c r="I72" s="934"/>
      <c r="J72" s="934"/>
      <c r="K72" s="934"/>
      <c r="L72" s="934"/>
      <c r="M72" s="934"/>
      <c r="N72" s="934"/>
      <c r="O72" s="934"/>
      <c r="P72" s="934"/>
      <c r="Q72" s="934"/>
      <c r="R72" s="934"/>
      <c r="S72" s="934"/>
      <c r="T72" s="934"/>
      <c r="U72" s="934"/>
      <c r="V72" s="934"/>
      <c r="W72" s="939"/>
      <c r="X72" s="940"/>
      <c r="Y72" s="174" t="s">
        <v>13</v>
      </c>
      <c r="Z72" s="174"/>
      <c r="AA72" s="175"/>
      <c r="AB72" s="967" t="s">
        <v>295</v>
      </c>
      <c r="AC72" s="967"/>
      <c r="AD72" s="967"/>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c r="A73" s="828" t="s">
        <v>275</v>
      </c>
      <c r="B73" s="829"/>
      <c r="C73" s="829"/>
      <c r="D73" s="829"/>
      <c r="E73" s="829"/>
      <c r="F73" s="830"/>
      <c r="G73" s="797"/>
      <c r="H73" s="159" t="s">
        <v>145</v>
      </c>
      <c r="I73" s="159"/>
      <c r="J73" s="159"/>
      <c r="K73" s="159"/>
      <c r="L73" s="159"/>
      <c r="M73" s="159"/>
      <c r="N73" s="159"/>
      <c r="O73" s="160"/>
      <c r="P73" s="166" t="s">
        <v>58</v>
      </c>
      <c r="Q73" s="159"/>
      <c r="R73" s="159"/>
      <c r="S73" s="159"/>
      <c r="T73" s="159"/>
      <c r="U73" s="159"/>
      <c r="V73" s="159"/>
      <c r="W73" s="159"/>
      <c r="X73" s="160"/>
      <c r="Y73" s="799"/>
      <c r="Z73" s="800"/>
      <c r="AA73" s="801"/>
      <c r="AB73" s="166" t="s">
        <v>11</v>
      </c>
      <c r="AC73" s="159"/>
      <c r="AD73" s="160"/>
      <c r="AE73" s="358" t="s">
        <v>316</v>
      </c>
      <c r="AF73" s="359"/>
      <c r="AG73" s="359"/>
      <c r="AH73" s="360"/>
      <c r="AI73" s="358" t="s">
        <v>314</v>
      </c>
      <c r="AJ73" s="359"/>
      <c r="AK73" s="359"/>
      <c r="AL73" s="360"/>
      <c r="AM73" s="365" t="s">
        <v>343</v>
      </c>
      <c r="AN73" s="365"/>
      <c r="AO73" s="365"/>
      <c r="AP73" s="365"/>
      <c r="AQ73" s="166" t="s">
        <v>187</v>
      </c>
      <c r="AR73" s="159"/>
      <c r="AS73" s="159"/>
      <c r="AT73" s="160"/>
      <c r="AU73" s="263" t="s">
        <v>133</v>
      </c>
      <c r="AV73" s="124"/>
      <c r="AW73" s="124"/>
      <c r="AX73" s="125"/>
    </row>
    <row r="74" spans="1:50" ht="18.75" hidden="1" customHeight="1">
      <c r="A74" s="831"/>
      <c r="B74" s="832"/>
      <c r="C74" s="832"/>
      <c r="D74" s="832"/>
      <c r="E74" s="832"/>
      <c r="F74" s="833"/>
      <c r="G74" s="798"/>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c r="A75" s="831"/>
      <c r="B75" s="832"/>
      <c r="C75" s="832"/>
      <c r="D75" s="832"/>
      <c r="E75" s="832"/>
      <c r="F75" s="833"/>
      <c r="G75" s="772"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c r="A76" s="831"/>
      <c r="B76" s="832"/>
      <c r="C76" s="832"/>
      <c r="D76" s="832"/>
      <c r="E76" s="832"/>
      <c r="F76" s="833"/>
      <c r="G76" s="773"/>
      <c r="H76" s="224"/>
      <c r="I76" s="224"/>
      <c r="J76" s="224"/>
      <c r="K76" s="224"/>
      <c r="L76" s="224"/>
      <c r="M76" s="224"/>
      <c r="N76" s="224"/>
      <c r="O76" s="225"/>
      <c r="P76" s="224"/>
      <c r="Q76" s="224"/>
      <c r="R76" s="224"/>
      <c r="S76" s="224"/>
      <c r="T76" s="224"/>
      <c r="U76" s="224"/>
      <c r="V76" s="224"/>
      <c r="W76" s="224"/>
      <c r="X76" s="225"/>
      <c r="Y76" s="209"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c r="A77" s="831"/>
      <c r="B77" s="832"/>
      <c r="C77" s="832"/>
      <c r="D77" s="832"/>
      <c r="E77" s="832"/>
      <c r="F77" s="833"/>
      <c r="G77" s="774"/>
      <c r="H77" s="154"/>
      <c r="I77" s="154"/>
      <c r="J77" s="154"/>
      <c r="K77" s="154"/>
      <c r="L77" s="154"/>
      <c r="M77" s="154"/>
      <c r="N77" s="154"/>
      <c r="O77" s="227"/>
      <c r="P77" s="224"/>
      <c r="Q77" s="224"/>
      <c r="R77" s="224"/>
      <c r="S77" s="224"/>
      <c r="T77" s="224"/>
      <c r="U77" s="224"/>
      <c r="V77" s="224"/>
      <c r="W77" s="224"/>
      <c r="X77" s="225"/>
      <c r="Y77" s="166" t="s">
        <v>13</v>
      </c>
      <c r="Z77" s="159"/>
      <c r="AA77" s="160"/>
      <c r="AB77" s="210" t="s">
        <v>14</v>
      </c>
      <c r="AC77" s="210"/>
      <c r="AD77" s="210"/>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c r="A78" s="903" t="s">
        <v>307</v>
      </c>
      <c r="B78" s="904"/>
      <c r="C78" s="904"/>
      <c r="D78" s="904"/>
      <c r="E78" s="901" t="s">
        <v>253</v>
      </c>
      <c r="F78" s="902"/>
      <c r="G78" s="47" t="s">
        <v>190</v>
      </c>
      <c r="H78" s="783"/>
      <c r="I78" s="234"/>
      <c r="J78" s="234"/>
      <c r="K78" s="234"/>
      <c r="L78" s="234"/>
      <c r="M78" s="234"/>
      <c r="N78" s="234"/>
      <c r="O78" s="784"/>
      <c r="P78" s="251"/>
      <c r="Q78" s="251"/>
      <c r="R78" s="251"/>
      <c r="S78" s="251"/>
      <c r="T78" s="251"/>
      <c r="U78" s="251"/>
      <c r="V78" s="251"/>
      <c r="W78" s="251"/>
      <c r="X78" s="251"/>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38" t="s">
        <v>269</v>
      </c>
      <c r="AP79" s="139"/>
      <c r="AQ79" s="139"/>
      <c r="AR79" s="66" t="s">
        <v>267</v>
      </c>
      <c r="AS79" s="138"/>
      <c r="AT79" s="139"/>
      <c r="AU79" s="139"/>
      <c r="AV79" s="139"/>
      <c r="AW79" s="139"/>
      <c r="AX79" s="140"/>
    </row>
    <row r="80" spans="1:50" ht="18.75" hidden="1" customHeight="1">
      <c r="A80" s="507" t="s">
        <v>146</v>
      </c>
      <c r="B80" s="837" t="s">
        <v>266</v>
      </c>
      <c r="C80" s="838"/>
      <c r="D80" s="838"/>
      <c r="E80" s="838"/>
      <c r="F80" s="839"/>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355</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3"/>
    </row>
    <row r="81" spans="1:60" ht="22.5" hidden="1" customHeight="1">
      <c r="A81" s="508"/>
      <c r="B81" s="840"/>
      <c r="C81" s="540"/>
      <c r="D81" s="540"/>
      <c r="E81" s="540"/>
      <c r="F81" s="541"/>
      <c r="G81" s="369"/>
      <c r="H81" s="369"/>
      <c r="I81" s="369"/>
      <c r="J81" s="369"/>
      <c r="K81" s="369"/>
      <c r="L81" s="369"/>
      <c r="M81" s="369"/>
      <c r="N81" s="369"/>
      <c r="O81" s="369"/>
      <c r="P81" s="369"/>
      <c r="Q81" s="369"/>
      <c r="R81" s="369"/>
      <c r="S81" s="369"/>
      <c r="T81" s="369"/>
      <c r="U81" s="369"/>
      <c r="V81" s="369"/>
      <c r="W81" s="369"/>
      <c r="X81" s="369"/>
      <c r="Y81" s="369"/>
      <c r="Z81" s="369"/>
      <c r="AA81" s="556"/>
      <c r="AB81" s="568"/>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c r="A82" s="508"/>
      <c r="B82" s="840"/>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43"/>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c r="A83" s="508"/>
      <c r="B83" s="840"/>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4"/>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c r="A84" s="508"/>
      <c r="B84" s="841"/>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5"/>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c r="A85" s="508"/>
      <c r="B85" s="540" t="s">
        <v>144</v>
      </c>
      <c r="C85" s="540"/>
      <c r="D85" s="540"/>
      <c r="E85" s="540"/>
      <c r="F85" s="541"/>
      <c r="G85" s="785" t="s">
        <v>60</v>
      </c>
      <c r="H85" s="770"/>
      <c r="I85" s="770"/>
      <c r="J85" s="770"/>
      <c r="K85" s="770"/>
      <c r="L85" s="770"/>
      <c r="M85" s="770"/>
      <c r="N85" s="770"/>
      <c r="O85" s="771"/>
      <c r="P85" s="769" t="s">
        <v>62</v>
      </c>
      <c r="Q85" s="770"/>
      <c r="R85" s="770"/>
      <c r="S85" s="770"/>
      <c r="T85" s="770"/>
      <c r="U85" s="770"/>
      <c r="V85" s="770"/>
      <c r="W85" s="770"/>
      <c r="X85" s="771"/>
      <c r="Y85" s="163"/>
      <c r="Z85" s="164"/>
      <c r="AA85" s="165"/>
      <c r="AB85" s="358" t="s">
        <v>11</v>
      </c>
      <c r="AC85" s="359"/>
      <c r="AD85" s="360"/>
      <c r="AE85" s="358" t="s">
        <v>316</v>
      </c>
      <c r="AF85" s="359"/>
      <c r="AG85" s="359"/>
      <c r="AH85" s="360"/>
      <c r="AI85" s="358" t="s">
        <v>314</v>
      </c>
      <c r="AJ85" s="359"/>
      <c r="AK85" s="359"/>
      <c r="AL85" s="360"/>
      <c r="AM85" s="365" t="s">
        <v>343</v>
      </c>
      <c r="AN85" s="365"/>
      <c r="AO85" s="365"/>
      <c r="AP85" s="365"/>
      <c r="AQ85" s="166" t="s">
        <v>187</v>
      </c>
      <c r="AR85" s="159"/>
      <c r="AS85" s="159"/>
      <c r="AT85" s="160"/>
      <c r="AU85" s="363" t="s">
        <v>133</v>
      </c>
      <c r="AV85" s="363"/>
      <c r="AW85" s="363"/>
      <c r="AX85" s="364"/>
      <c r="AY85" s="10"/>
      <c r="AZ85" s="10"/>
      <c r="BA85" s="10"/>
      <c r="BB85" s="10"/>
      <c r="BC85" s="10"/>
    </row>
    <row r="86" spans="1:60" ht="18.75" hidden="1" customHeight="1">
      <c r="A86" s="508"/>
      <c r="B86" s="540"/>
      <c r="C86" s="540"/>
      <c r="D86" s="540"/>
      <c r="E86" s="540"/>
      <c r="F86" s="541"/>
      <c r="G86" s="555"/>
      <c r="H86" s="369"/>
      <c r="I86" s="369"/>
      <c r="J86" s="369"/>
      <c r="K86" s="369"/>
      <c r="L86" s="369"/>
      <c r="M86" s="369"/>
      <c r="N86" s="369"/>
      <c r="O86" s="556"/>
      <c r="P86" s="568"/>
      <c r="Q86" s="369"/>
      <c r="R86" s="369"/>
      <c r="S86" s="369"/>
      <c r="T86" s="369"/>
      <c r="U86" s="369"/>
      <c r="V86" s="369"/>
      <c r="W86" s="369"/>
      <c r="X86" s="556"/>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c r="A87" s="508"/>
      <c r="B87" s="540"/>
      <c r="C87" s="540"/>
      <c r="D87" s="540"/>
      <c r="E87" s="540"/>
      <c r="F87" s="541"/>
      <c r="G87" s="221"/>
      <c r="H87" s="151"/>
      <c r="I87" s="151"/>
      <c r="J87" s="151"/>
      <c r="K87" s="151"/>
      <c r="L87" s="151"/>
      <c r="M87" s="151"/>
      <c r="N87" s="151"/>
      <c r="O87" s="222"/>
      <c r="P87" s="151"/>
      <c r="Q87" s="790"/>
      <c r="R87" s="790"/>
      <c r="S87" s="790"/>
      <c r="T87" s="790"/>
      <c r="U87" s="790"/>
      <c r="V87" s="790"/>
      <c r="W87" s="790"/>
      <c r="X87" s="791"/>
      <c r="Y87" s="746" t="s">
        <v>61</v>
      </c>
      <c r="Z87" s="747"/>
      <c r="AA87" s="748"/>
      <c r="AB87" s="539"/>
      <c r="AC87" s="539"/>
      <c r="AD87" s="539"/>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c r="A88" s="508"/>
      <c r="B88" s="540"/>
      <c r="C88" s="540"/>
      <c r="D88" s="540"/>
      <c r="E88" s="540"/>
      <c r="F88" s="541"/>
      <c r="G88" s="223"/>
      <c r="H88" s="224"/>
      <c r="I88" s="224"/>
      <c r="J88" s="224"/>
      <c r="K88" s="224"/>
      <c r="L88" s="224"/>
      <c r="M88" s="224"/>
      <c r="N88" s="224"/>
      <c r="O88" s="225"/>
      <c r="P88" s="792"/>
      <c r="Q88" s="792"/>
      <c r="R88" s="792"/>
      <c r="S88" s="792"/>
      <c r="T88" s="792"/>
      <c r="U88" s="792"/>
      <c r="V88" s="792"/>
      <c r="W88" s="792"/>
      <c r="X88" s="793"/>
      <c r="Y88" s="720" t="s">
        <v>53</v>
      </c>
      <c r="Z88" s="721"/>
      <c r="AA88" s="722"/>
      <c r="AB88" s="510"/>
      <c r="AC88" s="510"/>
      <c r="AD88" s="510"/>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c r="A89" s="508"/>
      <c r="B89" s="542"/>
      <c r="C89" s="542"/>
      <c r="D89" s="542"/>
      <c r="E89" s="542"/>
      <c r="F89" s="543"/>
      <c r="G89" s="226"/>
      <c r="H89" s="154"/>
      <c r="I89" s="154"/>
      <c r="J89" s="154"/>
      <c r="K89" s="154"/>
      <c r="L89" s="154"/>
      <c r="M89" s="154"/>
      <c r="N89" s="154"/>
      <c r="O89" s="227"/>
      <c r="P89" s="294"/>
      <c r="Q89" s="294"/>
      <c r="R89" s="294"/>
      <c r="S89" s="294"/>
      <c r="T89" s="294"/>
      <c r="U89" s="294"/>
      <c r="V89" s="294"/>
      <c r="W89" s="294"/>
      <c r="X89" s="794"/>
      <c r="Y89" s="720" t="s">
        <v>13</v>
      </c>
      <c r="Z89" s="721"/>
      <c r="AA89" s="722"/>
      <c r="AB89" s="449" t="s">
        <v>14</v>
      </c>
      <c r="AC89" s="449"/>
      <c r="AD89" s="449"/>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c r="A90" s="508"/>
      <c r="B90" s="540" t="s">
        <v>144</v>
      </c>
      <c r="C90" s="540"/>
      <c r="D90" s="540"/>
      <c r="E90" s="540"/>
      <c r="F90" s="541"/>
      <c r="G90" s="785" t="s">
        <v>60</v>
      </c>
      <c r="H90" s="770"/>
      <c r="I90" s="770"/>
      <c r="J90" s="770"/>
      <c r="K90" s="770"/>
      <c r="L90" s="770"/>
      <c r="M90" s="770"/>
      <c r="N90" s="770"/>
      <c r="O90" s="771"/>
      <c r="P90" s="769" t="s">
        <v>62</v>
      </c>
      <c r="Q90" s="770"/>
      <c r="R90" s="770"/>
      <c r="S90" s="770"/>
      <c r="T90" s="770"/>
      <c r="U90" s="770"/>
      <c r="V90" s="770"/>
      <c r="W90" s="770"/>
      <c r="X90" s="771"/>
      <c r="Y90" s="163"/>
      <c r="Z90" s="164"/>
      <c r="AA90" s="165"/>
      <c r="AB90" s="358" t="s">
        <v>11</v>
      </c>
      <c r="AC90" s="359"/>
      <c r="AD90" s="360"/>
      <c r="AE90" s="358" t="s">
        <v>316</v>
      </c>
      <c r="AF90" s="359"/>
      <c r="AG90" s="359"/>
      <c r="AH90" s="360"/>
      <c r="AI90" s="358" t="s">
        <v>314</v>
      </c>
      <c r="AJ90" s="359"/>
      <c r="AK90" s="359"/>
      <c r="AL90" s="360"/>
      <c r="AM90" s="365" t="s">
        <v>343</v>
      </c>
      <c r="AN90" s="365"/>
      <c r="AO90" s="365"/>
      <c r="AP90" s="365"/>
      <c r="AQ90" s="166" t="s">
        <v>187</v>
      </c>
      <c r="AR90" s="159"/>
      <c r="AS90" s="159"/>
      <c r="AT90" s="160"/>
      <c r="AU90" s="363" t="s">
        <v>133</v>
      </c>
      <c r="AV90" s="363"/>
      <c r="AW90" s="363"/>
      <c r="AX90" s="364"/>
    </row>
    <row r="91" spans="1:60" ht="18.75" hidden="1" customHeight="1">
      <c r="A91" s="508"/>
      <c r="B91" s="540"/>
      <c r="C91" s="540"/>
      <c r="D91" s="540"/>
      <c r="E91" s="540"/>
      <c r="F91" s="541"/>
      <c r="G91" s="555"/>
      <c r="H91" s="369"/>
      <c r="I91" s="369"/>
      <c r="J91" s="369"/>
      <c r="K91" s="369"/>
      <c r="L91" s="369"/>
      <c r="M91" s="369"/>
      <c r="N91" s="369"/>
      <c r="O91" s="556"/>
      <c r="P91" s="568"/>
      <c r="Q91" s="369"/>
      <c r="R91" s="369"/>
      <c r="S91" s="369"/>
      <c r="T91" s="369"/>
      <c r="U91" s="369"/>
      <c r="V91" s="369"/>
      <c r="W91" s="369"/>
      <c r="X91" s="556"/>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c r="A92" s="508"/>
      <c r="B92" s="540"/>
      <c r="C92" s="540"/>
      <c r="D92" s="540"/>
      <c r="E92" s="540"/>
      <c r="F92" s="541"/>
      <c r="G92" s="221"/>
      <c r="H92" s="151"/>
      <c r="I92" s="151"/>
      <c r="J92" s="151"/>
      <c r="K92" s="151"/>
      <c r="L92" s="151"/>
      <c r="M92" s="151"/>
      <c r="N92" s="151"/>
      <c r="O92" s="222"/>
      <c r="P92" s="151"/>
      <c r="Q92" s="790"/>
      <c r="R92" s="790"/>
      <c r="S92" s="790"/>
      <c r="T92" s="790"/>
      <c r="U92" s="790"/>
      <c r="V92" s="790"/>
      <c r="W92" s="790"/>
      <c r="X92" s="791"/>
      <c r="Y92" s="746" t="s">
        <v>61</v>
      </c>
      <c r="Z92" s="747"/>
      <c r="AA92" s="748"/>
      <c r="AB92" s="539"/>
      <c r="AC92" s="539"/>
      <c r="AD92" s="539"/>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c r="A93" s="508"/>
      <c r="B93" s="540"/>
      <c r="C93" s="540"/>
      <c r="D93" s="540"/>
      <c r="E93" s="540"/>
      <c r="F93" s="541"/>
      <c r="G93" s="223"/>
      <c r="H93" s="224"/>
      <c r="I93" s="224"/>
      <c r="J93" s="224"/>
      <c r="K93" s="224"/>
      <c r="L93" s="224"/>
      <c r="M93" s="224"/>
      <c r="N93" s="224"/>
      <c r="O93" s="225"/>
      <c r="P93" s="792"/>
      <c r="Q93" s="792"/>
      <c r="R93" s="792"/>
      <c r="S93" s="792"/>
      <c r="T93" s="792"/>
      <c r="U93" s="792"/>
      <c r="V93" s="792"/>
      <c r="W93" s="792"/>
      <c r="X93" s="793"/>
      <c r="Y93" s="720" t="s">
        <v>53</v>
      </c>
      <c r="Z93" s="721"/>
      <c r="AA93" s="722"/>
      <c r="AB93" s="510"/>
      <c r="AC93" s="510"/>
      <c r="AD93" s="510"/>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c r="A94" s="508"/>
      <c r="B94" s="542"/>
      <c r="C94" s="542"/>
      <c r="D94" s="542"/>
      <c r="E94" s="542"/>
      <c r="F94" s="543"/>
      <c r="G94" s="226"/>
      <c r="H94" s="154"/>
      <c r="I94" s="154"/>
      <c r="J94" s="154"/>
      <c r="K94" s="154"/>
      <c r="L94" s="154"/>
      <c r="M94" s="154"/>
      <c r="N94" s="154"/>
      <c r="O94" s="227"/>
      <c r="P94" s="294"/>
      <c r="Q94" s="294"/>
      <c r="R94" s="294"/>
      <c r="S94" s="294"/>
      <c r="T94" s="294"/>
      <c r="U94" s="294"/>
      <c r="V94" s="294"/>
      <c r="W94" s="294"/>
      <c r="X94" s="794"/>
      <c r="Y94" s="720" t="s">
        <v>13</v>
      </c>
      <c r="Z94" s="721"/>
      <c r="AA94" s="722"/>
      <c r="AB94" s="449" t="s">
        <v>14</v>
      </c>
      <c r="AC94" s="449"/>
      <c r="AD94" s="449"/>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c r="A95" s="508"/>
      <c r="B95" s="540" t="s">
        <v>144</v>
      </c>
      <c r="C95" s="540"/>
      <c r="D95" s="540"/>
      <c r="E95" s="540"/>
      <c r="F95" s="541"/>
      <c r="G95" s="785" t="s">
        <v>60</v>
      </c>
      <c r="H95" s="770"/>
      <c r="I95" s="770"/>
      <c r="J95" s="770"/>
      <c r="K95" s="770"/>
      <c r="L95" s="770"/>
      <c r="M95" s="770"/>
      <c r="N95" s="770"/>
      <c r="O95" s="771"/>
      <c r="P95" s="769" t="s">
        <v>62</v>
      </c>
      <c r="Q95" s="770"/>
      <c r="R95" s="770"/>
      <c r="S95" s="770"/>
      <c r="T95" s="770"/>
      <c r="U95" s="770"/>
      <c r="V95" s="770"/>
      <c r="W95" s="770"/>
      <c r="X95" s="771"/>
      <c r="Y95" s="163"/>
      <c r="Z95" s="164"/>
      <c r="AA95" s="165"/>
      <c r="AB95" s="358" t="s">
        <v>11</v>
      </c>
      <c r="AC95" s="359"/>
      <c r="AD95" s="360"/>
      <c r="AE95" s="358" t="s">
        <v>316</v>
      </c>
      <c r="AF95" s="359"/>
      <c r="AG95" s="359"/>
      <c r="AH95" s="360"/>
      <c r="AI95" s="358" t="s">
        <v>314</v>
      </c>
      <c r="AJ95" s="359"/>
      <c r="AK95" s="359"/>
      <c r="AL95" s="360"/>
      <c r="AM95" s="365" t="s">
        <v>343</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c r="A96" s="508"/>
      <c r="B96" s="540"/>
      <c r="C96" s="540"/>
      <c r="D96" s="540"/>
      <c r="E96" s="540"/>
      <c r="F96" s="541"/>
      <c r="G96" s="555"/>
      <c r="H96" s="369"/>
      <c r="I96" s="369"/>
      <c r="J96" s="369"/>
      <c r="K96" s="369"/>
      <c r="L96" s="369"/>
      <c r="M96" s="369"/>
      <c r="N96" s="369"/>
      <c r="O96" s="556"/>
      <c r="P96" s="568"/>
      <c r="Q96" s="369"/>
      <c r="R96" s="369"/>
      <c r="S96" s="369"/>
      <c r="T96" s="369"/>
      <c r="U96" s="369"/>
      <c r="V96" s="369"/>
      <c r="W96" s="369"/>
      <c r="X96" s="556"/>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c r="A97" s="508"/>
      <c r="B97" s="540"/>
      <c r="C97" s="540"/>
      <c r="D97" s="540"/>
      <c r="E97" s="540"/>
      <c r="F97" s="541"/>
      <c r="G97" s="221"/>
      <c r="H97" s="151"/>
      <c r="I97" s="151"/>
      <c r="J97" s="151"/>
      <c r="K97" s="151"/>
      <c r="L97" s="151"/>
      <c r="M97" s="151"/>
      <c r="N97" s="151"/>
      <c r="O97" s="222"/>
      <c r="P97" s="151"/>
      <c r="Q97" s="790"/>
      <c r="R97" s="790"/>
      <c r="S97" s="790"/>
      <c r="T97" s="790"/>
      <c r="U97" s="790"/>
      <c r="V97" s="790"/>
      <c r="W97" s="790"/>
      <c r="X97" s="791"/>
      <c r="Y97" s="746" t="s">
        <v>61</v>
      </c>
      <c r="Z97" s="747"/>
      <c r="AA97" s="748"/>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c r="A98" s="508"/>
      <c r="B98" s="540"/>
      <c r="C98" s="540"/>
      <c r="D98" s="540"/>
      <c r="E98" s="540"/>
      <c r="F98" s="541"/>
      <c r="G98" s="223"/>
      <c r="H98" s="224"/>
      <c r="I98" s="224"/>
      <c r="J98" s="224"/>
      <c r="K98" s="224"/>
      <c r="L98" s="224"/>
      <c r="M98" s="224"/>
      <c r="N98" s="224"/>
      <c r="O98" s="225"/>
      <c r="P98" s="792"/>
      <c r="Q98" s="792"/>
      <c r="R98" s="792"/>
      <c r="S98" s="792"/>
      <c r="T98" s="792"/>
      <c r="U98" s="792"/>
      <c r="V98" s="792"/>
      <c r="W98" s="792"/>
      <c r="X98" s="793"/>
      <c r="Y98" s="720" t="s">
        <v>53</v>
      </c>
      <c r="Z98" s="721"/>
      <c r="AA98" s="722"/>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c r="A99" s="509"/>
      <c r="B99" s="871"/>
      <c r="C99" s="871"/>
      <c r="D99" s="871"/>
      <c r="E99" s="871"/>
      <c r="F99" s="872"/>
      <c r="G99" s="795"/>
      <c r="H99" s="237"/>
      <c r="I99" s="237"/>
      <c r="J99" s="237"/>
      <c r="K99" s="237"/>
      <c r="L99" s="237"/>
      <c r="M99" s="237"/>
      <c r="N99" s="237"/>
      <c r="O99" s="796"/>
      <c r="P99" s="834"/>
      <c r="Q99" s="834"/>
      <c r="R99" s="834"/>
      <c r="S99" s="834"/>
      <c r="T99" s="834"/>
      <c r="U99" s="834"/>
      <c r="V99" s="834"/>
      <c r="W99" s="834"/>
      <c r="X99" s="835"/>
      <c r="Y99" s="468" t="s">
        <v>13</v>
      </c>
      <c r="Z99" s="469"/>
      <c r="AA99" s="470"/>
      <c r="AB99" s="450" t="s">
        <v>14</v>
      </c>
      <c r="AC99" s="451"/>
      <c r="AD99" s="452"/>
      <c r="AE99" s="808"/>
      <c r="AF99" s="809"/>
      <c r="AG99" s="809"/>
      <c r="AH99" s="836"/>
      <c r="AI99" s="808"/>
      <c r="AJ99" s="809"/>
      <c r="AK99" s="809"/>
      <c r="AL99" s="836"/>
      <c r="AM99" s="808"/>
      <c r="AN99" s="809"/>
      <c r="AO99" s="809"/>
      <c r="AP99" s="809"/>
      <c r="AQ99" s="810"/>
      <c r="AR99" s="811"/>
      <c r="AS99" s="811"/>
      <c r="AT99" s="812"/>
      <c r="AU99" s="809"/>
      <c r="AV99" s="809"/>
      <c r="AW99" s="809"/>
      <c r="AX99" s="813"/>
    </row>
    <row r="100" spans="1:60" ht="31.5" customHeight="1">
      <c r="A100" s="823" t="s">
        <v>276</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3"/>
      <c r="Z100" s="454"/>
      <c r="AA100" s="455"/>
      <c r="AB100" s="848" t="s">
        <v>11</v>
      </c>
      <c r="AC100" s="848"/>
      <c r="AD100" s="848"/>
      <c r="AE100" s="814" t="s">
        <v>316</v>
      </c>
      <c r="AF100" s="815"/>
      <c r="AG100" s="815"/>
      <c r="AH100" s="816"/>
      <c r="AI100" s="814" t="s">
        <v>336</v>
      </c>
      <c r="AJ100" s="815"/>
      <c r="AK100" s="815"/>
      <c r="AL100" s="816"/>
      <c r="AM100" s="814" t="s">
        <v>343</v>
      </c>
      <c r="AN100" s="815"/>
      <c r="AO100" s="815"/>
      <c r="AP100" s="816"/>
      <c r="AQ100" s="920" t="s">
        <v>356</v>
      </c>
      <c r="AR100" s="921"/>
      <c r="AS100" s="921"/>
      <c r="AT100" s="922"/>
      <c r="AU100" s="920" t="s">
        <v>357</v>
      </c>
      <c r="AV100" s="921"/>
      <c r="AW100" s="921"/>
      <c r="AX100" s="923"/>
    </row>
    <row r="101" spans="1:60" ht="23.25" customHeight="1">
      <c r="A101" s="479"/>
      <c r="B101" s="480"/>
      <c r="C101" s="480"/>
      <c r="D101" s="480"/>
      <c r="E101" s="480"/>
      <c r="F101" s="481"/>
      <c r="G101" s="151" t="s">
        <v>547</v>
      </c>
      <c r="H101" s="151"/>
      <c r="I101" s="151"/>
      <c r="J101" s="151"/>
      <c r="K101" s="151"/>
      <c r="L101" s="151"/>
      <c r="M101" s="151"/>
      <c r="N101" s="151"/>
      <c r="O101" s="151"/>
      <c r="P101" s="151"/>
      <c r="Q101" s="151"/>
      <c r="R101" s="151"/>
      <c r="S101" s="151"/>
      <c r="T101" s="151"/>
      <c r="U101" s="151"/>
      <c r="V101" s="151"/>
      <c r="W101" s="151"/>
      <c r="X101" s="222"/>
      <c r="Y101" s="804" t="s">
        <v>54</v>
      </c>
      <c r="Z101" s="706"/>
      <c r="AA101" s="707"/>
      <c r="AB101" s="539" t="s">
        <v>546</v>
      </c>
      <c r="AC101" s="539"/>
      <c r="AD101" s="539"/>
      <c r="AE101" s="354">
        <v>56</v>
      </c>
      <c r="AF101" s="355"/>
      <c r="AG101" s="355"/>
      <c r="AH101" s="356"/>
      <c r="AI101" s="354">
        <v>65</v>
      </c>
      <c r="AJ101" s="355"/>
      <c r="AK101" s="355"/>
      <c r="AL101" s="356"/>
      <c r="AM101" s="354">
        <v>74</v>
      </c>
      <c r="AN101" s="355"/>
      <c r="AO101" s="355"/>
      <c r="AP101" s="356"/>
      <c r="AQ101" s="354" t="s">
        <v>537</v>
      </c>
      <c r="AR101" s="355"/>
      <c r="AS101" s="355"/>
      <c r="AT101" s="356"/>
      <c r="AU101" s="354" t="s">
        <v>537</v>
      </c>
      <c r="AV101" s="355"/>
      <c r="AW101" s="355"/>
      <c r="AX101" s="356"/>
    </row>
    <row r="102" spans="1:60" ht="23.25" customHeight="1">
      <c r="A102" s="482"/>
      <c r="B102" s="483"/>
      <c r="C102" s="483"/>
      <c r="D102" s="483"/>
      <c r="E102" s="483"/>
      <c r="F102" s="484"/>
      <c r="G102" s="154"/>
      <c r="H102" s="154"/>
      <c r="I102" s="154"/>
      <c r="J102" s="154"/>
      <c r="K102" s="154"/>
      <c r="L102" s="154"/>
      <c r="M102" s="154"/>
      <c r="N102" s="154"/>
      <c r="O102" s="154"/>
      <c r="P102" s="154"/>
      <c r="Q102" s="154"/>
      <c r="R102" s="154"/>
      <c r="S102" s="154"/>
      <c r="T102" s="154"/>
      <c r="U102" s="154"/>
      <c r="V102" s="154"/>
      <c r="W102" s="154"/>
      <c r="X102" s="227"/>
      <c r="Y102" s="462" t="s">
        <v>55</v>
      </c>
      <c r="Z102" s="329"/>
      <c r="AA102" s="330"/>
      <c r="AB102" s="539" t="s">
        <v>546</v>
      </c>
      <c r="AC102" s="539"/>
      <c r="AD102" s="539"/>
      <c r="AE102" s="348">
        <v>54</v>
      </c>
      <c r="AF102" s="348"/>
      <c r="AG102" s="348"/>
      <c r="AH102" s="348"/>
      <c r="AI102" s="348">
        <v>63</v>
      </c>
      <c r="AJ102" s="348"/>
      <c r="AK102" s="348"/>
      <c r="AL102" s="348"/>
      <c r="AM102" s="348">
        <v>72</v>
      </c>
      <c r="AN102" s="348"/>
      <c r="AO102" s="348"/>
      <c r="AP102" s="348"/>
      <c r="AQ102" s="805">
        <v>81</v>
      </c>
      <c r="AR102" s="806"/>
      <c r="AS102" s="806"/>
      <c r="AT102" s="807"/>
      <c r="AU102" s="805" t="s">
        <v>539</v>
      </c>
      <c r="AV102" s="806"/>
      <c r="AW102" s="806"/>
      <c r="AX102" s="807"/>
    </row>
    <row r="103" spans="1:60" ht="31.5" customHeight="1">
      <c r="A103" s="476" t="s">
        <v>276</v>
      </c>
      <c r="B103" s="477"/>
      <c r="C103" s="477"/>
      <c r="D103" s="477"/>
      <c r="E103" s="477"/>
      <c r="F103" s="478"/>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customHeight="1">
      <c r="A104" s="479"/>
      <c r="B104" s="480"/>
      <c r="C104" s="480"/>
      <c r="D104" s="480"/>
      <c r="E104" s="480"/>
      <c r="F104" s="481"/>
      <c r="G104" s="151" t="s">
        <v>548</v>
      </c>
      <c r="H104" s="151"/>
      <c r="I104" s="151"/>
      <c r="J104" s="151"/>
      <c r="K104" s="151"/>
      <c r="L104" s="151"/>
      <c r="M104" s="151"/>
      <c r="N104" s="151"/>
      <c r="O104" s="151"/>
      <c r="P104" s="151"/>
      <c r="Q104" s="151"/>
      <c r="R104" s="151"/>
      <c r="S104" s="151"/>
      <c r="T104" s="151"/>
      <c r="U104" s="151"/>
      <c r="V104" s="151"/>
      <c r="W104" s="151"/>
      <c r="X104" s="222"/>
      <c r="Y104" s="465" t="s">
        <v>54</v>
      </c>
      <c r="Z104" s="466"/>
      <c r="AA104" s="467"/>
      <c r="AB104" s="459" t="s">
        <v>546</v>
      </c>
      <c r="AC104" s="460"/>
      <c r="AD104" s="461"/>
      <c r="AE104" s="354">
        <v>551</v>
      </c>
      <c r="AF104" s="355"/>
      <c r="AG104" s="355"/>
      <c r="AH104" s="356"/>
      <c r="AI104" s="354">
        <v>686</v>
      </c>
      <c r="AJ104" s="355"/>
      <c r="AK104" s="355"/>
      <c r="AL104" s="356"/>
      <c r="AM104" s="354">
        <v>808</v>
      </c>
      <c r="AN104" s="355"/>
      <c r="AO104" s="355"/>
      <c r="AP104" s="356"/>
      <c r="AQ104" s="354" t="s">
        <v>537</v>
      </c>
      <c r="AR104" s="355"/>
      <c r="AS104" s="355"/>
      <c r="AT104" s="356"/>
      <c r="AU104" s="354" t="s">
        <v>539</v>
      </c>
      <c r="AV104" s="355"/>
      <c r="AW104" s="355"/>
      <c r="AX104" s="356"/>
    </row>
    <row r="105" spans="1:60" ht="23.25" customHeight="1">
      <c r="A105" s="482"/>
      <c r="B105" s="483"/>
      <c r="C105" s="483"/>
      <c r="D105" s="483"/>
      <c r="E105" s="483"/>
      <c r="F105" s="484"/>
      <c r="G105" s="154"/>
      <c r="H105" s="154"/>
      <c r="I105" s="154"/>
      <c r="J105" s="154"/>
      <c r="K105" s="154"/>
      <c r="L105" s="154"/>
      <c r="M105" s="154"/>
      <c r="N105" s="154"/>
      <c r="O105" s="154"/>
      <c r="P105" s="154"/>
      <c r="Q105" s="154"/>
      <c r="R105" s="154"/>
      <c r="S105" s="154"/>
      <c r="T105" s="154"/>
      <c r="U105" s="154"/>
      <c r="V105" s="154"/>
      <c r="W105" s="154"/>
      <c r="X105" s="227"/>
      <c r="Y105" s="462" t="s">
        <v>55</v>
      </c>
      <c r="Z105" s="463"/>
      <c r="AA105" s="464"/>
      <c r="AB105" s="396" t="s">
        <v>546</v>
      </c>
      <c r="AC105" s="397"/>
      <c r="AD105" s="398"/>
      <c r="AE105" s="348">
        <v>402</v>
      </c>
      <c r="AF105" s="348"/>
      <c r="AG105" s="348"/>
      <c r="AH105" s="348"/>
      <c r="AI105" s="348">
        <v>469</v>
      </c>
      <c r="AJ105" s="348"/>
      <c r="AK105" s="348"/>
      <c r="AL105" s="348"/>
      <c r="AM105" s="348">
        <v>536</v>
      </c>
      <c r="AN105" s="348"/>
      <c r="AO105" s="348"/>
      <c r="AP105" s="348"/>
      <c r="AQ105" s="354">
        <v>603</v>
      </c>
      <c r="AR105" s="355"/>
      <c r="AS105" s="355"/>
      <c r="AT105" s="356"/>
      <c r="AU105" s="805" t="s">
        <v>537</v>
      </c>
      <c r="AV105" s="806"/>
      <c r="AW105" s="806"/>
      <c r="AX105" s="807"/>
    </row>
    <row r="106" spans="1:60" ht="31.5" customHeight="1">
      <c r="A106" s="476" t="s">
        <v>276</v>
      </c>
      <c r="B106" s="477"/>
      <c r="C106" s="477"/>
      <c r="D106" s="477"/>
      <c r="E106" s="477"/>
      <c r="F106" s="478"/>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customHeight="1">
      <c r="A107" s="479"/>
      <c r="B107" s="480"/>
      <c r="C107" s="480"/>
      <c r="D107" s="480"/>
      <c r="E107" s="480"/>
      <c r="F107" s="481"/>
      <c r="G107" s="151" t="s">
        <v>549</v>
      </c>
      <c r="H107" s="151"/>
      <c r="I107" s="151"/>
      <c r="J107" s="151"/>
      <c r="K107" s="151"/>
      <c r="L107" s="151"/>
      <c r="M107" s="151"/>
      <c r="N107" s="151"/>
      <c r="O107" s="151"/>
      <c r="P107" s="151"/>
      <c r="Q107" s="151"/>
      <c r="R107" s="151"/>
      <c r="S107" s="151"/>
      <c r="T107" s="151"/>
      <c r="U107" s="151"/>
      <c r="V107" s="151"/>
      <c r="W107" s="151"/>
      <c r="X107" s="222"/>
      <c r="Y107" s="465" t="s">
        <v>54</v>
      </c>
      <c r="Z107" s="466"/>
      <c r="AA107" s="467"/>
      <c r="AB107" s="459" t="s">
        <v>550</v>
      </c>
      <c r="AC107" s="460"/>
      <c r="AD107" s="461"/>
      <c r="AE107" s="348">
        <v>2153</v>
      </c>
      <c r="AF107" s="348"/>
      <c r="AG107" s="348"/>
      <c r="AH107" s="348"/>
      <c r="AI107" s="348">
        <v>2233</v>
      </c>
      <c r="AJ107" s="348"/>
      <c r="AK107" s="348"/>
      <c r="AL107" s="348"/>
      <c r="AM107" s="348">
        <v>2290</v>
      </c>
      <c r="AN107" s="348"/>
      <c r="AO107" s="348"/>
      <c r="AP107" s="348"/>
      <c r="AQ107" s="354" t="s">
        <v>537</v>
      </c>
      <c r="AR107" s="355"/>
      <c r="AS107" s="355"/>
      <c r="AT107" s="356"/>
      <c r="AU107" s="354" t="s">
        <v>537</v>
      </c>
      <c r="AV107" s="355"/>
      <c r="AW107" s="355"/>
      <c r="AX107" s="356"/>
    </row>
    <row r="108" spans="1:60" ht="23.25" customHeight="1">
      <c r="A108" s="482"/>
      <c r="B108" s="483"/>
      <c r="C108" s="483"/>
      <c r="D108" s="483"/>
      <c r="E108" s="483"/>
      <c r="F108" s="484"/>
      <c r="G108" s="154"/>
      <c r="H108" s="154"/>
      <c r="I108" s="154"/>
      <c r="J108" s="154"/>
      <c r="K108" s="154"/>
      <c r="L108" s="154"/>
      <c r="M108" s="154"/>
      <c r="N108" s="154"/>
      <c r="O108" s="154"/>
      <c r="P108" s="154"/>
      <c r="Q108" s="154"/>
      <c r="R108" s="154"/>
      <c r="S108" s="154"/>
      <c r="T108" s="154"/>
      <c r="U108" s="154"/>
      <c r="V108" s="154"/>
      <c r="W108" s="154"/>
      <c r="X108" s="227"/>
      <c r="Y108" s="462" t="s">
        <v>55</v>
      </c>
      <c r="Z108" s="463"/>
      <c r="AA108" s="464"/>
      <c r="AB108" s="396" t="s">
        <v>550</v>
      </c>
      <c r="AC108" s="397"/>
      <c r="AD108" s="398"/>
      <c r="AE108" s="348">
        <v>2200</v>
      </c>
      <c r="AF108" s="348"/>
      <c r="AG108" s="348"/>
      <c r="AH108" s="348"/>
      <c r="AI108" s="348">
        <v>2250</v>
      </c>
      <c r="AJ108" s="348"/>
      <c r="AK108" s="348"/>
      <c r="AL108" s="348"/>
      <c r="AM108" s="348">
        <v>2300</v>
      </c>
      <c r="AN108" s="348"/>
      <c r="AO108" s="348"/>
      <c r="AP108" s="348"/>
      <c r="AQ108" s="354">
        <v>2350</v>
      </c>
      <c r="AR108" s="355"/>
      <c r="AS108" s="355"/>
      <c r="AT108" s="356"/>
      <c r="AU108" s="805" t="s">
        <v>537</v>
      </c>
      <c r="AV108" s="806"/>
      <c r="AW108" s="806"/>
      <c r="AX108" s="807"/>
    </row>
    <row r="109" spans="1:60" ht="31.5" hidden="1" customHeight="1">
      <c r="A109" s="476" t="s">
        <v>276</v>
      </c>
      <c r="B109" s="477"/>
      <c r="C109" s="477"/>
      <c r="D109" s="477"/>
      <c r="E109" s="477"/>
      <c r="F109" s="478"/>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c r="A110" s="479"/>
      <c r="B110" s="480"/>
      <c r="C110" s="480"/>
      <c r="D110" s="480"/>
      <c r="E110" s="480"/>
      <c r="F110" s="481"/>
      <c r="G110" s="151"/>
      <c r="H110" s="151"/>
      <c r="I110" s="151"/>
      <c r="J110" s="151"/>
      <c r="K110" s="151"/>
      <c r="L110" s="151"/>
      <c r="M110" s="151"/>
      <c r="N110" s="151"/>
      <c r="O110" s="151"/>
      <c r="P110" s="151"/>
      <c r="Q110" s="151"/>
      <c r="R110" s="151"/>
      <c r="S110" s="151"/>
      <c r="T110" s="151"/>
      <c r="U110" s="151"/>
      <c r="V110" s="151"/>
      <c r="W110" s="151"/>
      <c r="X110" s="222"/>
      <c r="Y110" s="465" t="s">
        <v>54</v>
      </c>
      <c r="Z110" s="466"/>
      <c r="AA110" s="467"/>
      <c r="AB110" s="459"/>
      <c r="AC110" s="460"/>
      <c r="AD110" s="461"/>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c r="A111" s="482"/>
      <c r="B111" s="483"/>
      <c r="C111" s="483"/>
      <c r="D111" s="483"/>
      <c r="E111" s="483"/>
      <c r="F111" s="484"/>
      <c r="G111" s="154"/>
      <c r="H111" s="154"/>
      <c r="I111" s="154"/>
      <c r="J111" s="154"/>
      <c r="K111" s="154"/>
      <c r="L111" s="154"/>
      <c r="M111" s="154"/>
      <c r="N111" s="154"/>
      <c r="O111" s="154"/>
      <c r="P111" s="154"/>
      <c r="Q111" s="154"/>
      <c r="R111" s="154"/>
      <c r="S111" s="154"/>
      <c r="T111" s="154"/>
      <c r="U111" s="154"/>
      <c r="V111" s="154"/>
      <c r="W111" s="154"/>
      <c r="X111" s="227"/>
      <c r="Y111" s="462" t="s">
        <v>55</v>
      </c>
      <c r="Z111" s="463"/>
      <c r="AA111" s="464"/>
      <c r="AB111" s="396"/>
      <c r="AC111" s="397"/>
      <c r="AD111" s="398"/>
      <c r="AE111" s="348"/>
      <c r="AF111" s="348"/>
      <c r="AG111" s="348"/>
      <c r="AH111" s="348"/>
      <c r="AI111" s="348"/>
      <c r="AJ111" s="348"/>
      <c r="AK111" s="348"/>
      <c r="AL111" s="348"/>
      <c r="AM111" s="348"/>
      <c r="AN111" s="348"/>
      <c r="AO111" s="348"/>
      <c r="AP111" s="348"/>
      <c r="AQ111" s="354"/>
      <c r="AR111" s="355"/>
      <c r="AS111" s="355"/>
      <c r="AT111" s="356"/>
      <c r="AU111" s="805"/>
      <c r="AV111" s="806"/>
      <c r="AW111" s="806"/>
      <c r="AX111" s="807"/>
    </row>
    <row r="112" spans="1:60" ht="31.5" hidden="1" customHeight="1">
      <c r="A112" s="476" t="s">
        <v>276</v>
      </c>
      <c r="B112" s="477"/>
      <c r="C112" s="477"/>
      <c r="D112" s="477"/>
      <c r="E112" s="477"/>
      <c r="F112" s="478"/>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c r="A113" s="479"/>
      <c r="B113" s="480"/>
      <c r="C113" s="480"/>
      <c r="D113" s="480"/>
      <c r="E113" s="480"/>
      <c r="F113" s="481"/>
      <c r="G113" s="151"/>
      <c r="H113" s="151"/>
      <c r="I113" s="151"/>
      <c r="J113" s="151"/>
      <c r="K113" s="151"/>
      <c r="L113" s="151"/>
      <c r="M113" s="151"/>
      <c r="N113" s="151"/>
      <c r="O113" s="151"/>
      <c r="P113" s="151"/>
      <c r="Q113" s="151"/>
      <c r="R113" s="151"/>
      <c r="S113" s="151"/>
      <c r="T113" s="151"/>
      <c r="U113" s="151"/>
      <c r="V113" s="151"/>
      <c r="W113" s="151"/>
      <c r="X113" s="222"/>
      <c r="Y113" s="465" t="s">
        <v>54</v>
      </c>
      <c r="Z113" s="466"/>
      <c r="AA113" s="467"/>
      <c r="AB113" s="459"/>
      <c r="AC113" s="460"/>
      <c r="AD113" s="461"/>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c r="A114" s="482"/>
      <c r="B114" s="483"/>
      <c r="C114" s="483"/>
      <c r="D114" s="483"/>
      <c r="E114" s="483"/>
      <c r="F114" s="484"/>
      <c r="G114" s="154"/>
      <c r="H114" s="154"/>
      <c r="I114" s="154"/>
      <c r="J114" s="154"/>
      <c r="K114" s="154"/>
      <c r="L114" s="154"/>
      <c r="M114" s="154"/>
      <c r="N114" s="154"/>
      <c r="O114" s="154"/>
      <c r="P114" s="154"/>
      <c r="Q114" s="154"/>
      <c r="R114" s="154"/>
      <c r="S114" s="154"/>
      <c r="T114" s="154"/>
      <c r="U114" s="154"/>
      <c r="V114" s="154"/>
      <c r="W114" s="154"/>
      <c r="X114" s="227"/>
      <c r="Y114" s="462" t="s">
        <v>55</v>
      </c>
      <c r="Z114" s="463"/>
      <c r="AA114" s="464"/>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1"/>
      <c r="Z115" s="472"/>
      <c r="AA115" s="473"/>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c r="A116" s="282"/>
      <c r="B116" s="283"/>
      <c r="C116" s="283"/>
      <c r="D116" s="283"/>
      <c r="E116" s="283"/>
      <c r="F116" s="284"/>
      <c r="G116" s="341" t="s">
        <v>542</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543</v>
      </c>
      <c r="AC116" s="291"/>
      <c r="AD116" s="292"/>
      <c r="AE116" s="348">
        <v>4.7</v>
      </c>
      <c r="AF116" s="348"/>
      <c r="AG116" s="348"/>
      <c r="AH116" s="348"/>
      <c r="AI116" s="348">
        <v>4</v>
      </c>
      <c r="AJ116" s="348"/>
      <c r="AK116" s="348"/>
      <c r="AL116" s="348"/>
      <c r="AM116" s="348">
        <v>3.3</v>
      </c>
      <c r="AN116" s="348"/>
      <c r="AO116" s="348"/>
      <c r="AP116" s="348"/>
      <c r="AQ116" s="354">
        <v>3.3</v>
      </c>
      <c r="AR116" s="355"/>
      <c r="AS116" s="355"/>
      <c r="AT116" s="355"/>
      <c r="AU116" s="355"/>
      <c r="AV116" s="355"/>
      <c r="AW116" s="355"/>
      <c r="AX116" s="357"/>
    </row>
    <row r="117" spans="1:50" ht="46.5" customHeight="1" thickBot="1">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492</v>
      </c>
      <c r="AC117" s="332"/>
      <c r="AD117" s="333"/>
      <c r="AE117" s="448" t="s">
        <v>493</v>
      </c>
      <c r="AF117" s="296"/>
      <c r="AG117" s="296"/>
      <c r="AH117" s="296"/>
      <c r="AI117" s="448" t="s">
        <v>494</v>
      </c>
      <c r="AJ117" s="296"/>
      <c r="AK117" s="296"/>
      <c r="AL117" s="296"/>
      <c r="AM117" s="448" t="s">
        <v>495</v>
      </c>
      <c r="AN117" s="296"/>
      <c r="AO117" s="296"/>
      <c r="AP117" s="296"/>
      <c r="AQ117" s="448" t="s">
        <v>516</v>
      </c>
      <c r="AR117" s="296"/>
      <c r="AS117" s="296"/>
      <c r="AT117" s="296"/>
      <c r="AU117" s="296"/>
      <c r="AV117" s="296"/>
      <c r="AW117" s="296"/>
      <c r="AX117" s="297"/>
    </row>
    <row r="118" spans="1:50" ht="23.25" hidden="1" customHeight="1">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1"/>
      <c r="Z118" s="472"/>
      <c r="AA118" s="473"/>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1"/>
      <c r="Z121" s="472"/>
      <c r="AA121" s="473"/>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1"/>
      <c r="Z124" s="472"/>
      <c r="AA124" s="473"/>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c r="A127" s="544"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c r="A130" s="985" t="s">
        <v>331</v>
      </c>
      <c r="B130" s="983"/>
      <c r="C130" s="982" t="s">
        <v>191</v>
      </c>
      <c r="D130" s="983"/>
      <c r="E130" s="298" t="s">
        <v>220</v>
      </c>
      <c r="F130" s="299"/>
      <c r="G130" s="300" t="s">
        <v>511</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c r="A131" s="986"/>
      <c r="B131" s="242"/>
      <c r="C131" s="241"/>
      <c r="D131" s="242"/>
      <c r="E131" s="228" t="s">
        <v>219</v>
      </c>
      <c r="F131" s="229"/>
      <c r="G131" s="226" t="s">
        <v>512</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c r="A132" s="986"/>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c r="A133" s="986"/>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537</v>
      </c>
      <c r="AR133" s="261"/>
      <c r="AS133" s="127" t="s">
        <v>188</v>
      </c>
      <c r="AT133" s="162"/>
      <c r="AU133" s="126" t="s">
        <v>537</v>
      </c>
      <c r="AV133" s="126"/>
      <c r="AW133" s="127" t="s">
        <v>177</v>
      </c>
      <c r="AX133" s="128"/>
    </row>
    <row r="134" spans="1:50" ht="39.75" customHeight="1">
      <c r="A134" s="986"/>
      <c r="B134" s="242"/>
      <c r="C134" s="241"/>
      <c r="D134" s="242"/>
      <c r="E134" s="241"/>
      <c r="F134" s="304"/>
      <c r="G134" s="221" t="s">
        <v>513</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514</v>
      </c>
      <c r="AC134" s="214"/>
      <c r="AD134" s="214"/>
      <c r="AE134" s="256">
        <v>8</v>
      </c>
      <c r="AF134" s="106"/>
      <c r="AG134" s="106"/>
      <c r="AH134" s="106"/>
      <c r="AI134" s="256">
        <v>8</v>
      </c>
      <c r="AJ134" s="106"/>
      <c r="AK134" s="106"/>
      <c r="AL134" s="106"/>
      <c r="AM134" s="256">
        <v>8</v>
      </c>
      <c r="AN134" s="106"/>
      <c r="AO134" s="106"/>
      <c r="AP134" s="106"/>
      <c r="AQ134" s="256" t="s">
        <v>537</v>
      </c>
      <c r="AR134" s="106"/>
      <c r="AS134" s="106"/>
      <c r="AT134" s="106"/>
      <c r="AU134" s="256" t="s">
        <v>537</v>
      </c>
      <c r="AV134" s="106"/>
      <c r="AW134" s="106"/>
      <c r="AX134" s="208"/>
    </row>
    <row r="135" spans="1:50" ht="39.75" customHeight="1">
      <c r="A135" s="986"/>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9" t="s">
        <v>53</v>
      </c>
      <c r="Z135" s="87"/>
      <c r="AA135" s="88"/>
      <c r="AB135" s="276" t="s">
        <v>515</v>
      </c>
      <c r="AC135" s="123"/>
      <c r="AD135" s="123"/>
      <c r="AE135" s="256">
        <v>15</v>
      </c>
      <c r="AF135" s="106"/>
      <c r="AG135" s="106"/>
      <c r="AH135" s="106"/>
      <c r="AI135" s="256">
        <v>15</v>
      </c>
      <c r="AJ135" s="106"/>
      <c r="AK135" s="106"/>
      <c r="AL135" s="106"/>
      <c r="AM135" s="256">
        <v>15</v>
      </c>
      <c r="AN135" s="106"/>
      <c r="AO135" s="106"/>
      <c r="AP135" s="106"/>
      <c r="AQ135" s="256">
        <v>15</v>
      </c>
      <c r="AR135" s="106"/>
      <c r="AS135" s="106"/>
      <c r="AT135" s="106"/>
      <c r="AU135" s="256">
        <v>15</v>
      </c>
      <c r="AV135" s="106"/>
      <c r="AW135" s="106"/>
      <c r="AX135" s="208"/>
    </row>
    <row r="136" spans="1:50" ht="18.75" hidden="1" customHeight="1">
      <c r="A136" s="986"/>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c r="A137" s="986"/>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c r="A138" s="986"/>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8"/>
    </row>
    <row r="139" spans="1:50" ht="39.75" hidden="1" customHeight="1">
      <c r="A139" s="986"/>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9"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8"/>
    </row>
    <row r="140" spans="1:50" ht="18.75" hidden="1" customHeight="1">
      <c r="A140" s="986"/>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c r="A141" s="986"/>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c r="A142" s="986"/>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8"/>
    </row>
    <row r="143" spans="1:50" ht="39.75" hidden="1" customHeight="1">
      <c r="A143" s="986"/>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9"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8"/>
    </row>
    <row r="144" spans="1:50" ht="18.75" hidden="1" customHeight="1">
      <c r="A144" s="986"/>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c r="A145" s="986"/>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c r="A146" s="986"/>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8"/>
    </row>
    <row r="147" spans="1:50" ht="39.75" hidden="1" customHeight="1">
      <c r="A147" s="986"/>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9"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8"/>
    </row>
    <row r="148" spans="1:50" ht="18.75" hidden="1" customHeight="1">
      <c r="A148" s="986"/>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c r="A149" s="986"/>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c r="A150" s="986"/>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8"/>
    </row>
    <row r="151" spans="1:50" ht="39.75" hidden="1" customHeight="1">
      <c r="A151" s="986"/>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9"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8"/>
    </row>
    <row r="152" spans="1:50" ht="22.5" hidden="1" customHeight="1">
      <c r="A152" s="986"/>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5"/>
    </row>
    <row r="153" spans="1:50" ht="22.5" hidden="1" customHeight="1">
      <c r="A153" s="986"/>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c r="A154" s="986"/>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5"/>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c r="A155" s="986"/>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6"/>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c r="A156" s="986"/>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6"/>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c r="A157" s="986"/>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6"/>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c r="A158" s="986"/>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7"/>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c r="A159" s="986"/>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c r="A160" s="986"/>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c r="A161" s="986"/>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5"/>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c r="A162" s="986"/>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6"/>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c r="A163" s="986"/>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6"/>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c r="A164" s="986"/>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6"/>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c r="A165" s="986"/>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7"/>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c r="A166" s="986"/>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c r="A167" s="986"/>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c r="A168" s="986"/>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5"/>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c r="A169" s="986"/>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6"/>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c r="A170" s="986"/>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6"/>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c r="A171" s="986"/>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6"/>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c r="A172" s="986"/>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7"/>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c r="A173" s="986"/>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c r="A174" s="986"/>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c r="A175" s="986"/>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5"/>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c r="A176" s="986"/>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6"/>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c r="A177" s="986"/>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6"/>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c r="A178" s="986"/>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6"/>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c r="A179" s="986"/>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7"/>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c r="A180" s="986"/>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c r="A181" s="986"/>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c r="A182" s="986"/>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5"/>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c r="A183" s="986"/>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6"/>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c r="A184" s="986"/>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6"/>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c r="A185" s="986"/>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6"/>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c r="A186" s="986"/>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7"/>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c r="A187" s="986"/>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c r="A188" s="986"/>
      <c r="B188" s="242"/>
      <c r="C188" s="241"/>
      <c r="D188" s="242"/>
      <c r="E188" s="150" t="s">
        <v>544</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c r="A189" s="986"/>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c r="A190" s="986"/>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c r="A191" s="986"/>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c r="A192" s="986"/>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c r="A193" s="986"/>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c r="A194" s="986"/>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8"/>
    </row>
    <row r="195" spans="1:50" ht="39.75" hidden="1" customHeight="1">
      <c r="A195" s="986"/>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9"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8"/>
    </row>
    <row r="196" spans="1:50" ht="18.75" hidden="1" customHeight="1">
      <c r="A196" s="986"/>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c r="A197" s="986"/>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c r="A198" s="986"/>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8"/>
    </row>
    <row r="199" spans="1:50" ht="39.75" hidden="1" customHeight="1">
      <c r="A199" s="986"/>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9"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8"/>
    </row>
    <row r="200" spans="1:50" ht="18.75" hidden="1" customHeight="1">
      <c r="A200" s="986"/>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c r="A201" s="986"/>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c r="A202" s="986"/>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8"/>
    </row>
    <row r="203" spans="1:50" ht="39.75" hidden="1" customHeight="1">
      <c r="A203" s="986"/>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9"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8"/>
    </row>
    <row r="204" spans="1:50" ht="18.75" hidden="1" customHeight="1">
      <c r="A204" s="986"/>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c r="A205" s="986"/>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c r="A206" s="986"/>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8"/>
    </row>
    <row r="207" spans="1:50" ht="39.75" hidden="1" customHeight="1">
      <c r="A207" s="986"/>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9"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8"/>
    </row>
    <row r="208" spans="1:50" ht="18.75" hidden="1" customHeight="1">
      <c r="A208" s="986"/>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c r="A209" s="986"/>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c r="A210" s="986"/>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8"/>
    </row>
    <row r="211" spans="1:50" ht="39.75" hidden="1" customHeight="1">
      <c r="A211" s="986"/>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9"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8"/>
    </row>
    <row r="212" spans="1:50" ht="22.5" hidden="1" customHeight="1">
      <c r="A212" s="986"/>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5"/>
    </row>
    <row r="213" spans="1:50" ht="22.5" hidden="1" customHeight="1">
      <c r="A213" s="986"/>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c r="A214" s="986"/>
      <c r="B214" s="242"/>
      <c r="C214" s="241"/>
      <c r="D214" s="242"/>
      <c r="E214" s="241"/>
      <c r="F214" s="304"/>
      <c r="G214" s="221"/>
      <c r="H214" s="151"/>
      <c r="I214" s="151"/>
      <c r="J214" s="151"/>
      <c r="K214" s="151"/>
      <c r="L214" s="151"/>
      <c r="M214" s="151"/>
      <c r="N214" s="151"/>
      <c r="O214" s="151"/>
      <c r="P214" s="222"/>
      <c r="Q214" s="973"/>
      <c r="R214" s="974"/>
      <c r="S214" s="974"/>
      <c r="T214" s="974"/>
      <c r="U214" s="974"/>
      <c r="V214" s="974"/>
      <c r="W214" s="974"/>
      <c r="X214" s="974"/>
      <c r="Y214" s="974"/>
      <c r="Z214" s="974"/>
      <c r="AA214" s="975"/>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c r="A215" s="986"/>
      <c r="B215" s="242"/>
      <c r="C215" s="241"/>
      <c r="D215" s="242"/>
      <c r="E215" s="241"/>
      <c r="F215" s="304"/>
      <c r="G215" s="223"/>
      <c r="H215" s="224"/>
      <c r="I215" s="224"/>
      <c r="J215" s="224"/>
      <c r="K215" s="224"/>
      <c r="L215" s="224"/>
      <c r="M215" s="224"/>
      <c r="N215" s="224"/>
      <c r="O215" s="224"/>
      <c r="P215" s="225"/>
      <c r="Q215" s="976"/>
      <c r="R215" s="977"/>
      <c r="S215" s="977"/>
      <c r="T215" s="977"/>
      <c r="U215" s="977"/>
      <c r="V215" s="977"/>
      <c r="W215" s="977"/>
      <c r="X215" s="977"/>
      <c r="Y215" s="977"/>
      <c r="Z215" s="977"/>
      <c r="AA215" s="978"/>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c r="A216" s="986"/>
      <c r="B216" s="242"/>
      <c r="C216" s="241"/>
      <c r="D216" s="242"/>
      <c r="E216" s="241"/>
      <c r="F216" s="304"/>
      <c r="G216" s="223"/>
      <c r="H216" s="224"/>
      <c r="I216" s="224"/>
      <c r="J216" s="224"/>
      <c r="K216" s="224"/>
      <c r="L216" s="224"/>
      <c r="M216" s="224"/>
      <c r="N216" s="224"/>
      <c r="O216" s="224"/>
      <c r="P216" s="225"/>
      <c r="Q216" s="976"/>
      <c r="R216" s="977"/>
      <c r="S216" s="977"/>
      <c r="T216" s="977"/>
      <c r="U216" s="977"/>
      <c r="V216" s="977"/>
      <c r="W216" s="977"/>
      <c r="X216" s="977"/>
      <c r="Y216" s="977"/>
      <c r="Z216" s="977"/>
      <c r="AA216" s="978"/>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c r="A217" s="986"/>
      <c r="B217" s="242"/>
      <c r="C217" s="241"/>
      <c r="D217" s="242"/>
      <c r="E217" s="241"/>
      <c r="F217" s="304"/>
      <c r="G217" s="223"/>
      <c r="H217" s="224"/>
      <c r="I217" s="224"/>
      <c r="J217" s="224"/>
      <c r="K217" s="224"/>
      <c r="L217" s="224"/>
      <c r="M217" s="224"/>
      <c r="N217" s="224"/>
      <c r="O217" s="224"/>
      <c r="P217" s="225"/>
      <c r="Q217" s="976"/>
      <c r="R217" s="977"/>
      <c r="S217" s="977"/>
      <c r="T217" s="977"/>
      <c r="U217" s="977"/>
      <c r="V217" s="977"/>
      <c r="W217" s="977"/>
      <c r="X217" s="977"/>
      <c r="Y217" s="977"/>
      <c r="Z217" s="977"/>
      <c r="AA217" s="978"/>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c r="A218" s="986"/>
      <c r="B218" s="242"/>
      <c r="C218" s="241"/>
      <c r="D218" s="242"/>
      <c r="E218" s="241"/>
      <c r="F218" s="304"/>
      <c r="G218" s="226"/>
      <c r="H218" s="154"/>
      <c r="I218" s="154"/>
      <c r="J218" s="154"/>
      <c r="K218" s="154"/>
      <c r="L218" s="154"/>
      <c r="M218" s="154"/>
      <c r="N218" s="154"/>
      <c r="O218" s="154"/>
      <c r="P218" s="227"/>
      <c r="Q218" s="979"/>
      <c r="R218" s="980"/>
      <c r="S218" s="980"/>
      <c r="T218" s="980"/>
      <c r="U218" s="980"/>
      <c r="V218" s="980"/>
      <c r="W218" s="980"/>
      <c r="X218" s="980"/>
      <c r="Y218" s="980"/>
      <c r="Z218" s="980"/>
      <c r="AA218" s="981"/>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c r="A219" s="986"/>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c r="A220" s="986"/>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c r="A221" s="986"/>
      <c r="B221" s="242"/>
      <c r="C221" s="241"/>
      <c r="D221" s="242"/>
      <c r="E221" s="241"/>
      <c r="F221" s="304"/>
      <c r="G221" s="221"/>
      <c r="H221" s="151"/>
      <c r="I221" s="151"/>
      <c r="J221" s="151"/>
      <c r="K221" s="151"/>
      <c r="L221" s="151"/>
      <c r="M221" s="151"/>
      <c r="N221" s="151"/>
      <c r="O221" s="151"/>
      <c r="P221" s="222"/>
      <c r="Q221" s="973"/>
      <c r="R221" s="974"/>
      <c r="S221" s="974"/>
      <c r="T221" s="974"/>
      <c r="U221" s="974"/>
      <c r="V221" s="974"/>
      <c r="W221" s="974"/>
      <c r="X221" s="974"/>
      <c r="Y221" s="974"/>
      <c r="Z221" s="974"/>
      <c r="AA221" s="975"/>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c r="A222" s="986"/>
      <c r="B222" s="242"/>
      <c r="C222" s="241"/>
      <c r="D222" s="242"/>
      <c r="E222" s="241"/>
      <c r="F222" s="304"/>
      <c r="G222" s="223"/>
      <c r="H222" s="224"/>
      <c r="I222" s="224"/>
      <c r="J222" s="224"/>
      <c r="K222" s="224"/>
      <c r="L222" s="224"/>
      <c r="M222" s="224"/>
      <c r="N222" s="224"/>
      <c r="O222" s="224"/>
      <c r="P222" s="225"/>
      <c r="Q222" s="976"/>
      <c r="R222" s="977"/>
      <c r="S222" s="977"/>
      <c r="T222" s="977"/>
      <c r="U222" s="977"/>
      <c r="V222" s="977"/>
      <c r="W222" s="977"/>
      <c r="X222" s="977"/>
      <c r="Y222" s="977"/>
      <c r="Z222" s="977"/>
      <c r="AA222" s="978"/>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c r="A223" s="986"/>
      <c r="B223" s="242"/>
      <c r="C223" s="241"/>
      <c r="D223" s="242"/>
      <c r="E223" s="241"/>
      <c r="F223" s="304"/>
      <c r="G223" s="223"/>
      <c r="H223" s="224"/>
      <c r="I223" s="224"/>
      <c r="J223" s="224"/>
      <c r="K223" s="224"/>
      <c r="L223" s="224"/>
      <c r="M223" s="224"/>
      <c r="N223" s="224"/>
      <c r="O223" s="224"/>
      <c r="P223" s="225"/>
      <c r="Q223" s="976"/>
      <c r="R223" s="977"/>
      <c r="S223" s="977"/>
      <c r="T223" s="977"/>
      <c r="U223" s="977"/>
      <c r="V223" s="977"/>
      <c r="W223" s="977"/>
      <c r="X223" s="977"/>
      <c r="Y223" s="977"/>
      <c r="Z223" s="977"/>
      <c r="AA223" s="978"/>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c r="A224" s="986"/>
      <c r="B224" s="242"/>
      <c r="C224" s="241"/>
      <c r="D224" s="242"/>
      <c r="E224" s="241"/>
      <c r="F224" s="304"/>
      <c r="G224" s="223"/>
      <c r="H224" s="224"/>
      <c r="I224" s="224"/>
      <c r="J224" s="224"/>
      <c r="K224" s="224"/>
      <c r="L224" s="224"/>
      <c r="M224" s="224"/>
      <c r="N224" s="224"/>
      <c r="O224" s="224"/>
      <c r="P224" s="225"/>
      <c r="Q224" s="976"/>
      <c r="R224" s="977"/>
      <c r="S224" s="977"/>
      <c r="T224" s="977"/>
      <c r="U224" s="977"/>
      <c r="V224" s="977"/>
      <c r="W224" s="977"/>
      <c r="X224" s="977"/>
      <c r="Y224" s="977"/>
      <c r="Z224" s="977"/>
      <c r="AA224" s="978"/>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c r="A225" s="986"/>
      <c r="B225" s="242"/>
      <c r="C225" s="241"/>
      <c r="D225" s="242"/>
      <c r="E225" s="241"/>
      <c r="F225" s="304"/>
      <c r="G225" s="226"/>
      <c r="H225" s="154"/>
      <c r="I225" s="154"/>
      <c r="J225" s="154"/>
      <c r="K225" s="154"/>
      <c r="L225" s="154"/>
      <c r="M225" s="154"/>
      <c r="N225" s="154"/>
      <c r="O225" s="154"/>
      <c r="P225" s="227"/>
      <c r="Q225" s="979"/>
      <c r="R225" s="980"/>
      <c r="S225" s="980"/>
      <c r="T225" s="980"/>
      <c r="U225" s="980"/>
      <c r="V225" s="980"/>
      <c r="W225" s="980"/>
      <c r="X225" s="980"/>
      <c r="Y225" s="980"/>
      <c r="Z225" s="980"/>
      <c r="AA225" s="981"/>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c r="A226" s="986"/>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c r="A227" s="986"/>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c r="A228" s="986"/>
      <c r="B228" s="242"/>
      <c r="C228" s="241"/>
      <c r="D228" s="242"/>
      <c r="E228" s="241"/>
      <c r="F228" s="304"/>
      <c r="G228" s="221"/>
      <c r="H228" s="151"/>
      <c r="I228" s="151"/>
      <c r="J228" s="151"/>
      <c r="K228" s="151"/>
      <c r="L228" s="151"/>
      <c r="M228" s="151"/>
      <c r="N228" s="151"/>
      <c r="O228" s="151"/>
      <c r="P228" s="222"/>
      <c r="Q228" s="973"/>
      <c r="R228" s="974"/>
      <c r="S228" s="974"/>
      <c r="T228" s="974"/>
      <c r="U228" s="974"/>
      <c r="V228" s="974"/>
      <c r="W228" s="974"/>
      <c r="X228" s="974"/>
      <c r="Y228" s="974"/>
      <c r="Z228" s="974"/>
      <c r="AA228" s="975"/>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c r="A229" s="986"/>
      <c r="B229" s="242"/>
      <c r="C229" s="241"/>
      <c r="D229" s="242"/>
      <c r="E229" s="241"/>
      <c r="F229" s="304"/>
      <c r="G229" s="223"/>
      <c r="H229" s="224"/>
      <c r="I229" s="224"/>
      <c r="J229" s="224"/>
      <c r="K229" s="224"/>
      <c r="L229" s="224"/>
      <c r="M229" s="224"/>
      <c r="N229" s="224"/>
      <c r="O229" s="224"/>
      <c r="P229" s="225"/>
      <c r="Q229" s="976"/>
      <c r="R229" s="977"/>
      <c r="S229" s="977"/>
      <c r="T229" s="977"/>
      <c r="U229" s="977"/>
      <c r="V229" s="977"/>
      <c r="W229" s="977"/>
      <c r="X229" s="977"/>
      <c r="Y229" s="977"/>
      <c r="Z229" s="977"/>
      <c r="AA229" s="978"/>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c r="A230" s="986"/>
      <c r="B230" s="242"/>
      <c r="C230" s="241"/>
      <c r="D230" s="242"/>
      <c r="E230" s="241"/>
      <c r="F230" s="304"/>
      <c r="G230" s="223"/>
      <c r="H230" s="224"/>
      <c r="I230" s="224"/>
      <c r="J230" s="224"/>
      <c r="K230" s="224"/>
      <c r="L230" s="224"/>
      <c r="M230" s="224"/>
      <c r="N230" s="224"/>
      <c r="O230" s="224"/>
      <c r="P230" s="225"/>
      <c r="Q230" s="976"/>
      <c r="R230" s="977"/>
      <c r="S230" s="977"/>
      <c r="T230" s="977"/>
      <c r="U230" s="977"/>
      <c r="V230" s="977"/>
      <c r="W230" s="977"/>
      <c r="X230" s="977"/>
      <c r="Y230" s="977"/>
      <c r="Z230" s="977"/>
      <c r="AA230" s="978"/>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c r="A231" s="986"/>
      <c r="B231" s="242"/>
      <c r="C231" s="241"/>
      <c r="D231" s="242"/>
      <c r="E231" s="241"/>
      <c r="F231" s="304"/>
      <c r="G231" s="223"/>
      <c r="H231" s="224"/>
      <c r="I231" s="224"/>
      <c r="J231" s="224"/>
      <c r="K231" s="224"/>
      <c r="L231" s="224"/>
      <c r="M231" s="224"/>
      <c r="N231" s="224"/>
      <c r="O231" s="224"/>
      <c r="P231" s="225"/>
      <c r="Q231" s="976"/>
      <c r="R231" s="977"/>
      <c r="S231" s="977"/>
      <c r="T231" s="977"/>
      <c r="U231" s="977"/>
      <c r="V231" s="977"/>
      <c r="W231" s="977"/>
      <c r="X231" s="977"/>
      <c r="Y231" s="977"/>
      <c r="Z231" s="977"/>
      <c r="AA231" s="978"/>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c r="A232" s="986"/>
      <c r="B232" s="242"/>
      <c r="C232" s="241"/>
      <c r="D232" s="242"/>
      <c r="E232" s="241"/>
      <c r="F232" s="304"/>
      <c r="G232" s="226"/>
      <c r="H232" s="154"/>
      <c r="I232" s="154"/>
      <c r="J232" s="154"/>
      <c r="K232" s="154"/>
      <c r="L232" s="154"/>
      <c r="M232" s="154"/>
      <c r="N232" s="154"/>
      <c r="O232" s="154"/>
      <c r="P232" s="227"/>
      <c r="Q232" s="979"/>
      <c r="R232" s="980"/>
      <c r="S232" s="980"/>
      <c r="T232" s="980"/>
      <c r="U232" s="980"/>
      <c r="V232" s="980"/>
      <c r="W232" s="980"/>
      <c r="X232" s="980"/>
      <c r="Y232" s="980"/>
      <c r="Z232" s="980"/>
      <c r="AA232" s="981"/>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c r="A233" s="986"/>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c r="A234" s="986"/>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c r="A235" s="986"/>
      <c r="B235" s="242"/>
      <c r="C235" s="241"/>
      <c r="D235" s="242"/>
      <c r="E235" s="241"/>
      <c r="F235" s="304"/>
      <c r="G235" s="221"/>
      <c r="H235" s="151"/>
      <c r="I235" s="151"/>
      <c r="J235" s="151"/>
      <c r="K235" s="151"/>
      <c r="L235" s="151"/>
      <c r="M235" s="151"/>
      <c r="N235" s="151"/>
      <c r="O235" s="151"/>
      <c r="P235" s="222"/>
      <c r="Q235" s="973"/>
      <c r="R235" s="974"/>
      <c r="S235" s="974"/>
      <c r="T235" s="974"/>
      <c r="U235" s="974"/>
      <c r="V235" s="974"/>
      <c r="W235" s="974"/>
      <c r="X235" s="974"/>
      <c r="Y235" s="974"/>
      <c r="Z235" s="974"/>
      <c r="AA235" s="975"/>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c r="A236" s="986"/>
      <c r="B236" s="242"/>
      <c r="C236" s="241"/>
      <c r="D236" s="242"/>
      <c r="E236" s="241"/>
      <c r="F236" s="304"/>
      <c r="G236" s="223"/>
      <c r="H236" s="224"/>
      <c r="I236" s="224"/>
      <c r="J236" s="224"/>
      <c r="K236" s="224"/>
      <c r="L236" s="224"/>
      <c r="M236" s="224"/>
      <c r="N236" s="224"/>
      <c r="O236" s="224"/>
      <c r="P236" s="225"/>
      <c r="Q236" s="976"/>
      <c r="R236" s="977"/>
      <c r="S236" s="977"/>
      <c r="T236" s="977"/>
      <c r="U236" s="977"/>
      <c r="V236" s="977"/>
      <c r="W236" s="977"/>
      <c r="X236" s="977"/>
      <c r="Y236" s="977"/>
      <c r="Z236" s="977"/>
      <c r="AA236" s="978"/>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c r="A237" s="986"/>
      <c r="B237" s="242"/>
      <c r="C237" s="241"/>
      <c r="D237" s="242"/>
      <c r="E237" s="241"/>
      <c r="F237" s="304"/>
      <c r="G237" s="223"/>
      <c r="H237" s="224"/>
      <c r="I237" s="224"/>
      <c r="J237" s="224"/>
      <c r="K237" s="224"/>
      <c r="L237" s="224"/>
      <c r="M237" s="224"/>
      <c r="N237" s="224"/>
      <c r="O237" s="224"/>
      <c r="P237" s="225"/>
      <c r="Q237" s="976"/>
      <c r="R237" s="977"/>
      <c r="S237" s="977"/>
      <c r="T237" s="977"/>
      <c r="U237" s="977"/>
      <c r="V237" s="977"/>
      <c r="W237" s="977"/>
      <c r="X237" s="977"/>
      <c r="Y237" s="977"/>
      <c r="Z237" s="977"/>
      <c r="AA237" s="978"/>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c r="A238" s="986"/>
      <c r="B238" s="242"/>
      <c r="C238" s="241"/>
      <c r="D238" s="242"/>
      <c r="E238" s="241"/>
      <c r="F238" s="304"/>
      <c r="G238" s="223"/>
      <c r="H238" s="224"/>
      <c r="I238" s="224"/>
      <c r="J238" s="224"/>
      <c r="K238" s="224"/>
      <c r="L238" s="224"/>
      <c r="M238" s="224"/>
      <c r="N238" s="224"/>
      <c r="O238" s="224"/>
      <c r="P238" s="225"/>
      <c r="Q238" s="976"/>
      <c r="R238" s="977"/>
      <c r="S238" s="977"/>
      <c r="T238" s="977"/>
      <c r="U238" s="977"/>
      <c r="V238" s="977"/>
      <c r="W238" s="977"/>
      <c r="X238" s="977"/>
      <c r="Y238" s="977"/>
      <c r="Z238" s="977"/>
      <c r="AA238" s="978"/>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c r="A239" s="986"/>
      <c r="B239" s="242"/>
      <c r="C239" s="241"/>
      <c r="D239" s="242"/>
      <c r="E239" s="241"/>
      <c r="F239" s="304"/>
      <c r="G239" s="226"/>
      <c r="H239" s="154"/>
      <c r="I239" s="154"/>
      <c r="J239" s="154"/>
      <c r="K239" s="154"/>
      <c r="L239" s="154"/>
      <c r="M239" s="154"/>
      <c r="N239" s="154"/>
      <c r="O239" s="154"/>
      <c r="P239" s="227"/>
      <c r="Q239" s="979"/>
      <c r="R239" s="980"/>
      <c r="S239" s="980"/>
      <c r="T239" s="980"/>
      <c r="U239" s="980"/>
      <c r="V239" s="980"/>
      <c r="W239" s="980"/>
      <c r="X239" s="980"/>
      <c r="Y239" s="980"/>
      <c r="Z239" s="980"/>
      <c r="AA239" s="981"/>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c r="A240" s="986"/>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c r="A241" s="986"/>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c r="A242" s="986"/>
      <c r="B242" s="242"/>
      <c r="C242" s="241"/>
      <c r="D242" s="242"/>
      <c r="E242" s="241"/>
      <c r="F242" s="304"/>
      <c r="G242" s="221"/>
      <c r="H242" s="151"/>
      <c r="I242" s="151"/>
      <c r="J242" s="151"/>
      <c r="K242" s="151"/>
      <c r="L242" s="151"/>
      <c r="M242" s="151"/>
      <c r="N242" s="151"/>
      <c r="O242" s="151"/>
      <c r="P242" s="222"/>
      <c r="Q242" s="973"/>
      <c r="R242" s="974"/>
      <c r="S242" s="974"/>
      <c r="T242" s="974"/>
      <c r="U242" s="974"/>
      <c r="V242" s="974"/>
      <c r="W242" s="974"/>
      <c r="X242" s="974"/>
      <c r="Y242" s="974"/>
      <c r="Z242" s="974"/>
      <c r="AA242" s="975"/>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c r="A243" s="986"/>
      <c r="B243" s="242"/>
      <c r="C243" s="241"/>
      <c r="D243" s="242"/>
      <c r="E243" s="241"/>
      <c r="F243" s="304"/>
      <c r="G243" s="223"/>
      <c r="H243" s="224"/>
      <c r="I243" s="224"/>
      <c r="J243" s="224"/>
      <c r="K243" s="224"/>
      <c r="L243" s="224"/>
      <c r="M243" s="224"/>
      <c r="N243" s="224"/>
      <c r="O243" s="224"/>
      <c r="P243" s="225"/>
      <c r="Q243" s="976"/>
      <c r="R243" s="977"/>
      <c r="S243" s="977"/>
      <c r="T243" s="977"/>
      <c r="U243" s="977"/>
      <c r="V243" s="977"/>
      <c r="W243" s="977"/>
      <c r="X243" s="977"/>
      <c r="Y243" s="977"/>
      <c r="Z243" s="977"/>
      <c r="AA243" s="978"/>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c r="A244" s="986"/>
      <c r="B244" s="242"/>
      <c r="C244" s="241"/>
      <c r="D244" s="242"/>
      <c r="E244" s="241"/>
      <c r="F244" s="304"/>
      <c r="G244" s="223"/>
      <c r="H244" s="224"/>
      <c r="I244" s="224"/>
      <c r="J244" s="224"/>
      <c r="K244" s="224"/>
      <c r="L244" s="224"/>
      <c r="M244" s="224"/>
      <c r="N244" s="224"/>
      <c r="O244" s="224"/>
      <c r="P244" s="225"/>
      <c r="Q244" s="976"/>
      <c r="R244" s="977"/>
      <c r="S244" s="977"/>
      <c r="T244" s="977"/>
      <c r="U244" s="977"/>
      <c r="V244" s="977"/>
      <c r="W244" s="977"/>
      <c r="X244" s="977"/>
      <c r="Y244" s="977"/>
      <c r="Z244" s="977"/>
      <c r="AA244" s="978"/>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986"/>
      <c r="B245" s="242"/>
      <c r="C245" s="241"/>
      <c r="D245" s="242"/>
      <c r="E245" s="241"/>
      <c r="F245" s="304"/>
      <c r="G245" s="223"/>
      <c r="H245" s="224"/>
      <c r="I245" s="224"/>
      <c r="J245" s="224"/>
      <c r="K245" s="224"/>
      <c r="L245" s="224"/>
      <c r="M245" s="224"/>
      <c r="N245" s="224"/>
      <c r="O245" s="224"/>
      <c r="P245" s="225"/>
      <c r="Q245" s="976"/>
      <c r="R245" s="977"/>
      <c r="S245" s="977"/>
      <c r="T245" s="977"/>
      <c r="U245" s="977"/>
      <c r="V245" s="977"/>
      <c r="W245" s="977"/>
      <c r="X245" s="977"/>
      <c r="Y245" s="977"/>
      <c r="Z245" s="977"/>
      <c r="AA245" s="978"/>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c r="A246" s="986"/>
      <c r="B246" s="242"/>
      <c r="C246" s="241"/>
      <c r="D246" s="242"/>
      <c r="E246" s="305"/>
      <c r="F246" s="306"/>
      <c r="G246" s="226"/>
      <c r="H246" s="154"/>
      <c r="I246" s="154"/>
      <c r="J246" s="154"/>
      <c r="K246" s="154"/>
      <c r="L246" s="154"/>
      <c r="M246" s="154"/>
      <c r="N246" s="154"/>
      <c r="O246" s="154"/>
      <c r="P246" s="227"/>
      <c r="Q246" s="979"/>
      <c r="R246" s="980"/>
      <c r="S246" s="980"/>
      <c r="T246" s="980"/>
      <c r="U246" s="980"/>
      <c r="V246" s="980"/>
      <c r="W246" s="980"/>
      <c r="X246" s="980"/>
      <c r="Y246" s="980"/>
      <c r="Z246" s="980"/>
      <c r="AA246" s="981"/>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c r="A247" s="986"/>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c r="A248" s="986"/>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c r="A249" s="986"/>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c r="A250" s="986"/>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c r="A251" s="986"/>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c r="A252" s="986"/>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c r="A253" s="986"/>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c r="A254" s="986"/>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8"/>
    </row>
    <row r="255" spans="1:50" ht="39.75" hidden="1" customHeight="1">
      <c r="A255" s="986"/>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9"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8"/>
    </row>
    <row r="256" spans="1:50" ht="18.75" hidden="1" customHeight="1">
      <c r="A256" s="986"/>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c r="A257" s="986"/>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c r="A258" s="986"/>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8"/>
    </row>
    <row r="259" spans="1:50" ht="39.75" hidden="1" customHeight="1">
      <c r="A259" s="986"/>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9"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8"/>
    </row>
    <row r="260" spans="1:50" ht="18.75" hidden="1" customHeight="1">
      <c r="A260" s="986"/>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c r="A261" s="986"/>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c r="A262" s="986"/>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8"/>
    </row>
    <row r="263" spans="1:50" ht="39.75" hidden="1" customHeight="1">
      <c r="A263" s="986"/>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9"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8"/>
    </row>
    <row r="264" spans="1:50" ht="18.75" hidden="1" customHeight="1">
      <c r="A264" s="986"/>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c r="A265" s="986"/>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c r="A266" s="986"/>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8"/>
    </row>
    <row r="267" spans="1:50" ht="39.75" hidden="1" customHeight="1">
      <c r="A267" s="986"/>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9"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8"/>
    </row>
    <row r="268" spans="1:50" ht="18.75" hidden="1" customHeight="1">
      <c r="A268" s="986"/>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c r="A269" s="986"/>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c r="A270" s="986"/>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8"/>
    </row>
    <row r="271" spans="1:50" ht="39.75" hidden="1" customHeight="1">
      <c r="A271" s="986"/>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9"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8"/>
    </row>
    <row r="272" spans="1:50" ht="22.5" hidden="1" customHeight="1">
      <c r="A272" s="986"/>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5"/>
    </row>
    <row r="273" spans="1:50" ht="22.5" hidden="1" customHeight="1">
      <c r="A273" s="986"/>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c r="A274" s="986"/>
      <c r="B274" s="242"/>
      <c r="C274" s="241"/>
      <c r="D274" s="242"/>
      <c r="E274" s="241"/>
      <c r="F274" s="304"/>
      <c r="G274" s="221"/>
      <c r="H274" s="151"/>
      <c r="I274" s="151"/>
      <c r="J274" s="151"/>
      <c r="K274" s="151"/>
      <c r="L274" s="151"/>
      <c r="M274" s="151"/>
      <c r="N274" s="151"/>
      <c r="O274" s="151"/>
      <c r="P274" s="222"/>
      <c r="Q274" s="973"/>
      <c r="R274" s="974"/>
      <c r="S274" s="974"/>
      <c r="T274" s="974"/>
      <c r="U274" s="974"/>
      <c r="V274" s="974"/>
      <c r="W274" s="974"/>
      <c r="X274" s="974"/>
      <c r="Y274" s="974"/>
      <c r="Z274" s="974"/>
      <c r="AA274" s="975"/>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c r="A275" s="986"/>
      <c r="B275" s="242"/>
      <c r="C275" s="241"/>
      <c r="D275" s="242"/>
      <c r="E275" s="241"/>
      <c r="F275" s="304"/>
      <c r="G275" s="223"/>
      <c r="H275" s="224"/>
      <c r="I275" s="224"/>
      <c r="J275" s="224"/>
      <c r="K275" s="224"/>
      <c r="L275" s="224"/>
      <c r="M275" s="224"/>
      <c r="N275" s="224"/>
      <c r="O275" s="224"/>
      <c r="P275" s="225"/>
      <c r="Q275" s="976"/>
      <c r="R275" s="977"/>
      <c r="S275" s="977"/>
      <c r="T275" s="977"/>
      <c r="U275" s="977"/>
      <c r="V275" s="977"/>
      <c r="W275" s="977"/>
      <c r="X275" s="977"/>
      <c r="Y275" s="977"/>
      <c r="Z275" s="977"/>
      <c r="AA275" s="978"/>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c r="A276" s="986"/>
      <c r="B276" s="242"/>
      <c r="C276" s="241"/>
      <c r="D276" s="242"/>
      <c r="E276" s="241"/>
      <c r="F276" s="304"/>
      <c r="G276" s="223"/>
      <c r="H276" s="224"/>
      <c r="I276" s="224"/>
      <c r="J276" s="224"/>
      <c r="K276" s="224"/>
      <c r="L276" s="224"/>
      <c r="M276" s="224"/>
      <c r="N276" s="224"/>
      <c r="O276" s="224"/>
      <c r="P276" s="225"/>
      <c r="Q276" s="976"/>
      <c r="R276" s="977"/>
      <c r="S276" s="977"/>
      <c r="T276" s="977"/>
      <c r="U276" s="977"/>
      <c r="V276" s="977"/>
      <c r="W276" s="977"/>
      <c r="X276" s="977"/>
      <c r="Y276" s="977"/>
      <c r="Z276" s="977"/>
      <c r="AA276" s="978"/>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c r="A277" s="986"/>
      <c r="B277" s="242"/>
      <c r="C277" s="241"/>
      <c r="D277" s="242"/>
      <c r="E277" s="241"/>
      <c r="F277" s="304"/>
      <c r="G277" s="223"/>
      <c r="H277" s="224"/>
      <c r="I277" s="224"/>
      <c r="J277" s="224"/>
      <c r="K277" s="224"/>
      <c r="L277" s="224"/>
      <c r="M277" s="224"/>
      <c r="N277" s="224"/>
      <c r="O277" s="224"/>
      <c r="P277" s="225"/>
      <c r="Q277" s="976"/>
      <c r="R277" s="977"/>
      <c r="S277" s="977"/>
      <c r="T277" s="977"/>
      <c r="U277" s="977"/>
      <c r="V277" s="977"/>
      <c r="W277" s="977"/>
      <c r="X277" s="977"/>
      <c r="Y277" s="977"/>
      <c r="Z277" s="977"/>
      <c r="AA277" s="978"/>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c r="A278" s="986"/>
      <c r="B278" s="242"/>
      <c r="C278" s="241"/>
      <c r="D278" s="242"/>
      <c r="E278" s="241"/>
      <c r="F278" s="304"/>
      <c r="G278" s="226"/>
      <c r="H278" s="154"/>
      <c r="I278" s="154"/>
      <c r="J278" s="154"/>
      <c r="K278" s="154"/>
      <c r="L278" s="154"/>
      <c r="M278" s="154"/>
      <c r="N278" s="154"/>
      <c r="O278" s="154"/>
      <c r="P278" s="227"/>
      <c r="Q278" s="979"/>
      <c r="R278" s="980"/>
      <c r="S278" s="980"/>
      <c r="T278" s="980"/>
      <c r="U278" s="980"/>
      <c r="V278" s="980"/>
      <c r="W278" s="980"/>
      <c r="X278" s="980"/>
      <c r="Y278" s="980"/>
      <c r="Z278" s="980"/>
      <c r="AA278" s="981"/>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c r="A279" s="986"/>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c r="A280" s="986"/>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c r="A281" s="986"/>
      <c r="B281" s="242"/>
      <c r="C281" s="241"/>
      <c r="D281" s="242"/>
      <c r="E281" s="241"/>
      <c r="F281" s="304"/>
      <c r="G281" s="221"/>
      <c r="H281" s="151"/>
      <c r="I281" s="151"/>
      <c r="J281" s="151"/>
      <c r="K281" s="151"/>
      <c r="L281" s="151"/>
      <c r="M281" s="151"/>
      <c r="N281" s="151"/>
      <c r="O281" s="151"/>
      <c r="P281" s="222"/>
      <c r="Q281" s="973"/>
      <c r="R281" s="974"/>
      <c r="S281" s="974"/>
      <c r="T281" s="974"/>
      <c r="U281" s="974"/>
      <c r="V281" s="974"/>
      <c r="W281" s="974"/>
      <c r="X281" s="974"/>
      <c r="Y281" s="974"/>
      <c r="Z281" s="974"/>
      <c r="AA281" s="975"/>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c r="A282" s="986"/>
      <c r="B282" s="242"/>
      <c r="C282" s="241"/>
      <c r="D282" s="242"/>
      <c r="E282" s="241"/>
      <c r="F282" s="304"/>
      <c r="G282" s="223"/>
      <c r="H282" s="224"/>
      <c r="I282" s="224"/>
      <c r="J282" s="224"/>
      <c r="K282" s="224"/>
      <c r="L282" s="224"/>
      <c r="M282" s="224"/>
      <c r="N282" s="224"/>
      <c r="O282" s="224"/>
      <c r="P282" s="225"/>
      <c r="Q282" s="976"/>
      <c r="R282" s="977"/>
      <c r="S282" s="977"/>
      <c r="T282" s="977"/>
      <c r="U282" s="977"/>
      <c r="V282" s="977"/>
      <c r="W282" s="977"/>
      <c r="X282" s="977"/>
      <c r="Y282" s="977"/>
      <c r="Z282" s="977"/>
      <c r="AA282" s="978"/>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c r="A283" s="986"/>
      <c r="B283" s="242"/>
      <c r="C283" s="241"/>
      <c r="D283" s="242"/>
      <c r="E283" s="241"/>
      <c r="F283" s="304"/>
      <c r="G283" s="223"/>
      <c r="H283" s="224"/>
      <c r="I283" s="224"/>
      <c r="J283" s="224"/>
      <c r="K283" s="224"/>
      <c r="L283" s="224"/>
      <c r="M283" s="224"/>
      <c r="N283" s="224"/>
      <c r="O283" s="224"/>
      <c r="P283" s="225"/>
      <c r="Q283" s="976"/>
      <c r="R283" s="977"/>
      <c r="S283" s="977"/>
      <c r="T283" s="977"/>
      <c r="U283" s="977"/>
      <c r="V283" s="977"/>
      <c r="W283" s="977"/>
      <c r="X283" s="977"/>
      <c r="Y283" s="977"/>
      <c r="Z283" s="977"/>
      <c r="AA283" s="978"/>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c r="A284" s="986"/>
      <c r="B284" s="242"/>
      <c r="C284" s="241"/>
      <c r="D284" s="242"/>
      <c r="E284" s="241"/>
      <c r="F284" s="304"/>
      <c r="G284" s="223"/>
      <c r="H284" s="224"/>
      <c r="I284" s="224"/>
      <c r="J284" s="224"/>
      <c r="K284" s="224"/>
      <c r="L284" s="224"/>
      <c r="M284" s="224"/>
      <c r="N284" s="224"/>
      <c r="O284" s="224"/>
      <c r="P284" s="225"/>
      <c r="Q284" s="976"/>
      <c r="R284" s="977"/>
      <c r="S284" s="977"/>
      <c r="T284" s="977"/>
      <c r="U284" s="977"/>
      <c r="V284" s="977"/>
      <c r="W284" s="977"/>
      <c r="X284" s="977"/>
      <c r="Y284" s="977"/>
      <c r="Z284" s="977"/>
      <c r="AA284" s="978"/>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c r="A285" s="986"/>
      <c r="B285" s="242"/>
      <c r="C285" s="241"/>
      <c r="D285" s="242"/>
      <c r="E285" s="241"/>
      <c r="F285" s="304"/>
      <c r="G285" s="226"/>
      <c r="H285" s="154"/>
      <c r="I285" s="154"/>
      <c r="J285" s="154"/>
      <c r="K285" s="154"/>
      <c r="L285" s="154"/>
      <c r="M285" s="154"/>
      <c r="N285" s="154"/>
      <c r="O285" s="154"/>
      <c r="P285" s="227"/>
      <c r="Q285" s="979"/>
      <c r="R285" s="980"/>
      <c r="S285" s="980"/>
      <c r="T285" s="980"/>
      <c r="U285" s="980"/>
      <c r="V285" s="980"/>
      <c r="W285" s="980"/>
      <c r="X285" s="980"/>
      <c r="Y285" s="980"/>
      <c r="Z285" s="980"/>
      <c r="AA285" s="981"/>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c r="A286" s="986"/>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c r="A287" s="986"/>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c r="A288" s="986"/>
      <c r="B288" s="242"/>
      <c r="C288" s="241"/>
      <c r="D288" s="242"/>
      <c r="E288" s="241"/>
      <c r="F288" s="304"/>
      <c r="G288" s="221"/>
      <c r="H288" s="151"/>
      <c r="I288" s="151"/>
      <c r="J288" s="151"/>
      <c r="K288" s="151"/>
      <c r="L288" s="151"/>
      <c r="M288" s="151"/>
      <c r="N288" s="151"/>
      <c r="O288" s="151"/>
      <c r="P288" s="222"/>
      <c r="Q288" s="973"/>
      <c r="R288" s="974"/>
      <c r="S288" s="974"/>
      <c r="T288" s="974"/>
      <c r="U288" s="974"/>
      <c r="V288" s="974"/>
      <c r="W288" s="974"/>
      <c r="X288" s="974"/>
      <c r="Y288" s="974"/>
      <c r="Z288" s="974"/>
      <c r="AA288" s="975"/>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c r="A289" s="986"/>
      <c r="B289" s="242"/>
      <c r="C289" s="241"/>
      <c r="D289" s="242"/>
      <c r="E289" s="241"/>
      <c r="F289" s="304"/>
      <c r="G289" s="223"/>
      <c r="H289" s="224"/>
      <c r="I289" s="224"/>
      <c r="J289" s="224"/>
      <c r="K289" s="224"/>
      <c r="L289" s="224"/>
      <c r="M289" s="224"/>
      <c r="N289" s="224"/>
      <c r="O289" s="224"/>
      <c r="P289" s="225"/>
      <c r="Q289" s="976"/>
      <c r="R289" s="977"/>
      <c r="S289" s="977"/>
      <c r="T289" s="977"/>
      <c r="U289" s="977"/>
      <c r="V289" s="977"/>
      <c r="W289" s="977"/>
      <c r="X289" s="977"/>
      <c r="Y289" s="977"/>
      <c r="Z289" s="977"/>
      <c r="AA289" s="978"/>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c r="A290" s="986"/>
      <c r="B290" s="242"/>
      <c r="C290" s="241"/>
      <c r="D290" s="242"/>
      <c r="E290" s="241"/>
      <c r="F290" s="304"/>
      <c r="G290" s="223"/>
      <c r="H290" s="224"/>
      <c r="I290" s="224"/>
      <c r="J290" s="224"/>
      <c r="K290" s="224"/>
      <c r="L290" s="224"/>
      <c r="M290" s="224"/>
      <c r="N290" s="224"/>
      <c r="O290" s="224"/>
      <c r="P290" s="225"/>
      <c r="Q290" s="976"/>
      <c r="R290" s="977"/>
      <c r="S290" s="977"/>
      <c r="T290" s="977"/>
      <c r="U290" s="977"/>
      <c r="V290" s="977"/>
      <c r="W290" s="977"/>
      <c r="X290" s="977"/>
      <c r="Y290" s="977"/>
      <c r="Z290" s="977"/>
      <c r="AA290" s="978"/>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c r="A291" s="986"/>
      <c r="B291" s="242"/>
      <c r="C291" s="241"/>
      <c r="D291" s="242"/>
      <c r="E291" s="241"/>
      <c r="F291" s="304"/>
      <c r="G291" s="223"/>
      <c r="H291" s="224"/>
      <c r="I291" s="224"/>
      <c r="J291" s="224"/>
      <c r="K291" s="224"/>
      <c r="L291" s="224"/>
      <c r="M291" s="224"/>
      <c r="N291" s="224"/>
      <c r="O291" s="224"/>
      <c r="P291" s="225"/>
      <c r="Q291" s="976"/>
      <c r="R291" s="977"/>
      <c r="S291" s="977"/>
      <c r="T291" s="977"/>
      <c r="U291" s="977"/>
      <c r="V291" s="977"/>
      <c r="W291" s="977"/>
      <c r="X291" s="977"/>
      <c r="Y291" s="977"/>
      <c r="Z291" s="977"/>
      <c r="AA291" s="978"/>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c r="A292" s="986"/>
      <c r="B292" s="242"/>
      <c r="C292" s="241"/>
      <c r="D292" s="242"/>
      <c r="E292" s="241"/>
      <c r="F292" s="304"/>
      <c r="G292" s="226"/>
      <c r="H292" s="154"/>
      <c r="I292" s="154"/>
      <c r="J292" s="154"/>
      <c r="K292" s="154"/>
      <c r="L292" s="154"/>
      <c r="M292" s="154"/>
      <c r="N292" s="154"/>
      <c r="O292" s="154"/>
      <c r="P292" s="227"/>
      <c r="Q292" s="979"/>
      <c r="R292" s="980"/>
      <c r="S292" s="980"/>
      <c r="T292" s="980"/>
      <c r="U292" s="980"/>
      <c r="V292" s="980"/>
      <c r="W292" s="980"/>
      <c r="X292" s="980"/>
      <c r="Y292" s="980"/>
      <c r="Z292" s="980"/>
      <c r="AA292" s="981"/>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c r="A293" s="986"/>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c r="A294" s="986"/>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c r="A295" s="986"/>
      <c r="B295" s="242"/>
      <c r="C295" s="241"/>
      <c r="D295" s="242"/>
      <c r="E295" s="241"/>
      <c r="F295" s="304"/>
      <c r="G295" s="221"/>
      <c r="H295" s="151"/>
      <c r="I295" s="151"/>
      <c r="J295" s="151"/>
      <c r="K295" s="151"/>
      <c r="L295" s="151"/>
      <c r="M295" s="151"/>
      <c r="N295" s="151"/>
      <c r="O295" s="151"/>
      <c r="P295" s="222"/>
      <c r="Q295" s="973"/>
      <c r="R295" s="974"/>
      <c r="S295" s="974"/>
      <c r="T295" s="974"/>
      <c r="U295" s="974"/>
      <c r="V295" s="974"/>
      <c r="W295" s="974"/>
      <c r="X295" s="974"/>
      <c r="Y295" s="974"/>
      <c r="Z295" s="974"/>
      <c r="AA295" s="975"/>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c r="A296" s="986"/>
      <c r="B296" s="242"/>
      <c r="C296" s="241"/>
      <c r="D296" s="242"/>
      <c r="E296" s="241"/>
      <c r="F296" s="304"/>
      <c r="G296" s="223"/>
      <c r="H296" s="224"/>
      <c r="I296" s="224"/>
      <c r="J296" s="224"/>
      <c r="K296" s="224"/>
      <c r="L296" s="224"/>
      <c r="M296" s="224"/>
      <c r="N296" s="224"/>
      <c r="O296" s="224"/>
      <c r="P296" s="225"/>
      <c r="Q296" s="976"/>
      <c r="R296" s="977"/>
      <c r="S296" s="977"/>
      <c r="T296" s="977"/>
      <c r="U296" s="977"/>
      <c r="V296" s="977"/>
      <c r="W296" s="977"/>
      <c r="X296" s="977"/>
      <c r="Y296" s="977"/>
      <c r="Z296" s="977"/>
      <c r="AA296" s="978"/>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c r="A297" s="986"/>
      <c r="B297" s="242"/>
      <c r="C297" s="241"/>
      <c r="D297" s="242"/>
      <c r="E297" s="241"/>
      <c r="F297" s="304"/>
      <c r="G297" s="223"/>
      <c r="H297" s="224"/>
      <c r="I297" s="224"/>
      <c r="J297" s="224"/>
      <c r="K297" s="224"/>
      <c r="L297" s="224"/>
      <c r="M297" s="224"/>
      <c r="N297" s="224"/>
      <c r="O297" s="224"/>
      <c r="P297" s="225"/>
      <c r="Q297" s="976"/>
      <c r="R297" s="977"/>
      <c r="S297" s="977"/>
      <c r="T297" s="977"/>
      <c r="U297" s="977"/>
      <c r="V297" s="977"/>
      <c r="W297" s="977"/>
      <c r="X297" s="977"/>
      <c r="Y297" s="977"/>
      <c r="Z297" s="977"/>
      <c r="AA297" s="978"/>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c r="A298" s="986"/>
      <c r="B298" s="242"/>
      <c r="C298" s="241"/>
      <c r="D298" s="242"/>
      <c r="E298" s="241"/>
      <c r="F298" s="304"/>
      <c r="G298" s="223"/>
      <c r="H298" s="224"/>
      <c r="I298" s="224"/>
      <c r="J298" s="224"/>
      <c r="K298" s="224"/>
      <c r="L298" s="224"/>
      <c r="M298" s="224"/>
      <c r="N298" s="224"/>
      <c r="O298" s="224"/>
      <c r="P298" s="225"/>
      <c r="Q298" s="976"/>
      <c r="R298" s="977"/>
      <c r="S298" s="977"/>
      <c r="T298" s="977"/>
      <c r="U298" s="977"/>
      <c r="V298" s="977"/>
      <c r="W298" s="977"/>
      <c r="X298" s="977"/>
      <c r="Y298" s="977"/>
      <c r="Z298" s="977"/>
      <c r="AA298" s="978"/>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c r="A299" s="986"/>
      <c r="B299" s="242"/>
      <c r="C299" s="241"/>
      <c r="D299" s="242"/>
      <c r="E299" s="241"/>
      <c r="F299" s="304"/>
      <c r="G299" s="226"/>
      <c r="H299" s="154"/>
      <c r="I299" s="154"/>
      <c r="J299" s="154"/>
      <c r="K299" s="154"/>
      <c r="L299" s="154"/>
      <c r="M299" s="154"/>
      <c r="N299" s="154"/>
      <c r="O299" s="154"/>
      <c r="P299" s="227"/>
      <c r="Q299" s="979"/>
      <c r="R299" s="980"/>
      <c r="S299" s="980"/>
      <c r="T299" s="980"/>
      <c r="U299" s="980"/>
      <c r="V299" s="980"/>
      <c r="W299" s="980"/>
      <c r="X299" s="980"/>
      <c r="Y299" s="980"/>
      <c r="Z299" s="980"/>
      <c r="AA299" s="981"/>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c r="A300" s="986"/>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c r="A301" s="986"/>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c r="A302" s="986"/>
      <c r="B302" s="242"/>
      <c r="C302" s="241"/>
      <c r="D302" s="242"/>
      <c r="E302" s="241"/>
      <c r="F302" s="304"/>
      <c r="G302" s="221"/>
      <c r="H302" s="151"/>
      <c r="I302" s="151"/>
      <c r="J302" s="151"/>
      <c r="K302" s="151"/>
      <c r="L302" s="151"/>
      <c r="M302" s="151"/>
      <c r="N302" s="151"/>
      <c r="O302" s="151"/>
      <c r="P302" s="222"/>
      <c r="Q302" s="973"/>
      <c r="R302" s="974"/>
      <c r="S302" s="974"/>
      <c r="T302" s="974"/>
      <c r="U302" s="974"/>
      <c r="V302" s="974"/>
      <c r="W302" s="974"/>
      <c r="X302" s="974"/>
      <c r="Y302" s="974"/>
      <c r="Z302" s="974"/>
      <c r="AA302" s="975"/>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c r="A303" s="986"/>
      <c r="B303" s="242"/>
      <c r="C303" s="241"/>
      <c r="D303" s="242"/>
      <c r="E303" s="241"/>
      <c r="F303" s="304"/>
      <c r="G303" s="223"/>
      <c r="H303" s="224"/>
      <c r="I303" s="224"/>
      <c r="J303" s="224"/>
      <c r="K303" s="224"/>
      <c r="L303" s="224"/>
      <c r="M303" s="224"/>
      <c r="N303" s="224"/>
      <c r="O303" s="224"/>
      <c r="P303" s="225"/>
      <c r="Q303" s="976"/>
      <c r="R303" s="977"/>
      <c r="S303" s="977"/>
      <c r="T303" s="977"/>
      <c r="U303" s="977"/>
      <c r="V303" s="977"/>
      <c r="W303" s="977"/>
      <c r="X303" s="977"/>
      <c r="Y303" s="977"/>
      <c r="Z303" s="977"/>
      <c r="AA303" s="978"/>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c r="A304" s="986"/>
      <c r="B304" s="242"/>
      <c r="C304" s="241"/>
      <c r="D304" s="242"/>
      <c r="E304" s="241"/>
      <c r="F304" s="304"/>
      <c r="G304" s="223"/>
      <c r="H304" s="224"/>
      <c r="I304" s="224"/>
      <c r="J304" s="224"/>
      <c r="K304" s="224"/>
      <c r="L304" s="224"/>
      <c r="M304" s="224"/>
      <c r="N304" s="224"/>
      <c r="O304" s="224"/>
      <c r="P304" s="225"/>
      <c r="Q304" s="976"/>
      <c r="R304" s="977"/>
      <c r="S304" s="977"/>
      <c r="T304" s="977"/>
      <c r="U304" s="977"/>
      <c r="V304" s="977"/>
      <c r="W304" s="977"/>
      <c r="X304" s="977"/>
      <c r="Y304" s="977"/>
      <c r="Z304" s="977"/>
      <c r="AA304" s="978"/>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986"/>
      <c r="B305" s="242"/>
      <c r="C305" s="241"/>
      <c r="D305" s="242"/>
      <c r="E305" s="241"/>
      <c r="F305" s="304"/>
      <c r="G305" s="223"/>
      <c r="H305" s="224"/>
      <c r="I305" s="224"/>
      <c r="J305" s="224"/>
      <c r="K305" s="224"/>
      <c r="L305" s="224"/>
      <c r="M305" s="224"/>
      <c r="N305" s="224"/>
      <c r="O305" s="224"/>
      <c r="P305" s="225"/>
      <c r="Q305" s="976"/>
      <c r="R305" s="977"/>
      <c r="S305" s="977"/>
      <c r="T305" s="977"/>
      <c r="U305" s="977"/>
      <c r="V305" s="977"/>
      <c r="W305" s="977"/>
      <c r="X305" s="977"/>
      <c r="Y305" s="977"/>
      <c r="Z305" s="977"/>
      <c r="AA305" s="978"/>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c r="A306" s="986"/>
      <c r="B306" s="242"/>
      <c r="C306" s="241"/>
      <c r="D306" s="242"/>
      <c r="E306" s="305"/>
      <c r="F306" s="306"/>
      <c r="G306" s="226"/>
      <c r="H306" s="154"/>
      <c r="I306" s="154"/>
      <c r="J306" s="154"/>
      <c r="K306" s="154"/>
      <c r="L306" s="154"/>
      <c r="M306" s="154"/>
      <c r="N306" s="154"/>
      <c r="O306" s="154"/>
      <c r="P306" s="227"/>
      <c r="Q306" s="979"/>
      <c r="R306" s="980"/>
      <c r="S306" s="980"/>
      <c r="T306" s="980"/>
      <c r="U306" s="980"/>
      <c r="V306" s="980"/>
      <c r="W306" s="980"/>
      <c r="X306" s="980"/>
      <c r="Y306" s="980"/>
      <c r="Z306" s="980"/>
      <c r="AA306" s="981"/>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c r="A307" s="986"/>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c r="A308" s="986"/>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c r="A309" s="986"/>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c r="A310" s="986"/>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c r="A311" s="986"/>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c r="A312" s="986"/>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c r="A313" s="986"/>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c r="A314" s="986"/>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8"/>
    </row>
    <row r="315" spans="1:50" ht="39.75" hidden="1" customHeight="1">
      <c r="A315" s="986"/>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9"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8"/>
    </row>
    <row r="316" spans="1:50" ht="18.75" hidden="1" customHeight="1">
      <c r="A316" s="986"/>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c r="A317" s="986"/>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c r="A318" s="986"/>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8"/>
    </row>
    <row r="319" spans="1:50" ht="39.75" hidden="1" customHeight="1">
      <c r="A319" s="986"/>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9"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8"/>
    </row>
    <row r="320" spans="1:50" ht="18.75" hidden="1" customHeight="1">
      <c r="A320" s="986"/>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c r="A321" s="986"/>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c r="A322" s="986"/>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8"/>
    </row>
    <row r="323" spans="1:50" ht="39.75" hidden="1" customHeight="1">
      <c r="A323" s="986"/>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9"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8"/>
    </row>
    <row r="324" spans="1:50" ht="18.75" hidden="1" customHeight="1">
      <c r="A324" s="986"/>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c r="A325" s="986"/>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c r="A326" s="986"/>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8"/>
    </row>
    <row r="327" spans="1:50" ht="39.75" hidden="1" customHeight="1">
      <c r="A327" s="986"/>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9"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8"/>
    </row>
    <row r="328" spans="1:50" ht="18.75" hidden="1" customHeight="1">
      <c r="A328" s="986"/>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c r="A329" s="986"/>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c r="A330" s="986"/>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8"/>
    </row>
    <row r="331" spans="1:50" ht="39.75" hidden="1" customHeight="1">
      <c r="A331" s="986"/>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9"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8"/>
    </row>
    <row r="332" spans="1:50" ht="22.5" hidden="1" customHeight="1">
      <c r="A332" s="986"/>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5"/>
    </row>
    <row r="333" spans="1:50" ht="22.5" hidden="1" customHeight="1">
      <c r="A333" s="986"/>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c r="A334" s="986"/>
      <c r="B334" s="242"/>
      <c r="C334" s="241"/>
      <c r="D334" s="242"/>
      <c r="E334" s="241"/>
      <c r="F334" s="304"/>
      <c r="G334" s="221"/>
      <c r="H334" s="151"/>
      <c r="I334" s="151"/>
      <c r="J334" s="151"/>
      <c r="K334" s="151"/>
      <c r="L334" s="151"/>
      <c r="M334" s="151"/>
      <c r="N334" s="151"/>
      <c r="O334" s="151"/>
      <c r="P334" s="222"/>
      <c r="Q334" s="973"/>
      <c r="R334" s="974"/>
      <c r="S334" s="974"/>
      <c r="T334" s="974"/>
      <c r="U334" s="974"/>
      <c r="V334" s="974"/>
      <c r="W334" s="974"/>
      <c r="X334" s="974"/>
      <c r="Y334" s="974"/>
      <c r="Z334" s="974"/>
      <c r="AA334" s="975"/>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c r="A335" s="986"/>
      <c r="B335" s="242"/>
      <c r="C335" s="241"/>
      <c r="D335" s="242"/>
      <c r="E335" s="241"/>
      <c r="F335" s="304"/>
      <c r="G335" s="223"/>
      <c r="H335" s="224"/>
      <c r="I335" s="224"/>
      <c r="J335" s="224"/>
      <c r="K335" s="224"/>
      <c r="L335" s="224"/>
      <c r="M335" s="224"/>
      <c r="N335" s="224"/>
      <c r="O335" s="224"/>
      <c r="P335" s="225"/>
      <c r="Q335" s="976"/>
      <c r="R335" s="977"/>
      <c r="S335" s="977"/>
      <c r="T335" s="977"/>
      <c r="U335" s="977"/>
      <c r="V335" s="977"/>
      <c r="W335" s="977"/>
      <c r="X335" s="977"/>
      <c r="Y335" s="977"/>
      <c r="Z335" s="977"/>
      <c r="AA335" s="978"/>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c r="A336" s="986"/>
      <c r="B336" s="242"/>
      <c r="C336" s="241"/>
      <c r="D336" s="242"/>
      <c r="E336" s="241"/>
      <c r="F336" s="304"/>
      <c r="G336" s="223"/>
      <c r="H336" s="224"/>
      <c r="I336" s="224"/>
      <c r="J336" s="224"/>
      <c r="K336" s="224"/>
      <c r="L336" s="224"/>
      <c r="M336" s="224"/>
      <c r="N336" s="224"/>
      <c r="O336" s="224"/>
      <c r="P336" s="225"/>
      <c r="Q336" s="976"/>
      <c r="R336" s="977"/>
      <c r="S336" s="977"/>
      <c r="T336" s="977"/>
      <c r="U336" s="977"/>
      <c r="V336" s="977"/>
      <c r="W336" s="977"/>
      <c r="X336" s="977"/>
      <c r="Y336" s="977"/>
      <c r="Z336" s="977"/>
      <c r="AA336" s="978"/>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c r="A337" s="986"/>
      <c r="B337" s="242"/>
      <c r="C337" s="241"/>
      <c r="D337" s="242"/>
      <c r="E337" s="241"/>
      <c r="F337" s="304"/>
      <c r="G337" s="223"/>
      <c r="H337" s="224"/>
      <c r="I337" s="224"/>
      <c r="J337" s="224"/>
      <c r="K337" s="224"/>
      <c r="L337" s="224"/>
      <c r="M337" s="224"/>
      <c r="N337" s="224"/>
      <c r="O337" s="224"/>
      <c r="P337" s="225"/>
      <c r="Q337" s="976"/>
      <c r="R337" s="977"/>
      <c r="S337" s="977"/>
      <c r="T337" s="977"/>
      <c r="U337" s="977"/>
      <c r="V337" s="977"/>
      <c r="W337" s="977"/>
      <c r="X337" s="977"/>
      <c r="Y337" s="977"/>
      <c r="Z337" s="977"/>
      <c r="AA337" s="978"/>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c r="A338" s="986"/>
      <c r="B338" s="242"/>
      <c r="C338" s="241"/>
      <c r="D338" s="242"/>
      <c r="E338" s="241"/>
      <c r="F338" s="304"/>
      <c r="G338" s="226"/>
      <c r="H338" s="154"/>
      <c r="I338" s="154"/>
      <c r="J338" s="154"/>
      <c r="K338" s="154"/>
      <c r="L338" s="154"/>
      <c r="M338" s="154"/>
      <c r="N338" s="154"/>
      <c r="O338" s="154"/>
      <c r="P338" s="227"/>
      <c r="Q338" s="979"/>
      <c r="R338" s="980"/>
      <c r="S338" s="980"/>
      <c r="T338" s="980"/>
      <c r="U338" s="980"/>
      <c r="V338" s="980"/>
      <c r="W338" s="980"/>
      <c r="X338" s="980"/>
      <c r="Y338" s="980"/>
      <c r="Z338" s="980"/>
      <c r="AA338" s="981"/>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c r="A339" s="986"/>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c r="A340" s="986"/>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c r="A341" s="986"/>
      <c r="B341" s="242"/>
      <c r="C341" s="241"/>
      <c r="D341" s="242"/>
      <c r="E341" s="241"/>
      <c r="F341" s="304"/>
      <c r="G341" s="221"/>
      <c r="H341" s="151"/>
      <c r="I341" s="151"/>
      <c r="J341" s="151"/>
      <c r="K341" s="151"/>
      <c r="L341" s="151"/>
      <c r="M341" s="151"/>
      <c r="N341" s="151"/>
      <c r="O341" s="151"/>
      <c r="P341" s="222"/>
      <c r="Q341" s="973"/>
      <c r="R341" s="974"/>
      <c r="S341" s="974"/>
      <c r="T341" s="974"/>
      <c r="U341" s="974"/>
      <c r="V341" s="974"/>
      <c r="W341" s="974"/>
      <c r="X341" s="974"/>
      <c r="Y341" s="974"/>
      <c r="Z341" s="974"/>
      <c r="AA341" s="975"/>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c r="A342" s="986"/>
      <c r="B342" s="242"/>
      <c r="C342" s="241"/>
      <c r="D342" s="242"/>
      <c r="E342" s="241"/>
      <c r="F342" s="304"/>
      <c r="G342" s="223"/>
      <c r="H342" s="224"/>
      <c r="I342" s="224"/>
      <c r="J342" s="224"/>
      <c r="K342" s="224"/>
      <c r="L342" s="224"/>
      <c r="M342" s="224"/>
      <c r="N342" s="224"/>
      <c r="O342" s="224"/>
      <c r="P342" s="225"/>
      <c r="Q342" s="976"/>
      <c r="R342" s="977"/>
      <c r="S342" s="977"/>
      <c r="T342" s="977"/>
      <c r="U342" s="977"/>
      <c r="V342" s="977"/>
      <c r="W342" s="977"/>
      <c r="X342" s="977"/>
      <c r="Y342" s="977"/>
      <c r="Z342" s="977"/>
      <c r="AA342" s="978"/>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c r="A343" s="986"/>
      <c r="B343" s="242"/>
      <c r="C343" s="241"/>
      <c r="D343" s="242"/>
      <c r="E343" s="241"/>
      <c r="F343" s="304"/>
      <c r="G343" s="223"/>
      <c r="H343" s="224"/>
      <c r="I343" s="224"/>
      <c r="J343" s="224"/>
      <c r="K343" s="224"/>
      <c r="L343" s="224"/>
      <c r="M343" s="224"/>
      <c r="N343" s="224"/>
      <c r="O343" s="224"/>
      <c r="P343" s="225"/>
      <c r="Q343" s="976"/>
      <c r="R343" s="977"/>
      <c r="S343" s="977"/>
      <c r="T343" s="977"/>
      <c r="U343" s="977"/>
      <c r="V343" s="977"/>
      <c r="W343" s="977"/>
      <c r="X343" s="977"/>
      <c r="Y343" s="977"/>
      <c r="Z343" s="977"/>
      <c r="AA343" s="978"/>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c r="A344" s="986"/>
      <c r="B344" s="242"/>
      <c r="C344" s="241"/>
      <c r="D344" s="242"/>
      <c r="E344" s="241"/>
      <c r="F344" s="304"/>
      <c r="G344" s="223"/>
      <c r="H344" s="224"/>
      <c r="I344" s="224"/>
      <c r="J344" s="224"/>
      <c r="K344" s="224"/>
      <c r="L344" s="224"/>
      <c r="M344" s="224"/>
      <c r="N344" s="224"/>
      <c r="O344" s="224"/>
      <c r="P344" s="225"/>
      <c r="Q344" s="976"/>
      <c r="R344" s="977"/>
      <c r="S344" s="977"/>
      <c r="T344" s="977"/>
      <c r="U344" s="977"/>
      <c r="V344" s="977"/>
      <c r="W344" s="977"/>
      <c r="X344" s="977"/>
      <c r="Y344" s="977"/>
      <c r="Z344" s="977"/>
      <c r="AA344" s="978"/>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c r="A345" s="986"/>
      <c r="B345" s="242"/>
      <c r="C345" s="241"/>
      <c r="D345" s="242"/>
      <c r="E345" s="241"/>
      <c r="F345" s="304"/>
      <c r="G345" s="226"/>
      <c r="H345" s="154"/>
      <c r="I345" s="154"/>
      <c r="J345" s="154"/>
      <c r="K345" s="154"/>
      <c r="L345" s="154"/>
      <c r="M345" s="154"/>
      <c r="N345" s="154"/>
      <c r="O345" s="154"/>
      <c r="P345" s="227"/>
      <c r="Q345" s="979"/>
      <c r="R345" s="980"/>
      <c r="S345" s="980"/>
      <c r="T345" s="980"/>
      <c r="U345" s="980"/>
      <c r="V345" s="980"/>
      <c r="W345" s="980"/>
      <c r="X345" s="980"/>
      <c r="Y345" s="980"/>
      <c r="Z345" s="980"/>
      <c r="AA345" s="981"/>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c r="A346" s="986"/>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c r="A347" s="986"/>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c r="A348" s="986"/>
      <c r="B348" s="242"/>
      <c r="C348" s="241"/>
      <c r="D348" s="242"/>
      <c r="E348" s="241"/>
      <c r="F348" s="304"/>
      <c r="G348" s="221"/>
      <c r="H348" s="151"/>
      <c r="I348" s="151"/>
      <c r="J348" s="151"/>
      <c r="K348" s="151"/>
      <c r="L348" s="151"/>
      <c r="M348" s="151"/>
      <c r="N348" s="151"/>
      <c r="O348" s="151"/>
      <c r="P348" s="222"/>
      <c r="Q348" s="973"/>
      <c r="R348" s="974"/>
      <c r="S348" s="974"/>
      <c r="T348" s="974"/>
      <c r="U348" s="974"/>
      <c r="V348" s="974"/>
      <c r="W348" s="974"/>
      <c r="X348" s="974"/>
      <c r="Y348" s="974"/>
      <c r="Z348" s="974"/>
      <c r="AA348" s="975"/>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c r="A349" s="986"/>
      <c r="B349" s="242"/>
      <c r="C349" s="241"/>
      <c r="D349" s="242"/>
      <c r="E349" s="241"/>
      <c r="F349" s="304"/>
      <c r="G349" s="223"/>
      <c r="H349" s="224"/>
      <c r="I349" s="224"/>
      <c r="J349" s="224"/>
      <c r="K349" s="224"/>
      <c r="L349" s="224"/>
      <c r="M349" s="224"/>
      <c r="N349" s="224"/>
      <c r="O349" s="224"/>
      <c r="P349" s="225"/>
      <c r="Q349" s="976"/>
      <c r="R349" s="977"/>
      <c r="S349" s="977"/>
      <c r="T349" s="977"/>
      <c r="U349" s="977"/>
      <c r="V349" s="977"/>
      <c r="W349" s="977"/>
      <c r="X349" s="977"/>
      <c r="Y349" s="977"/>
      <c r="Z349" s="977"/>
      <c r="AA349" s="978"/>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c r="A350" s="986"/>
      <c r="B350" s="242"/>
      <c r="C350" s="241"/>
      <c r="D350" s="242"/>
      <c r="E350" s="241"/>
      <c r="F350" s="304"/>
      <c r="G350" s="223"/>
      <c r="H350" s="224"/>
      <c r="I350" s="224"/>
      <c r="J350" s="224"/>
      <c r="K350" s="224"/>
      <c r="L350" s="224"/>
      <c r="M350" s="224"/>
      <c r="N350" s="224"/>
      <c r="O350" s="224"/>
      <c r="P350" s="225"/>
      <c r="Q350" s="976"/>
      <c r="R350" s="977"/>
      <c r="S350" s="977"/>
      <c r="T350" s="977"/>
      <c r="U350" s="977"/>
      <c r="V350" s="977"/>
      <c r="W350" s="977"/>
      <c r="X350" s="977"/>
      <c r="Y350" s="977"/>
      <c r="Z350" s="977"/>
      <c r="AA350" s="978"/>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c r="A351" s="986"/>
      <c r="B351" s="242"/>
      <c r="C351" s="241"/>
      <c r="D351" s="242"/>
      <c r="E351" s="241"/>
      <c r="F351" s="304"/>
      <c r="G351" s="223"/>
      <c r="H351" s="224"/>
      <c r="I351" s="224"/>
      <c r="J351" s="224"/>
      <c r="K351" s="224"/>
      <c r="L351" s="224"/>
      <c r="M351" s="224"/>
      <c r="N351" s="224"/>
      <c r="O351" s="224"/>
      <c r="P351" s="225"/>
      <c r="Q351" s="976"/>
      <c r="R351" s="977"/>
      <c r="S351" s="977"/>
      <c r="T351" s="977"/>
      <c r="U351" s="977"/>
      <c r="V351" s="977"/>
      <c r="W351" s="977"/>
      <c r="X351" s="977"/>
      <c r="Y351" s="977"/>
      <c r="Z351" s="977"/>
      <c r="AA351" s="978"/>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c r="A352" s="986"/>
      <c r="B352" s="242"/>
      <c r="C352" s="241"/>
      <c r="D352" s="242"/>
      <c r="E352" s="241"/>
      <c r="F352" s="304"/>
      <c r="G352" s="226"/>
      <c r="H352" s="154"/>
      <c r="I352" s="154"/>
      <c r="J352" s="154"/>
      <c r="K352" s="154"/>
      <c r="L352" s="154"/>
      <c r="M352" s="154"/>
      <c r="N352" s="154"/>
      <c r="O352" s="154"/>
      <c r="P352" s="227"/>
      <c r="Q352" s="979"/>
      <c r="R352" s="980"/>
      <c r="S352" s="980"/>
      <c r="T352" s="980"/>
      <c r="U352" s="980"/>
      <c r="V352" s="980"/>
      <c r="W352" s="980"/>
      <c r="X352" s="980"/>
      <c r="Y352" s="980"/>
      <c r="Z352" s="980"/>
      <c r="AA352" s="981"/>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c r="A353" s="986"/>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c r="A354" s="986"/>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c r="A355" s="986"/>
      <c r="B355" s="242"/>
      <c r="C355" s="241"/>
      <c r="D355" s="242"/>
      <c r="E355" s="241"/>
      <c r="F355" s="304"/>
      <c r="G355" s="221"/>
      <c r="H355" s="151"/>
      <c r="I355" s="151"/>
      <c r="J355" s="151"/>
      <c r="K355" s="151"/>
      <c r="L355" s="151"/>
      <c r="M355" s="151"/>
      <c r="N355" s="151"/>
      <c r="O355" s="151"/>
      <c r="P355" s="222"/>
      <c r="Q355" s="973"/>
      <c r="R355" s="974"/>
      <c r="S355" s="974"/>
      <c r="T355" s="974"/>
      <c r="U355" s="974"/>
      <c r="V355" s="974"/>
      <c r="W355" s="974"/>
      <c r="X355" s="974"/>
      <c r="Y355" s="974"/>
      <c r="Z355" s="974"/>
      <c r="AA355" s="975"/>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c r="A356" s="986"/>
      <c r="B356" s="242"/>
      <c r="C356" s="241"/>
      <c r="D356" s="242"/>
      <c r="E356" s="241"/>
      <c r="F356" s="304"/>
      <c r="G356" s="223"/>
      <c r="H356" s="224"/>
      <c r="I356" s="224"/>
      <c r="J356" s="224"/>
      <c r="K356" s="224"/>
      <c r="L356" s="224"/>
      <c r="M356" s="224"/>
      <c r="N356" s="224"/>
      <c r="O356" s="224"/>
      <c r="P356" s="225"/>
      <c r="Q356" s="976"/>
      <c r="R356" s="977"/>
      <c r="S356" s="977"/>
      <c r="T356" s="977"/>
      <c r="U356" s="977"/>
      <c r="V356" s="977"/>
      <c r="W356" s="977"/>
      <c r="X356" s="977"/>
      <c r="Y356" s="977"/>
      <c r="Z356" s="977"/>
      <c r="AA356" s="978"/>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c r="A357" s="986"/>
      <c r="B357" s="242"/>
      <c r="C357" s="241"/>
      <c r="D357" s="242"/>
      <c r="E357" s="241"/>
      <c r="F357" s="304"/>
      <c r="G357" s="223"/>
      <c r="H357" s="224"/>
      <c r="I357" s="224"/>
      <c r="J357" s="224"/>
      <c r="K357" s="224"/>
      <c r="L357" s="224"/>
      <c r="M357" s="224"/>
      <c r="N357" s="224"/>
      <c r="O357" s="224"/>
      <c r="P357" s="225"/>
      <c r="Q357" s="976"/>
      <c r="R357" s="977"/>
      <c r="S357" s="977"/>
      <c r="T357" s="977"/>
      <c r="U357" s="977"/>
      <c r="V357" s="977"/>
      <c r="W357" s="977"/>
      <c r="X357" s="977"/>
      <c r="Y357" s="977"/>
      <c r="Z357" s="977"/>
      <c r="AA357" s="978"/>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c r="A358" s="986"/>
      <c r="B358" s="242"/>
      <c r="C358" s="241"/>
      <c r="D358" s="242"/>
      <c r="E358" s="241"/>
      <c r="F358" s="304"/>
      <c r="G358" s="223"/>
      <c r="H358" s="224"/>
      <c r="I358" s="224"/>
      <c r="J358" s="224"/>
      <c r="K358" s="224"/>
      <c r="L358" s="224"/>
      <c r="M358" s="224"/>
      <c r="N358" s="224"/>
      <c r="O358" s="224"/>
      <c r="P358" s="225"/>
      <c r="Q358" s="976"/>
      <c r="R358" s="977"/>
      <c r="S358" s="977"/>
      <c r="T358" s="977"/>
      <c r="U358" s="977"/>
      <c r="V358" s="977"/>
      <c r="W358" s="977"/>
      <c r="X358" s="977"/>
      <c r="Y358" s="977"/>
      <c r="Z358" s="977"/>
      <c r="AA358" s="978"/>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c r="A359" s="986"/>
      <c r="B359" s="242"/>
      <c r="C359" s="241"/>
      <c r="D359" s="242"/>
      <c r="E359" s="241"/>
      <c r="F359" s="304"/>
      <c r="G359" s="226"/>
      <c r="H359" s="154"/>
      <c r="I359" s="154"/>
      <c r="J359" s="154"/>
      <c r="K359" s="154"/>
      <c r="L359" s="154"/>
      <c r="M359" s="154"/>
      <c r="N359" s="154"/>
      <c r="O359" s="154"/>
      <c r="P359" s="227"/>
      <c r="Q359" s="979"/>
      <c r="R359" s="980"/>
      <c r="S359" s="980"/>
      <c r="T359" s="980"/>
      <c r="U359" s="980"/>
      <c r="V359" s="980"/>
      <c r="W359" s="980"/>
      <c r="X359" s="980"/>
      <c r="Y359" s="980"/>
      <c r="Z359" s="980"/>
      <c r="AA359" s="981"/>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c r="A360" s="986"/>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c r="A361" s="986"/>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c r="A362" s="986"/>
      <c r="B362" s="242"/>
      <c r="C362" s="241"/>
      <c r="D362" s="242"/>
      <c r="E362" s="241"/>
      <c r="F362" s="304"/>
      <c r="G362" s="221"/>
      <c r="H362" s="151"/>
      <c r="I362" s="151"/>
      <c r="J362" s="151"/>
      <c r="K362" s="151"/>
      <c r="L362" s="151"/>
      <c r="M362" s="151"/>
      <c r="N362" s="151"/>
      <c r="O362" s="151"/>
      <c r="P362" s="222"/>
      <c r="Q362" s="973"/>
      <c r="R362" s="974"/>
      <c r="S362" s="974"/>
      <c r="T362" s="974"/>
      <c r="U362" s="974"/>
      <c r="V362" s="974"/>
      <c r="W362" s="974"/>
      <c r="X362" s="974"/>
      <c r="Y362" s="974"/>
      <c r="Z362" s="974"/>
      <c r="AA362" s="975"/>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c r="A363" s="986"/>
      <c r="B363" s="242"/>
      <c r="C363" s="241"/>
      <c r="D363" s="242"/>
      <c r="E363" s="241"/>
      <c r="F363" s="304"/>
      <c r="G363" s="223"/>
      <c r="H363" s="224"/>
      <c r="I363" s="224"/>
      <c r="J363" s="224"/>
      <c r="K363" s="224"/>
      <c r="L363" s="224"/>
      <c r="M363" s="224"/>
      <c r="N363" s="224"/>
      <c r="O363" s="224"/>
      <c r="P363" s="225"/>
      <c r="Q363" s="976"/>
      <c r="R363" s="977"/>
      <c r="S363" s="977"/>
      <c r="T363" s="977"/>
      <c r="U363" s="977"/>
      <c r="V363" s="977"/>
      <c r="W363" s="977"/>
      <c r="X363" s="977"/>
      <c r="Y363" s="977"/>
      <c r="Z363" s="977"/>
      <c r="AA363" s="978"/>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c r="A364" s="986"/>
      <c r="B364" s="242"/>
      <c r="C364" s="241"/>
      <c r="D364" s="242"/>
      <c r="E364" s="241"/>
      <c r="F364" s="304"/>
      <c r="G364" s="223"/>
      <c r="H364" s="224"/>
      <c r="I364" s="224"/>
      <c r="J364" s="224"/>
      <c r="K364" s="224"/>
      <c r="L364" s="224"/>
      <c r="M364" s="224"/>
      <c r="N364" s="224"/>
      <c r="O364" s="224"/>
      <c r="P364" s="225"/>
      <c r="Q364" s="976"/>
      <c r="R364" s="977"/>
      <c r="S364" s="977"/>
      <c r="T364" s="977"/>
      <c r="U364" s="977"/>
      <c r="V364" s="977"/>
      <c r="W364" s="977"/>
      <c r="X364" s="977"/>
      <c r="Y364" s="977"/>
      <c r="Z364" s="977"/>
      <c r="AA364" s="978"/>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986"/>
      <c r="B365" s="242"/>
      <c r="C365" s="241"/>
      <c r="D365" s="242"/>
      <c r="E365" s="241"/>
      <c r="F365" s="304"/>
      <c r="G365" s="223"/>
      <c r="H365" s="224"/>
      <c r="I365" s="224"/>
      <c r="J365" s="224"/>
      <c r="K365" s="224"/>
      <c r="L365" s="224"/>
      <c r="M365" s="224"/>
      <c r="N365" s="224"/>
      <c r="O365" s="224"/>
      <c r="P365" s="225"/>
      <c r="Q365" s="976"/>
      <c r="R365" s="977"/>
      <c r="S365" s="977"/>
      <c r="T365" s="977"/>
      <c r="U365" s="977"/>
      <c r="V365" s="977"/>
      <c r="W365" s="977"/>
      <c r="X365" s="977"/>
      <c r="Y365" s="977"/>
      <c r="Z365" s="977"/>
      <c r="AA365" s="978"/>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c r="A366" s="986"/>
      <c r="B366" s="242"/>
      <c r="C366" s="241"/>
      <c r="D366" s="242"/>
      <c r="E366" s="305"/>
      <c r="F366" s="306"/>
      <c r="G366" s="226"/>
      <c r="H366" s="154"/>
      <c r="I366" s="154"/>
      <c r="J366" s="154"/>
      <c r="K366" s="154"/>
      <c r="L366" s="154"/>
      <c r="M366" s="154"/>
      <c r="N366" s="154"/>
      <c r="O366" s="154"/>
      <c r="P366" s="227"/>
      <c r="Q366" s="979"/>
      <c r="R366" s="980"/>
      <c r="S366" s="980"/>
      <c r="T366" s="980"/>
      <c r="U366" s="980"/>
      <c r="V366" s="980"/>
      <c r="W366" s="980"/>
      <c r="X366" s="980"/>
      <c r="Y366" s="980"/>
      <c r="Z366" s="980"/>
      <c r="AA366" s="981"/>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c r="A367" s="986"/>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c r="A368" s="986"/>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c r="A369" s="986"/>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c r="A370" s="986"/>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c r="A371" s="986"/>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c r="A372" s="986"/>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c r="A373" s="986"/>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c r="A374" s="986"/>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8"/>
    </row>
    <row r="375" spans="1:50" ht="39.75" hidden="1" customHeight="1">
      <c r="A375" s="986"/>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9"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8"/>
    </row>
    <row r="376" spans="1:50" ht="18.75" hidden="1" customHeight="1">
      <c r="A376" s="986"/>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c r="A377" s="986"/>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c r="A378" s="986"/>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8"/>
    </row>
    <row r="379" spans="1:50" ht="39.75" hidden="1" customHeight="1">
      <c r="A379" s="986"/>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9"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8"/>
    </row>
    <row r="380" spans="1:50" ht="18.75" hidden="1" customHeight="1">
      <c r="A380" s="986"/>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c r="A381" s="986"/>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c r="A382" s="986"/>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8"/>
    </row>
    <row r="383" spans="1:50" ht="39.75" hidden="1" customHeight="1">
      <c r="A383" s="986"/>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9"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8"/>
    </row>
    <row r="384" spans="1:50" ht="18.75" hidden="1" customHeight="1">
      <c r="A384" s="986"/>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c r="A385" s="986"/>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c r="A386" s="986"/>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8"/>
    </row>
    <row r="387" spans="1:50" ht="39.75" hidden="1" customHeight="1">
      <c r="A387" s="986"/>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9"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8"/>
    </row>
    <row r="388" spans="1:50" ht="18.75" hidden="1" customHeight="1">
      <c r="A388" s="986"/>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c r="A389" s="986"/>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c r="A390" s="986"/>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8"/>
    </row>
    <row r="391" spans="1:50" ht="39.75" hidden="1" customHeight="1">
      <c r="A391" s="986"/>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9"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8"/>
    </row>
    <row r="392" spans="1:50" ht="22.5" hidden="1" customHeight="1">
      <c r="A392" s="986"/>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5"/>
    </row>
    <row r="393" spans="1:50" ht="22.5" hidden="1" customHeight="1">
      <c r="A393" s="986"/>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c r="A394" s="986"/>
      <c r="B394" s="242"/>
      <c r="C394" s="241"/>
      <c r="D394" s="242"/>
      <c r="E394" s="241"/>
      <c r="F394" s="304"/>
      <c r="G394" s="221"/>
      <c r="H394" s="151"/>
      <c r="I394" s="151"/>
      <c r="J394" s="151"/>
      <c r="K394" s="151"/>
      <c r="L394" s="151"/>
      <c r="M394" s="151"/>
      <c r="N394" s="151"/>
      <c r="O394" s="151"/>
      <c r="P394" s="222"/>
      <c r="Q394" s="973"/>
      <c r="R394" s="974"/>
      <c r="S394" s="974"/>
      <c r="T394" s="974"/>
      <c r="U394" s="974"/>
      <c r="V394" s="974"/>
      <c r="W394" s="974"/>
      <c r="X394" s="974"/>
      <c r="Y394" s="974"/>
      <c r="Z394" s="974"/>
      <c r="AA394" s="975"/>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c r="A395" s="986"/>
      <c r="B395" s="242"/>
      <c r="C395" s="241"/>
      <c r="D395" s="242"/>
      <c r="E395" s="241"/>
      <c r="F395" s="304"/>
      <c r="G395" s="223"/>
      <c r="H395" s="224"/>
      <c r="I395" s="224"/>
      <c r="J395" s="224"/>
      <c r="K395" s="224"/>
      <c r="L395" s="224"/>
      <c r="M395" s="224"/>
      <c r="N395" s="224"/>
      <c r="O395" s="224"/>
      <c r="P395" s="225"/>
      <c r="Q395" s="976"/>
      <c r="R395" s="977"/>
      <c r="S395" s="977"/>
      <c r="T395" s="977"/>
      <c r="U395" s="977"/>
      <c r="V395" s="977"/>
      <c r="W395" s="977"/>
      <c r="X395" s="977"/>
      <c r="Y395" s="977"/>
      <c r="Z395" s="977"/>
      <c r="AA395" s="978"/>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c r="A396" s="986"/>
      <c r="B396" s="242"/>
      <c r="C396" s="241"/>
      <c r="D396" s="242"/>
      <c r="E396" s="241"/>
      <c r="F396" s="304"/>
      <c r="G396" s="223"/>
      <c r="H396" s="224"/>
      <c r="I396" s="224"/>
      <c r="J396" s="224"/>
      <c r="K396" s="224"/>
      <c r="L396" s="224"/>
      <c r="M396" s="224"/>
      <c r="N396" s="224"/>
      <c r="O396" s="224"/>
      <c r="P396" s="225"/>
      <c r="Q396" s="976"/>
      <c r="R396" s="977"/>
      <c r="S396" s="977"/>
      <c r="T396" s="977"/>
      <c r="U396" s="977"/>
      <c r="V396" s="977"/>
      <c r="W396" s="977"/>
      <c r="X396" s="977"/>
      <c r="Y396" s="977"/>
      <c r="Z396" s="977"/>
      <c r="AA396" s="978"/>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c r="A397" s="986"/>
      <c r="B397" s="242"/>
      <c r="C397" s="241"/>
      <c r="D397" s="242"/>
      <c r="E397" s="241"/>
      <c r="F397" s="304"/>
      <c r="G397" s="223"/>
      <c r="H397" s="224"/>
      <c r="I397" s="224"/>
      <c r="J397" s="224"/>
      <c r="K397" s="224"/>
      <c r="L397" s="224"/>
      <c r="M397" s="224"/>
      <c r="N397" s="224"/>
      <c r="O397" s="224"/>
      <c r="P397" s="225"/>
      <c r="Q397" s="976"/>
      <c r="R397" s="977"/>
      <c r="S397" s="977"/>
      <c r="T397" s="977"/>
      <c r="U397" s="977"/>
      <c r="V397" s="977"/>
      <c r="W397" s="977"/>
      <c r="X397" s="977"/>
      <c r="Y397" s="977"/>
      <c r="Z397" s="977"/>
      <c r="AA397" s="978"/>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c r="A398" s="986"/>
      <c r="B398" s="242"/>
      <c r="C398" s="241"/>
      <c r="D398" s="242"/>
      <c r="E398" s="241"/>
      <c r="F398" s="304"/>
      <c r="G398" s="226"/>
      <c r="H398" s="154"/>
      <c r="I398" s="154"/>
      <c r="J398" s="154"/>
      <c r="K398" s="154"/>
      <c r="L398" s="154"/>
      <c r="M398" s="154"/>
      <c r="N398" s="154"/>
      <c r="O398" s="154"/>
      <c r="P398" s="227"/>
      <c r="Q398" s="979"/>
      <c r="R398" s="980"/>
      <c r="S398" s="980"/>
      <c r="T398" s="980"/>
      <c r="U398" s="980"/>
      <c r="V398" s="980"/>
      <c r="W398" s="980"/>
      <c r="X398" s="980"/>
      <c r="Y398" s="980"/>
      <c r="Z398" s="980"/>
      <c r="AA398" s="981"/>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c r="A399" s="986"/>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c r="A400" s="986"/>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c r="A401" s="986"/>
      <c r="B401" s="242"/>
      <c r="C401" s="241"/>
      <c r="D401" s="242"/>
      <c r="E401" s="241"/>
      <c r="F401" s="304"/>
      <c r="G401" s="221"/>
      <c r="H401" s="151"/>
      <c r="I401" s="151"/>
      <c r="J401" s="151"/>
      <c r="K401" s="151"/>
      <c r="L401" s="151"/>
      <c r="M401" s="151"/>
      <c r="N401" s="151"/>
      <c r="O401" s="151"/>
      <c r="P401" s="222"/>
      <c r="Q401" s="973"/>
      <c r="R401" s="974"/>
      <c r="S401" s="974"/>
      <c r="T401" s="974"/>
      <c r="U401" s="974"/>
      <c r="V401" s="974"/>
      <c r="W401" s="974"/>
      <c r="X401" s="974"/>
      <c r="Y401" s="974"/>
      <c r="Z401" s="974"/>
      <c r="AA401" s="975"/>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c r="A402" s="986"/>
      <c r="B402" s="242"/>
      <c r="C402" s="241"/>
      <c r="D402" s="242"/>
      <c r="E402" s="241"/>
      <c r="F402" s="304"/>
      <c r="G402" s="223"/>
      <c r="H402" s="224"/>
      <c r="I402" s="224"/>
      <c r="J402" s="224"/>
      <c r="K402" s="224"/>
      <c r="L402" s="224"/>
      <c r="M402" s="224"/>
      <c r="N402" s="224"/>
      <c r="O402" s="224"/>
      <c r="P402" s="225"/>
      <c r="Q402" s="976"/>
      <c r="R402" s="977"/>
      <c r="S402" s="977"/>
      <c r="T402" s="977"/>
      <c r="U402" s="977"/>
      <c r="V402" s="977"/>
      <c r="W402" s="977"/>
      <c r="X402" s="977"/>
      <c r="Y402" s="977"/>
      <c r="Z402" s="977"/>
      <c r="AA402" s="978"/>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c r="A403" s="986"/>
      <c r="B403" s="242"/>
      <c r="C403" s="241"/>
      <c r="D403" s="242"/>
      <c r="E403" s="241"/>
      <c r="F403" s="304"/>
      <c r="G403" s="223"/>
      <c r="H403" s="224"/>
      <c r="I403" s="224"/>
      <c r="J403" s="224"/>
      <c r="K403" s="224"/>
      <c r="L403" s="224"/>
      <c r="M403" s="224"/>
      <c r="N403" s="224"/>
      <c r="O403" s="224"/>
      <c r="P403" s="225"/>
      <c r="Q403" s="976"/>
      <c r="R403" s="977"/>
      <c r="S403" s="977"/>
      <c r="T403" s="977"/>
      <c r="U403" s="977"/>
      <c r="V403" s="977"/>
      <c r="W403" s="977"/>
      <c r="X403" s="977"/>
      <c r="Y403" s="977"/>
      <c r="Z403" s="977"/>
      <c r="AA403" s="978"/>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c r="A404" s="986"/>
      <c r="B404" s="242"/>
      <c r="C404" s="241"/>
      <c r="D404" s="242"/>
      <c r="E404" s="241"/>
      <c r="F404" s="304"/>
      <c r="G404" s="223"/>
      <c r="H404" s="224"/>
      <c r="I404" s="224"/>
      <c r="J404" s="224"/>
      <c r="K404" s="224"/>
      <c r="L404" s="224"/>
      <c r="M404" s="224"/>
      <c r="N404" s="224"/>
      <c r="O404" s="224"/>
      <c r="P404" s="225"/>
      <c r="Q404" s="976"/>
      <c r="R404" s="977"/>
      <c r="S404" s="977"/>
      <c r="T404" s="977"/>
      <c r="U404" s="977"/>
      <c r="V404" s="977"/>
      <c r="W404" s="977"/>
      <c r="X404" s="977"/>
      <c r="Y404" s="977"/>
      <c r="Z404" s="977"/>
      <c r="AA404" s="978"/>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c r="A405" s="986"/>
      <c r="B405" s="242"/>
      <c r="C405" s="241"/>
      <c r="D405" s="242"/>
      <c r="E405" s="241"/>
      <c r="F405" s="304"/>
      <c r="G405" s="226"/>
      <c r="H405" s="154"/>
      <c r="I405" s="154"/>
      <c r="J405" s="154"/>
      <c r="K405" s="154"/>
      <c r="L405" s="154"/>
      <c r="M405" s="154"/>
      <c r="N405" s="154"/>
      <c r="O405" s="154"/>
      <c r="P405" s="227"/>
      <c r="Q405" s="979"/>
      <c r="R405" s="980"/>
      <c r="S405" s="980"/>
      <c r="T405" s="980"/>
      <c r="U405" s="980"/>
      <c r="V405" s="980"/>
      <c r="W405" s="980"/>
      <c r="X405" s="980"/>
      <c r="Y405" s="980"/>
      <c r="Z405" s="980"/>
      <c r="AA405" s="981"/>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c r="A406" s="986"/>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c r="A407" s="986"/>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c r="A408" s="986"/>
      <c r="B408" s="242"/>
      <c r="C408" s="241"/>
      <c r="D408" s="242"/>
      <c r="E408" s="241"/>
      <c r="F408" s="304"/>
      <c r="G408" s="221"/>
      <c r="H408" s="151"/>
      <c r="I408" s="151"/>
      <c r="J408" s="151"/>
      <c r="K408" s="151"/>
      <c r="L408" s="151"/>
      <c r="M408" s="151"/>
      <c r="N408" s="151"/>
      <c r="O408" s="151"/>
      <c r="P408" s="222"/>
      <c r="Q408" s="973"/>
      <c r="R408" s="974"/>
      <c r="S408" s="974"/>
      <c r="T408" s="974"/>
      <c r="U408" s="974"/>
      <c r="V408" s="974"/>
      <c r="W408" s="974"/>
      <c r="X408" s="974"/>
      <c r="Y408" s="974"/>
      <c r="Z408" s="974"/>
      <c r="AA408" s="975"/>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c r="A409" s="986"/>
      <c r="B409" s="242"/>
      <c r="C409" s="241"/>
      <c r="D409" s="242"/>
      <c r="E409" s="241"/>
      <c r="F409" s="304"/>
      <c r="G409" s="223"/>
      <c r="H409" s="224"/>
      <c r="I409" s="224"/>
      <c r="J409" s="224"/>
      <c r="K409" s="224"/>
      <c r="L409" s="224"/>
      <c r="M409" s="224"/>
      <c r="N409" s="224"/>
      <c r="O409" s="224"/>
      <c r="P409" s="225"/>
      <c r="Q409" s="976"/>
      <c r="R409" s="977"/>
      <c r="S409" s="977"/>
      <c r="T409" s="977"/>
      <c r="U409" s="977"/>
      <c r="V409" s="977"/>
      <c r="W409" s="977"/>
      <c r="X409" s="977"/>
      <c r="Y409" s="977"/>
      <c r="Z409" s="977"/>
      <c r="AA409" s="978"/>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c r="A410" s="986"/>
      <c r="B410" s="242"/>
      <c r="C410" s="241"/>
      <c r="D410" s="242"/>
      <c r="E410" s="241"/>
      <c r="F410" s="304"/>
      <c r="G410" s="223"/>
      <c r="H410" s="224"/>
      <c r="I410" s="224"/>
      <c r="J410" s="224"/>
      <c r="K410" s="224"/>
      <c r="L410" s="224"/>
      <c r="M410" s="224"/>
      <c r="N410" s="224"/>
      <c r="O410" s="224"/>
      <c r="P410" s="225"/>
      <c r="Q410" s="976"/>
      <c r="R410" s="977"/>
      <c r="S410" s="977"/>
      <c r="T410" s="977"/>
      <c r="U410" s="977"/>
      <c r="V410" s="977"/>
      <c r="W410" s="977"/>
      <c r="X410" s="977"/>
      <c r="Y410" s="977"/>
      <c r="Z410" s="977"/>
      <c r="AA410" s="978"/>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c r="A411" s="986"/>
      <c r="B411" s="242"/>
      <c r="C411" s="241"/>
      <c r="D411" s="242"/>
      <c r="E411" s="241"/>
      <c r="F411" s="304"/>
      <c r="G411" s="223"/>
      <c r="H411" s="224"/>
      <c r="I411" s="224"/>
      <c r="J411" s="224"/>
      <c r="K411" s="224"/>
      <c r="L411" s="224"/>
      <c r="M411" s="224"/>
      <c r="N411" s="224"/>
      <c r="O411" s="224"/>
      <c r="P411" s="225"/>
      <c r="Q411" s="976"/>
      <c r="R411" s="977"/>
      <c r="S411" s="977"/>
      <c r="T411" s="977"/>
      <c r="U411" s="977"/>
      <c r="V411" s="977"/>
      <c r="W411" s="977"/>
      <c r="X411" s="977"/>
      <c r="Y411" s="977"/>
      <c r="Z411" s="977"/>
      <c r="AA411" s="978"/>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c r="A412" s="986"/>
      <c r="B412" s="242"/>
      <c r="C412" s="241"/>
      <c r="D412" s="242"/>
      <c r="E412" s="241"/>
      <c r="F412" s="304"/>
      <c r="G412" s="226"/>
      <c r="H412" s="154"/>
      <c r="I412" s="154"/>
      <c r="J412" s="154"/>
      <c r="K412" s="154"/>
      <c r="L412" s="154"/>
      <c r="M412" s="154"/>
      <c r="N412" s="154"/>
      <c r="O412" s="154"/>
      <c r="P412" s="227"/>
      <c r="Q412" s="979"/>
      <c r="R412" s="980"/>
      <c r="S412" s="980"/>
      <c r="T412" s="980"/>
      <c r="U412" s="980"/>
      <c r="V412" s="980"/>
      <c r="W412" s="980"/>
      <c r="X412" s="980"/>
      <c r="Y412" s="980"/>
      <c r="Z412" s="980"/>
      <c r="AA412" s="981"/>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c r="A413" s="986"/>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c r="A414" s="986"/>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c r="A415" s="986"/>
      <c r="B415" s="242"/>
      <c r="C415" s="241"/>
      <c r="D415" s="242"/>
      <c r="E415" s="241"/>
      <c r="F415" s="304"/>
      <c r="G415" s="221"/>
      <c r="H415" s="151"/>
      <c r="I415" s="151"/>
      <c r="J415" s="151"/>
      <c r="K415" s="151"/>
      <c r="L415" s="151"/>
      <c r="M415" s="151"/>
      <c r="N415" s="151"/>
      <c r="O415" s="151"/>
      <c r="P415" s="222"/>
      <c r="Q415" s="973"/>
      <c r="R415" s="974"/>
      <c r="S415" s="974"/>
      <c r="T415" s="974"/>
      <c r="U415" s="974"/>
      <c r="V415" s="974"/>
      <c r="W415" s="974"/>
      <c r="X415" s="974"/>
      <c r="Y415" s="974"/>
      <c r="Z415" s="974"/>
      <c r="AA415" s="975"/>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c r="A416" s="986"/>
      <c r="B416" s="242"/>
      <c r="C416" s="241"/>
      <c r="D416" s="242"/>
      <c r="E416" s="241"/>
      <c r="F416" s="304"/>
      <c r="G416" s="223"/>
      <c r="H416" s="224"/>
      <c r="I416" s="224"/>
      <c r="J416" s="224"/>
      <c r="K416" s="224"/>
      <c r="L416" s="224"/>
      <c r="M416" s="224"/>
      <c r="N416" s="224"/>
      <c r="O416" s="224"/>
      <c r="P416" s="225"/>
      <c r="Q416" s="976"/>
      <c r="R416" s="977"/>
      <c r="S416" s="977"/>
      <c r="T416" s="977"/>
      <c r="U416" s="977"/>
      <c r="V416" s="977"/>
      <c r="W416" s="977"/>
      <c r="X416" s="977"/>
      <c r="Y416" s="977"/>
      <c r="Z416" s="977"/>
      <c r="AA416" s="978"/>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c r="A417" s="986"/>
      <c r="B417" s="242"/>
      <c r="C417" s="241"/>
      <c r="D417" s="242"/>
      <c r="E417" s="241"/>
      <c r="F417" s="304"/>
      <c r="G417" s="223"/>
      <c r="H417" s="224"/>
      <c r="I417" s="224"/>
      <c r="J417" s="224"/>
      <c r="K417" s="224"/>
      <c r="L417" s="224"/>
      <c r="M417" s="224"/>
      <c r="N417" s="224"/>
      <c r="O417" s="224"/>
      <c r="P417" s="225"/>
      <c r="Q417" s="976"/>
      <c r="R417" s="977"/>
      <c r="S417" s="977"/>
      <c r="T417" s="977"/>
      <c r="U417" s="977"/>
      <c r="V417" s="977"/>
      <c r="W417" s="977"/>
      <c r="X417" s="977"/>
      <c r="Y417" s="977"/>
      <c r="Z417" s="977"/>
      <c r="AA417" s="978"/>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c r="A418" s="986"/>
      <c r="B418" s="242"/>
      <c r="C418" s="241"/>
      <c r="D418" s="242"/>
      <c r="E418" s="241"/>
      <c r="F418" s="304"/>
      <c r="G418" s="223"/>
      <c r="H418" s="224"/>
      <c r="I418" s="224"/>
      <c r="J418" s="224"/>
      <c r="K418" s="224"/>
      <c r="L418" s="224"/>
      <c r="M418" s="224"/>
      <c r="N418" s="224"/>
      <c r="O418" s="224"/>
      <c r="P418" s="225"/>
      <c r="Q418" s="976"/>
      <c r="R418" s="977"/>
      <c r="S418" s="977"/>
      <c r="T418" s="977"/>
      <c r="U418" s="977"/>
      <c r="V418" s="977"/>
      <c r="W418" s="977"/>
      <c r="X418" s="977"/>
      <c r="Y418" s="977"/>
      <c r="Z418" s="977"/>
      <c r="AA418" s="978"/>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c r="A419" s="986"/>
      <c r="B419" s="242"/>
      <c r="C419" s="241"/>
      <c r="D419" s="242"/>
      <c r="E419" s="241"/>
      <c r="F419" s="304"/>
      <c r="G419" s="226"/>
      <c r="H419" s="154"/>
      <c r="I419" s="154"/>
      <c r="J419" s="154"/>
      <c r="K419" s="154"/>
      <c r="L419" s="154"/>
      <c r="M419" s="154"/>
      <c r="N419" s="154"/>
      <c r="O419" s="154"/>
      <c r="P419" s="227"/>
      <c r="Q419" s="979"/>
      <c r="R419" s="980"/>
      <c r="S419" s="980"/>
      <c r="T419" s="980"/>
      <c r="U419" s="980"/>
      <c r="V419" s="980"/>
      <c r="W419" s="980"/>
      <c r="X419" s="980"/>
      <c r="Y419" s="980"/>
      <c r="Z419" s="980"/>
      <c r="AA419" s="981"/>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c r="A420" s="986"/>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c r="A421" s="986"/>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c r="A422" s="986"/>
      <c r="B422" s="242"/>
      <c r="C422" s="241"/>
      <c r="D422" s="242"/>
      <c r="E422" s="241"/>
      <c r="F422" s="304"/>
      <c r="G422" s="221"/>
      <c r="H422" s="151"/>
      <c r="I422" s="151"/>
      <c r="J422" s="151"/>
      <c r="K422" s="151"/>
      <c r="L422" s="151"/>
      <c r="M422" s="151"/>
      <c r="N422" s="151"/>
      <c r="O422" s="151"/>
      <c r="P422" s="222"/>
      <c r="Q422" s="973"/>
      <c r="R422" s="974"/>
      <c r="S422" s="974"/>
      <c r="T422" s="974"/>
      <c r="U422" s="974"/>
      <c r="V422" s="974"/>
      <c r="W422" s="974"/>
      <c r="X422" s="974"/>
      <c r="Y422" s="974"/>
      <c r="Z422" s="974"/>
      <c r="AA422" s="975"/>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c r="A423" s="986"/>
      <c r="B423" s="242"/>
      <c r="C423" s="241"/>
      <c r="D423" s="242"/>
      <c r="E423" s="241"/>
      <c r="F423" s="304"/>
      <c r="G423" s="223"/>
      <c r="H423" s="224"/>
      <c r="I423" s="224"/>
      <c r="J423" s="224"/>
      <c r="K423" s="224"/>
      <c r="L423" s="224"/>
      <c r="M423" s="224"/>
      <c r="N423" s="224"/>
      <c r="O423" s="224"/>
      <c r="P423" s="225"/>
      <c r="Q423" s="976"/>
      <c r="R423" s="977"/>
      <c r="S423" s="977"/>
      <c r="T423" s="977"/>
      <c r="U423" s="977"/>
      <c r="V423" s="977"/>
      <c r="W423" s="977"/>
      <c r="X423" s="977"/>
      <c r="Y423" s="977"/>
      <c r="Z423" s="977"/>
      <c r="AA423" s="978"/>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c r="A424" s="986"/>
      <c r="B424" s="242"/>
      <c r="C424" s="241"/>
      <c r="D424" s="242"/>
      <c r="E424" s="241"/>
      <c r="F424" s="304"/>
      <c r="G424" s="223"/>
      <c r="H424" s="224"/>
      <c r="I424" s="224"/>
      <c r="J424" s="224"/>
      <c r="K424" s="224"/>
      <c r="L424" s="224"/>
      <c r="M424" s="224"/>
      <c r="N424" s="224"/>
      <c r="O424" s="224"/>
      <c r="P424" s="225"/>
      <c r="Q424" s="976"/>
      <c r="R424" s="977"/>
      <c r="S424" s="977"/>
      <c r="T424" s="977"/>
      <c r="U424" s="977"/>
      <c r="V424" s="977"/>
      <c r="W424" s="977"/>
      <c r="X424" s="977"/>
      <c r="Y424" s="977"/>
      <c r="Z424" s="977"/>
      <c r="AA424" s="978"/>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986"/>
      <c r="B425" s="242"/>
      <c r="C425" s="241"/>
      <c r="D425" s="242"/>
      <c r="E425" s="241"/>
      <c r="F425" s="304"/>
      <c r="G425" s="223"/>
      <c r="H425" s="224"/>
      <c r="I425" s="224"/>
      <c r="J425" s="224"/>
      <c r="K425" s="224"/>
      <c r="L425" s="224"/>
      <c r="M425" s="224"/>
      <c r="N425" s="224"/>
      <c r="O425" s="224"/>
      <c r="P425" s="225"/>
      <c r="Q425" s="976"/>
      <c r="R425" s="977"/>
      <c r="S425" s="977"/>
      <c r="T425" s="977"/>
      <c r="U425" s="977"/>
      <c r="V425" s="977"/>
      <c r="W425" s="977"/>
      <c r="X425" s="977"/>
      <c r="Y425" s="977"/>
      <c r="Z425" s="977"/>
      <c r="AA425" s="978"/>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c r="A426" s="986"/>
      <c r="B426" s="242"/>
      <c r="C426" s="241"/>
      <c r="D426" s="242"/>
      <c r="E426" s="305"/>
      <c r="F426" s="306"/>
      <c r="G426" s="226"/>
      <c r="H426" s="154"/>
      <c r="I426" s="154"/>
      <c r="J426" s="154"/>
      <c r="K426" s="154"/>
      <c r="L426" s="154"/>
      <c r="M426" s="154"/>
      <c r="N426" s="154"/>
      <c r="O426" s="154"/>
      <c r="P426" s="227"/>
      <c r="Q426" s="979"/>
      <c r="R426" s="980"/>
      <c r="S426" s="980"/>
      <c r="T426" s="980"/>
      <c r="U426" s="980"/>
      <c r="V426" s="980"/>
      <c r="W426" s="980"/>
      <c r="X426" s="980"/>
      <c r="Y426" s="980"/>
      <c r="Z426" s="980"/>
      <c r="AA426" s="981"/>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c r="A427" s="986"/>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c r="A428" s="986"/>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c r="A429" s="986"/>
      <c r="B429" s="242"/>
      <c r="C429" s="305"/>
      <c r="D429" s="984"/>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c r="A430" s="986"/>
      <c r="B430" s="242"/>
      <c r="C430" s="239" t="s">
        <v>346</v>
      </c>
      <c r="D430" s="240"/>
      <c r="E430" s="228" t="s">
        <v>324</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c r="A431" s="986"/>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hidden="1" customHeight="1">
      <c r="A432" s="986"/>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c r="A433" s="986"/>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8"/>
    </row>
    <row r="434" spans="1:50" ht="23.25" hidden="1" customHeight="1">
      <c r="A434" s="986"/>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9"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8"/>
    </row>
    <row r="435" spans="1:50" ht="23.25" hidden="1" customHeight="1">
      <c r="A435" s="986"/>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9" t="s">
        <v>13</v>
      </c>
      <c r="Z435" s="87"/>
      <c r="AA435" s="88"/>
      <c r="AB435" s="210" t="s">
        <v>178</v>
      </c>
      <c r="AC435" s="210"/>
      <c r="AD435" s="210"/>
      <c r="AE435" s="105"/>
      <c r="AF435" s="106"/>
      <c r="AG435" s="106"/>
      <c r="AH435" s="107"/>
      <c r="AI435" s="105"/>
      <c r="AJ435" s="106"/>
      <c r="AK435" s="106"/>
      <c r="AL435" s="106"/>
      <c r="AM435" s="105"/>
      <c r="AN435" s="106"/>
      <c r="AO435" s="106"/>
      <c r="AP435" s="107"/>
      <c r="AQ435" s="105"/>
      <c r="AR435" s="106"/>
      <c r="AS435" s="106"/>
      <c r="AT435" s="107"/>
      <c r="AU435" s="106"/>
      <c r="AV435" s="106"/>
      <c r="AW435" s="106"/>
      <c r="AX435" s="208"/>
    </row>
    <row r="436" spans="1:50" ht="18.75" hidden="1" customHeight="1">
      <c r="A436" s="986"/>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c r="A437" s="986"/>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c r="A438" s="986"/>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8"/>
    </row>
    <row r="439" spans="1:50" ht="23.25" hidden="1" customHeight="1">
      <c r="A439" s="986"/>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9"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8"/>
    </row>
    <row r="440" spans="1:50" ht="23.25" hidden="1" customHeight="1">
      <c r="A440" s="986"/>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9" t="s">
        <v>13</v>
      </c>
      <c r="Z440" s="87"/>
      <c r="AA440" s="88"/>
      <c r="AB440" s="210" t="s">
        <v>178</v>
      </c>
      <c r="AC440" s="210"/>
      <c r="AD440" s="210"/>
      <c r="AE440" s="105"/>
      <c r="AF440" s="106"/>
      <c r="AG440" s="106"/>
      <c r="AH440" s="107"/>
      <c r="AI440" s="105"/>
      <c r="AJ440" s="106"/>
      <c r="AK440" s="106"/>
      <c r="AL440" s="106"/>
      <c r="AM440" s="105"/>
      <c r="AN440" s="106"/>
      <c r="AO440" s="106"/>
      <c r="AP440" s="107"/>
      <c r="AQ440" s="105"/>
      <c r="AR440" s="106"/>
      <c r="AS440" s="106"/>
      <c r="AT440" s="107"/>
      <c r="AU440" s="106"/>
      <c r="AV440" s="106"/>
      <c r="AW440" s="106"/>
      <c r="AX440" s="208"/>
    </row>
    <row r="441" spans="1:50" ht="18.75" hidden="1" customHeight="1">
      <c r="A441" s="986"/>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c r="A442" s="986"/>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c r="A443" s="986"/>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8"/>
    </row>
    <row r="444" spans="1:50" ht="23.25" hidden="1" customHeight="1">
      <c r="A444" s="986"/>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9"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8"/>
    </row>
    <row r="445" spans="1:50" ht="23.25" hidden="1" customHeight="1">
      <c r="A445" s="986"/>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9" t="s">
        <v>13</v>
      </c>
      <c r="Z445" s="87"/>
      <c r="AA445" s="88"/>
      <c r="AB445" s="210" t="s">
        <v>178</v>
      </c>
      <c r="AC445" s="210"/>
      <c r="AD445" s="210"/>
      <c r="AE445" s="105"/>
      <c r="AF445" s="106"/>
      <c r="AG445" s="106"/>
      <c r="AH445" s="107"/>
      <c r="AI445" s="105"/>
      <c r="AJ445" s="106"/>
      <c r="AK445" s="106"/>
      <c r="AL445" s="106"/>
      <c r="AM445" s="105"/>
      <c r="AN445" s="106"/>
      <c r="AO445" s="106"/>
      <c r="AP445" s="107"/>
      <c r="AQ445" s="105"/>
      <c r="AR445" s="106"/>
      <c r="AS445" s="106"/>
      <c r="AT445" s="107"/>
      <c r="AU445" s="106"/>
      <c r="AV445" s="106"/>
      <c r="AW445" s="106"/>
      <c r="AX445" s="208"/>
    </row>
    <row r="446" spans="1:50" ht="18.75" hidden="1" customHeight="1">
      <c r="A446" s="986"/>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c r="A447" s="986"/>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c r="A448" s="986"/>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8"/>
    </row>
    <row r="449" spans="1:50" ht="23.25" hidden="1" customHeight="1">
      <c r="A449" s="986"/>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9"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8"/>
    </row>
    <row r="450" spans="1:50" ht="23.25" hidden="1" customHeight="1">
      <c r="A450" s="986"/>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9" t="s">
        <v>13</v>
      </c>
      <c r="Z450" s="87"/>
      <c r="AA450" s="88"/>
      <c r="AB450" s="210" t="s">
        <v>178</v>
      </c>
      <c r="AC450" s="210"/>
      <c r="AD450" s="210"/>
      <c r="AE450" s="105"/>
      <c r="AF450" s="106"/>
      <c r="AG450" s="106"/>
      <c r="AH450" s="107"/>
      <c r="AI450" s="105"/>
      <c r="AJ450" s="106"/>
      <c r="AK450" s="106"/>
      <c r="AL450" s="106"/>
      <c r="AM450" s="105"/>
      <c r="AN450" s="106"/>
      <c r="AO450" s="106"/>
      <c r="AP450" s="107"/>
      <c r="AQ450" s="105"/>
      <c r="AR450" s="106"/>
      <c r="AS450" s="106"/>
      <c r="AT450" s="107"/>
      <c r="AU450" s="106"/>
      <c r="AV450" s="106"/>
      <c r="AW450" s="106"/>
      <c r="AX450" s="208"/>
    </row>
    <row r="451" spans="1:50" ht="18.75" hidden="1" customHeight="1">
      <c r="A451" s="986"/>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c r="A452" s="986"/>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c r="A453" s="986"/>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8"/>
    </row>
    <row r="454" spans="1:50" ht="23.25" hidden="1" customHeight="1">
      <c r="A454" s="986"/>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9"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8"/>
    </row>
    <row r="455" spans="1:50" ht="23.25" hidden="1" customHeight="1">
      <c r="A455" s="986"/>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9" t="s">
        <v>13</v>
      </c>
      <c r="Z455" s="87"/>
      <c r="AA455" s="88"/>
      <c r="AB455" s="210" t="s">
        <v>178</v>
      </c>
      <c r="AC455" s="210"/>
      <c r="AD455" s="210"/>
      <c r="AE455" s="105"/>
      <c r="AF455" s="106"/>
      <c r="AG455" s="106"/>
      <c r="AH455" s="107"/>
      <c r="AI455" s="105"/>
      <c r="AJ455" s="106"/>
      <c r="AK455" s="106"/>
      <c r="AL455" s="106"/>
      <c r="AM455" s="105"/>
      <c r="AN455" s="106"/>
      <c r="AO455" s="106"/>
      <c r="AP455" s="107"/>
      <c r="AQ455" s="105"/>
      <c r="AR455" s="106"/>
      <c r="AS455" s="106"/>
      <c r="AT455" s="107"/>
      <c r="AU455" s="106"/>
      <c r="AV455" s="106"/>
      <c r="AW455" s="106"/>
      <c r="AX455" s="208"/>
    </row>
    <row r="456" spans="1:50" ht="18.75" hidden="1" customHeight="1">
      <c r="A456" s="986"/>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hidden="1" customHeight="1">
      <c r="A457" s="986"/>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c r="A458" s="986"/>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8"/>
    </row>
    <row r="459" spans="1:50" ht="23.25" hidden="1" customHeight="1">
      <c r="A459" s="986"/>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9"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8"/>
    </row>
    <row r="460" spans="1:50" ht="23.25" hidden="1" customHeight="1">
      <c r="A460" s="986"/>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9" t="s">
        <v>13</v>
      </c>
      <c r="Z460" s="87"/>
      <c r="AA460" s="88"/>
      <c r="AB460" s="210" t="s">
        <v>14</v>
      </c>
      <c r="AC460" s="210"/>
      <c r="AD460" s="210"/>
      <c r="AE460" s="105"/>
      <c r="AF460" s="106"/>
      <c r="AG460" s="106"/>
      <c r="AH460" s="107"/>
      <c r="AI460" s="105"/>
      <c r="AJ460" s="106"/>
      <c r="AK460" s="106"/>
      <c r="AL460" s="106"/>
      <c r="AM460" s="105"/>
      <c r="AN460" s="106"/>
      <c r="AO460" s="106"/>
      <c r="AP460" s="107"/>
      <c r="AQ460" s="105"/>
      <c r="AR460" s="106"/>
      <c r="AS460" s="106"/>
      <c r="AT460" s="107"/>
      <c r="AU460" s="106"/>
      <c r="AV460" s="106"/>
      <c r="AW460" s="106"/>
      <c r="AX460" s="208"/>
    </row>
    <row r="461" spans="1:50" ht="18.75" hidden="1" customHeight="1">
      <c r="A461" s="986"/>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c r="A462" s="986"/>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c r="A463" s="986"/>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8"/>
    </row>
    <row r="464" spans="1:50" ht="23.25" hidden="1" customHeight="1">
      <c r="A464" s="986"/>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9"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8"/>
    </row>
    <row r="465" spans="1:50" ht="23.25" hidden="1" customHeight="1">
      <c r="A465" s="986"/>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9" t="s">
        <v>13</v>
      </c>
      <c r="Z465" s="87"/>
      <c r="AA465" s="88"/>
      <c r="AB465" s="210" t="s">
        <v>14</v>
      </c>
      <c r="AC465" s="210"/>
      <c r="AD465" s="210"/>
      <c r="AE465" s="105"/>
      <c r="AF465" s="106"/>
      <c r="AG465" s="106"/>
      <c r="AH465" s="107"/>
      <c r="AI465" s="105"/>
      <c r="AJ465" s="106"/>
      <c r="AK465" s="106"/>
      <c r="AL465" s="106"/>
      <c r="AM465" s="105"/>
      <c r="AN465" s="106"/>
      <c r="AO465" s="106"/>
      <c r="AP465" s="107"/>
      <c r="AQ465" s="105"/>
      <c r="AR465" s="106"/>
      <c r="AS465" s="106"/>
      <c r="AT465" s="107"/>
      <c r="AU465" s="106"/>
      <c r="AV465" s="106"/>
      <c r="AW465" s="106"/>
      <c r="AX465" s="208"/>
    </row>
    <row r="466" spans="1:50" ht="18.75" hidden="1" customHeight="1">
      <c r="A466" s="986"/>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c r="A467" s="986"/>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c r="A468" s="986"/>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8"/>
    </row>
    <row r="469" spans="1:50" ht="23.25" hidden="1" customHeight="1">
      <c r="A469" s="986"/>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9"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8"/>
    </row>
    <row r="470" spans="1:50" ht="23.25" hidden="1" customHeight="1">
      <c r="A470" s="986"/>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9" t="s">
        <v>13</v>
      </c>
      <c r="Z470" s="87"/>
      <c r="AA470" s="88"/>
      <c r="AB470" s="210" t="s">
        <v>14</v>
      </c>
      <c r="AC470" s="210"/>
      <c r="AD470" s="210"/>
      <c r="AE470" s="105"/>
      <c r="AF470" s="106"/>
      <c r="AG470" s="106"/>
      <c r="AH470" s="107"/>
      <c r="AI470" s="105"/>
      <c r="AJ470" s="106"/>
      <c r="AK470" s="106"/>
      <c r="AL470" s="106"/>
      <c r="AM470" s="105"/>
      <c r="AN470" s="106"/>
      <c r="AO470" s="106"/>
      <c r="AP470" s="107"/>
      <c r="AQ470" s="105"/>
      <c r="AR470" s="106"/>
      <c r="AS470" s="106"/>
      <c r="AT470" s="107"/>
      <c r="AU470" s="106"/>
      <c r="AV470" s="106"/>
      <c r="AW470" s="106"/>
      <c r="AX470" s="208"/>
    </row>
    <row r="471" spans="1:50" ht="18.75" hidden="1" customHeight="1">
      <c r="A471" s="986"/>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c r="A472" s="986"/>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c r="A473" s="986"/>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8"/>
    </row>
    <row r="474" spans="1:50" ht="23.25" hidden="1" customHeight="1">
      <c r="A474" s="986"/>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9"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8"/>
    </row>
    <row r="475" spans="1:50" ht="23.25" hidden="1" customHeight="1">
      <c r="A475" s="986"/>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9" t="s">
        <v>13</v>
      </c>
      <c r="Z475" s="87"/>
      <c r="AA475" s="88"/>
      <c r="AB475" s="210" t="s">
        <v>14</v>
      </c>
      <c r="AC475" s="210"/>
      <c r="AD475" s="210"/>
      <c r="AE475" s="105"/>
      <c r="AF475" s="106"/>
      <c r="AG475" s="106"/>
      <c r="AH475" s="107"/>
      <c r="AI475" s="105"/>
      <c r="AJ475" s="106"/>
      <c r="AK475" s="106"/>
      <c r="AL475" s="106"/>
      <c r="AM475" s="105"/>
      <c r="AN475" s="106"/>
      <c r="AO475" s="106"/>
      <c r="AP475" s="107"/>
      <c r="AQ475" s="105"/>
      <c r="AR475" s="106"/>
      <c r="AS475" s="106"/>
      <c r="AT475" s="107"/>
      <c r="AU475" s="106"/>
      <c r="AV475" s="106"/>
      <c r="AW475" s="106"/>
      <c r="AX475" s="208"/>
    </row>
    <row r="476" spans="1:50" ht="18.75" hidden="1" customHeight="1">
      <c r="A476" s="986"/>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c r="A477" s="986"/>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c r="A478" s="986"/>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8"/>
    </row>
    <row r="479" spans="1:50" ht="23.25" hidden="1" customHeight="1">
      <c r="A479" s="986"/>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9"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8"/>
    </row>
    <row r="480" spans="1:50" ht="23.25" hidden="1" customHeight="1">
      <c r="A480" s="986"/>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9" t="s">
        <v>13</v>
      </c>
      <c r="Z480" s="87"/>
      <c r="AA480" s="88"/>
      <c r="AB480" s="210" t="s">
        <v>14</v>
      </c>
      <c r="AC480" s="210"/>
      <c r="AD480" s="210"/>
      <c r="AE480" s="105"/>
      <c r="AF480" s="106"/>
      <c r="AG480" s="106"/>
      <c r="AH480" s="107"/>
      <c r="AI480" s="105"/>
      <c r="AJ480" s="106"/>
      <c r="AK480" s="106"/>
      <c r="AL480" s="106"/>
      <c r="AM480" s="105"/>
      <c r="AN480" s="106"/>
      <c r="AO480" s="106"/>
      <c r="AP480" s="107"/>
      <c r="AQ480" s="105"/>
      <c r="AR480" s="106"/>
      <c r="AS480" s="106"/>
      <c r="AT480" s="107"/>
      <c r="AU480" s="106"/>
      <c r="AV480" s="106"/>
      <c r="AW480" s="106"/>
      <c r="AX480" s="208"/>
    </row>
    <row r="481" spans="1:50" ht="23.75" hidden="1" customHeight="1">
      <c r="A481" s="986"/>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c r="A482" s="986"/>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c r="A483" s="986"/>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c r="A484" s="986"/>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c r="A485" s="986"/>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c r="A486" s="986"/>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c r="A487" s="986"/>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8"/>
    </row>
    <row r="488" spans="1:50" ht="23.25" hidden="1" customHeight="1">
      <c r="A488" s="986"/>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9"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8"/>
    </row>
    <row r="489" spans="1:50" ht="23.25" hidden="1" customHeight="1">
      <c r="A489" s="986"/>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9" t="s">
        <v>13</v>
      </c>
      <c r="Z489" s="87"/>
      <c r="AA489" s="88"/>
      <c r="AB489" s="210" t="s">
        <v>178</v>
      </c>
      <c r="AC489" s="210"/>
      <c r="AD489" s="210"/>
      <c r="AE489" s="105"/>
      <c r="AF489" s="106"/>
      <c r="AG489" s="106"/>
      <c r="AH489" s="107"/>
      <c r="AI489" s="105"/>
      <c r="AJ489" s="106"/>
      <c r="AK489" s="106"/>
      <c r="AL489" s="106"/>
      <c r="AM489" s="105"/>
      <c r="AN489" s="106"/>
      <c r="AO489" s="106"/>
      <c r="AP489" s="107"/>
      <c r="AQ489" s="105"/>
      <c r="AR489" s="106"/>
      <c r="AS489" s="106"/>
      <c r="AT489" s="107"/>
      <c r="AU489" s="106"/>
      <c r="AV489" s="106"/>
      <c r="AW489" s="106"/>
      <c r="AX489" s="208"/>
    </row>
    <row r="490" spans="1:50" ht="18.75" hidden="1" customHeight="1">
      <c r="A490" s="986"/>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c r="A491" s="986"/>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c r="A492" s="986"/>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8"/>
    </row>
    <row r="493" spans="1:50" ht="23.25" hidden="1" customHeight="1">
      <c r="A493" s="986"/>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9"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8"/>
    </row>
    <row r="494" spans="1:50" ht="23.25" hidden="1" customHeight="1">
      <c r="A494" s="986"/>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9" t="s">
        <v>13</v>
      </c>
      <c r="Z494" s="87"/>
      <c r="AA494" s="88"/>
      <c r="AB494" s="210" t="s">
        <v>178</v>
      </c>
      <c r="AC494" s="210"/>
      <c r="AD494" s="210"/>
      <c r="AE494" s="105"/>
      <c r="AF494" s="106"/>
      <c r="AG494" s="106"/>
      <c r="AH494" s="107"/>
      <c r="AI494" s="105"/>
      <c r="AJ494" s="106"/>
      <c r="AK494" s="106"/>
      <c r="AL494" s="106"/>
      <c r="AM494" s="105"/>
      <c r="AN494" s="106"/>
      <c r="AO494" s="106"/>
      <c r="AP494" s="107"/>
      <c r="AQ494" s="105"/>
      <c r="AR494" s="106"/>
      <c r="AS494" s="106"/>
      <c r="AT494" s="107"/>
      <c r="AU494" s="106"/>
      <c r="AV494" s="106"/>
      <c r="AW494" s="106"/>
      <c r="AX494" s="208"/>
    </row>
    <row r="495" spans="1:50" ht="18.75" hidden="1" customHeight="1">
      <c r="A495" s="986"/>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c r="A496" s="986"/>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c r="A497" s="986"/>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8"/>
    </row>
    <row r="498" spans="1:50" ht="23.25" hidden="1" customHeight="1">
      <c r="A498" s="986"/>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9"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8"/>
    </row>
    <row r="499" spans="1:50" ht="23.25" hidden="1" customHeight="1">
      <c r="A499" s="986"/>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9" t="s">
        <v>13</v>
      </c>
      <c r="Z499" s="87"/>
      <c r="AA499" s="88"/>
      <c r="AB499" s="210" t="s">
        <v>178</v>
      </c>
      <c r="AC499" s="210"/>
      <c r="AD499" s="210"/>
      <c r="AE499" s="105"/>
      <c r="AF499" s="106"/>
      <c r="AG499" s="106"/>
      <c r="AH499" s="107"/>
      <c r="AI499" s="105"/>
      <c r="AJ499" s="106"/>
      <c r="AK499" s="106"/>
      <c r="AL499" s="106"/>
      <c r="AM499" s="105"/>
      <c r="AN499" s="106"/>
      <c r="AO499" s="106"/>
      <c r="AP499" s="107"/>
      <c r="AQ499" s="105"/>
      <c r="AR499" s="106"/>
      <c r="AS499" s="106"/>
      <c r="AT499" s="107"/>
      <c r="AU499" s="106"/>
      <c r="AV499" s="106"/>
      <c r="AW499" s="106"/>
      <c r="AX499" s="208"/>
    </row>
    <row r="500" spans="1:50" ht="18.75" hidden="1" customHeight="1">
      <c r="A500" s="986"/>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c r="A501" s="986"/>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c r="A502" s="986"/>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8"/>
    </row>
    <row r="503" spans="1:50" ht="23.25" hidden="1" customHeight="1">
      <c r="A503" s="986"/>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9"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8"/>
    </row>
    <row r="504" spans="1:50" ht="23.25" hidden="1" customHeight="1">
      <c r="A504" s="986"/>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9" t="s">
        <v>13</v>
      </c>
      <c r="Z504" s="87"/>
      <c r="AA504" s="88"/>
      <c r="AB504" s="210" t="s">
        <v>178</v>
      </c>
      <c r="AC504" s="210"/>
      <c r="AD504" s="210"/>
      <c r="AE504" s="105"/>
      <c r="AF504" s="106"/>
      <c r="AG504" s="106"/>
      <c r="AH504" s="107"/>
      <c r="AI504" s="105"/>
      <c r="AJ504" s="106"/>
      <c r="AK504" s="106"/>
      <c r="AL504" s="106"/>
      <c r="AM504" s="105"/>
      <c r="AN504" s="106"/>
      <c r="AO504" s="106"/>
      <c r="AP504" s="107"/>
      <c r="AQ504" s="105"/>
      <c r="AR504" s="106"/>
      <c r="AS504" s="106"/>
      <c r="AT504" s="107"/>
      <c r="AU504" s="106"/>
      <c r="AV504" s="106"/>
      <c r="AW504" s="106"/>
      <c r="AX504" s="208"/>
    </row>
    <row r="505" spans="1:50" ht="18.75" hidden="1" customHeight="1">
      <c r="A505" s="986"/>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c r="A506" s="986"/>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c r="A507" s="986"/>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8"/>
    </row>
    <row r="508" spans="1:50" ht="23.25" hidden="1" customHeight="1">
      <c r="A508" s="986"/>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9"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8"/>
    </row>
    <row r="509" spans="1:50" ht="23.25" hidden="1" customHeight="1">
      <c r="A509" s="986"/>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9" t="s">
        <v>13</v>
      </c>
      <c r="Z509" s="87"/>
      <c r="AA509" s="88"/>
      <c r="AB509" s="210" t="s">
        <v>178</v>
      </c>
      <c r="AC509" s="210"/>
      <c r="AD509" s="210"/>
      <c r="AE509" s="105"/>
      <c r="AF509" s="106"/>
      <c r="AG509" s="106"/>
      <c r="AH509" s="107"/>
      <c r="AI509" s="105"/>
      <c r="AJ509" s="106"/>
      <c r="AK509" s="106"/>
      <c r="AL509" s="106"/>
      <c r="AM509" s="105"/>
      <c r="AN509" s="106"/>
      <c r="AO509" s="106"/>
      <c r="AP509" s="107"/>
      <c r="AQ509" s="105"/>
      <c r="AR509" s="106"/>
      <c r="AS509" s="106"/>
      <c r="AT509" s="107"/>
      <c r="AU509" s="106"/>
      <c r="AV509" s="106"/>
      <c r="AW509" s="106"/>
      <c r="AX509" s="208"/>
    </row>
    <row r="510" spans="1:50" ht="18.75" hidden="1" customHeight="1">
      <c r="A510" s="986"/>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c r="A511" s="986"/>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c r="A512" s="986"/>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8"/>
    </row>
    <row r="513" spans="1:50" ht="23.25" hidden="1" customHeight="1">
      <c r="A513" s="986"/>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9"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8"/>
    </row>
    <row r="514" spans="1:50" ht="23.25" hidden="1" customHeight="1">
      <c r="A514" s="986"/>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9" t="s">
        <v>13</v>
      </c>
      <c r="Z514" s="87"/>
      <c r="AA514" s="88"/>
      <c r="AB514" s="210" t="s">
        <v>14</v>
      </c>
      <c r="AC514" s="210"/>
      <c r="AD514" s="210"/>
      <c r="AE514" s="105"/>
      <c r="AF514" s="106"/>
      <c r="AG514" s="106"/>
      <c r="AH514" s="107"/>
      <c r="AI514" s="105"/>
      <c r="AJ514" s="106"/>
      <c r="AK514" s="106"/>
      <c r="AL514" s="106"/>
      <c r="AM514" s="105"/>
      <c r="AN514" s="106"/>
      <c r="AO514" s="106"/>
      <c r="AP514" s="107"/>
      <c r="AQ514" s="105"/>
      <c r="AR514" s="106"/>
      <c r="AS514" s="106"/>
      <c r="AT514" s="107"/>
      <c r="AU514" s="106"/>
      <c r="AV514" s="106"/>
      <c r="AW514" s="106"/>
      <c r="AX514" s="208"/>
    </row>
    <row r="515" spans="1:50" ht="18.75" hidden="1" customHeight="1">
      <c r="A515" s="986"/>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c r="A516" s="986"/>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c r="A517" s="986"/>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8"/>
    </row>
    <row r="518" spans="1:50" ht="23.25" hidden="1" customHeight="1">
      <c r="A518" s="986"/>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9"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8"/>
    </row>
    <row r="519" spans="1:50" ht="23.25" hidden="1" customHeight="1">
      <c r="A519" s="986"/>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9" t="s">
        <v>13</v>
      </c>
      <c r="Z519" s="87"/>
      <c r="AA519" s="88"/>
      <c r="AB519" s="210" t="s">
        <v>14</v>
      </c>
      <c r="AC519" s="210"/>
      <c r="AD519" s="210"/>
      <c r="AE519" s="105"/>
      <c r="AF519" s="106"/>
      <c r="AG519" s="106"/>
      <c r="AH519" s="107"/>
      <c r="AI519" s="105"/>
      <c r="AJ519" s="106"/>
      <c r="AK519" s="106"/>
      <c r="AL519" s="106"/>
      <c r="AM519" s="105"/>
      <c r="AN519" s="106"/>
      <c r="AO519" s="106"/>
      <c r="AP519" s="107"/>
      <c r="AQ519" s="105"/>
      <c r="AR519" s="106"/>
      <c r="AS519" s="106"/>
      <c r="AT519" s="107"/>
      <c r="AU519" s="106"/>
      <c r="AV519" s="106"/>
      <c r="AW519" s="106"/>
      <c r="AX519" s="208"/>
    </row>
    <row r="520" spans="1:50" ht="18.75" hidden="1" customHeight="1">
      <c r="A520" s="986"/>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c r="A521" s="986"/>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c r="A522" s="986"/>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8"/>
    </row>
    <row r="523" spans="1:50" ht="23.25" hidden="1" customHeight="1">
      <c r="A523" s="986"/>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9"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8"/>
    </row>
    <row r="524" spans="1:50" ht="23.25" hidden="1" customHeight="1">
      <c r="A524" s="986"/>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9" t="s">
        <v>13</v>
      </c>
      <c r="Z524" s="87"/>
      <c r="AA524" s="88"/>
      <c r="AB524" s="210" t="s">
        <v>14</v>
      </c>
      <c r="AC524" s="210"/>
      <c r="AD524" s="210"/>
      <c r="AE524" s="105"/>
      <c r="AF524" s="106"/>
      <c r="AG524" s="106"/>
      <c r="AH524" s="107"/>
      <c r="AI524" s="105"/>
      <c r="AJ524" s="106"/>
      <c r="AK524" s="106"/>
      <c r="AL524" s="106"/>
      <c r="AM524" s="105"/>
      <c r="AN524" s="106"/>
      <c r="AO524" s="106"/>
      <c r="AP524" s="107"/>
      <c r="AQ524" s="105"/>
      <c r="AR524" s="106"/>
      <c r="AS524" s="106"/>
      <c r="AT524" s="107"/>
      <c r="AU524" s="106"/>
      <c r="AV524" s="106"/>
      <c r="AW524" s="106"/>
      <c r="AX524" s="208"/>
    </row>
    <row r="525" spans="1:50" ht="18.75" hidden="1" customHeight="1">
      <c r="A525" s="986"/>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c r="A526" s="986"/>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c r="A527" s="986"/>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8"/>
    </row>
    <row r="528" spans="1:50" ht="23.25" hidden="1" customHeight="1">
      <c r="A528" s="986"/>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9"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8"/>
    </row>
    <row r="529" spans="1:50" ht="23.25" hidden="1" customHeight="1">
      <c r="A529" s="986"/>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9" t="s">
        <v>13</v>
      </c>
      <c r="Z529" s="87"/>
      <c r="AA529" s="88"/>
      <c r="AB529" s="210" t="s">
        <v>14</v>
      </c>
      <c r="AC529" s="210"/>
      <c r="AD529" s="210"/>
      <c r="AE529" s="105"/>
      <c r="AF529" s="106"/>
      <c r="AG529" s="106"/>
      <c r="AH529" s="107"/>
      <c r="AI529" s="105"/>
      <c r="AJ529" s="106"/>
      <c r="AK529" s="106"/>
      <c r="AL529" s="106"/>
      <c r="AM529" s="105"/>
      <c r="AN529" s="106"/>
      <c r="AO529" s="106"/>
      <c r="AP529" s="107"/>
      <c r="AQ529" s="105"/>
      <c r="AR529" s="106"/>
      <c r="AS529" s="106"/>
      <c r="AT529" s="107"/>
      <c r="AU529" s="106"/>
      <c r="AV529" s="106"/>
      <c r="AW529" s="106"/>
      <c r="AX529" s="208"/>
    </row>
    <row r="530" spans="1:50" ht="18.75" hidden="1" customHeight="1">
      <c r="A530" s="986"/>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c r="A531" s="986"/>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c r="A532" s="986"/>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8"/>
    </row>
    <row r="533" spans="1:50" ht="23.25" hidden="1" customHeight="1">
      <c r="A533" s="986"/>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9"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8"/>
    </row>
    <row r="534" spans="1:50" ht="23.25" hidden="1" customHeight="1">
      <c r="A534" s="986"/>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9" t="s">
        <v>13</v>
      </c>
      <c r="Z534" s="87"/>
      <c r="AA534" s="88"/>
      <c r="AB534" s="210" t="s">
        <v>14</v>
      </c>
      <c r="AC534" s="210"/>
      <c r="AD534" s="210"/>
      <c r="AE534" s="105"/>
      <c r="AF534" s="106"/>
      <c r="AG534" s="106"/>
      <c r="AH534" s="107"/>
      <c r="AI534" s="105"/>
      <c r="AJ534" s="106"/>
      <c r="AK534" s="106"/>
      <c r="AL534" s="106"/>
      <c r="AM534" s="105"/>
      <c r="AN534" s="106"/>
      <c r="AO534" s="106"/>
      <c r="AP534" s="107"/>
      <c r="AQ534" s="105"/>
      <c r="AR534" s="106"/>
      <c r="AS534" s="106"/>
      <c r="AT534" s="107"/>
      <c r="AU534" s="106"/>
      <c r="AV534" s="106"/>
      <c r="AW534" s="106"/>
      <c r="AX534" s="208"/>
    </row>
    <row r="535" spans="1:50" ht="23.75" hidden="1" customHeight="1">
      <c r="A535" s="986"/>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c r="A536" s="986"/>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c r="A537" s="986"/>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c r="A538" s="986"/>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c r="A539" s="986"/>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c r="A540" s="986"/>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c r="A541" s="986"/>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8"/>
    </row>
    <row r="542" spans="1:50" ht="23.25" hidden="1" customHeight="1">
      <c r="A542" s="986"/>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9"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8"/>
    </row>
    <row r="543" spans="1:50" ht="23.25" hidden="1" customHeight="1">
      <c r="A543" s="986"/>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9" t="s">
        <v>13</v>
      </c>
      <c r="Z543" s="87"/>
      <c r="AA543" s="88"/>
      <c r="AB543" s="210" t="s">
        <v>178</v>
      </c>
      <c r="AC543" s="210"/>
      <c r="AD543" s="210"/>
      <c r="AE543" s="105"/>
      <c r="AF543" s="106"/>
      <c r="AG543" s="106"/>
      <c r="AH543" s="107"/>
      <c r="AI543" s="105"/>
      <c r="AJ543" s="106"/>
      <c r="AK543" s="106"/>
      <c r="AL543" s="106"/>
      <c r="AM543" s="105"/>
      <c r="AN543" s="106"/>
      <c r="AO543" s="106"/>
      <c r="AP543" s="107"/>
      <c r="AQ543" s="105"/>
      <c r="AR543" s="106"/>
      <c r="AS543" s="106"/>
      <c r="AT543" s="107"/>
      <c r="AU543" s="106"/>
      <c r="AV543" s="106"/>
      <c r="AW543" s="106"/>
      <c r="AX543" s="208"/>
    </row>
    <row r="544" spans="1:50" ht="18.75" hidden="1" customHeight="1">
      <c r="A544" s="986"/>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c r="A545" s="986"/>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c r="A546" s="986"/>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8"/>
    </row>
    <row r="547" spans="1:50" ht="23.25" hidden="1" customHeight="1">
      <c r="A547" s="986"/>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9"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8"/>
    </row>
    <row r="548" spans="1:50" ht="23.25" hidden="1" customHeight="1">
      <c r="A548" s="986"/>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9" t="s">
        <v>13</v>
      </c>
      <c r="Z548" s="87"/>
      <c r="AA548" s="88"/>
      <c r="AB548" s="210" t="s">
        <v>178</v>
      </c>
      <c r="AC548" s="210"/>
      <c r="AD548" s="210"/>
      <c r="AE548" s="105"/>
      <c r="AF548" s="106"/>
      <c r="AG548" s="106"/>
      <c r="AH548" s="107"/>
      <c r="AI548" s="105"/>
      <c r="AJ548" s="106"/>
      <c r="AK548" s="106"/>
      <c r="AL548" s="106"/>
      <c r="AM548" s="105"/>
      <c r="AN548" s="106"/>
      <c r="AO548" s="106"/>
      <c r="AP548" s="107"/>
      <c r="AQ548" s="105"/>
      <c r="AR548" s="106"/>
      <c r="AS548" s="106"/>
      <c r="AT548" s="107"/>
      <c r="AU548" s="106"/>
      <c r="AV548" s="106"/>
      <c r="AW548" s="106"/>
      <c r="AX548" s="208"/>
    </row>
    <row r="549" spans="1:50" ht="18.75" hidden="1" customHeight="1">
      <c r="A549" s="986"/>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c r="A550" s="986"/>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c r="A551" s="986"/>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8"/>
    </row>
    <row r="552" spans="1:50" ht="23.25" hidden="1" customHeight="1">
      <c r="A552" s="986"/>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9"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8"/>
    </row>
    <row r="553" spans="1:50" ht="23.25" hidden="1" customHeight="1">
      <c r="A553" s="986"/>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9" t="s">
        <v>13</v>
      </c>
      <c r="Z553" s="87"/>
      <c r="AA553" s="88"/>
      <c r="AB553" s="210" t="s">
        <v>178</v>
      </c>
      <c r="AC553" s="210"/>
      <c r="AD553" s="210"/>
      <c r="AE553" s="105"/>
      <c r="AF553" s="106"/>
      <c r="AG553" s="106"/>
      <c r="AH553" s="107"/>
      <c r="AI553" s="105"/>
      <c r="AJ553" s="106"/>
      <c r="AK553" s="106"/>
      <c r="AL553" s="106"/>
      <c r="AM553" s="105"/>
      <c r="AN553" s="106"/>
      <c r="AO553" s="106"/>
      <c r="AP553" s="107"/>
      <c r="AQ553" s="105"/>
      <c r="AR553" s="106"/>
      <c r="AS553" s="106"/>
      <c r="AT553" s="107"/>
      <c r="AU553" s="106"/>
      <c r="AV553" s="106"/>
      <c r="AW553" s="106"/>
      <c r="AX553" s="208"/>
    </row>
    <row r="554" spans="1:50" ht="18.75" hidden="1" customHeight="1">
      <c r="A554" s="986"/>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c r="A555" s="986"/>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c r="A556" s="986"/>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8"/>
    </row>
    <row r="557" spans="1:50" ht="23.25" hidden="1" customHeight="1">
      <c r="A557" s="986"/>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9"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8"/>
    </row>
    <row r="558" spans="1:50" ht="23.25" hidden="1" customHeight="1">
      <c r="A558" s="986"/>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9" t="s">
        <v>13</v>
      </c>
      <c r="Z558" s="87"/>
      <c r="AA558" s="88"/>
      <c r="AB558" s="210" t="s">
        <v>178</v>
      </c>
      <c r="AC558" s="210"/>
      <c r="AD558" s="210"/>
      <c r="AE558" s="105"/>
      <c r="AF558" s="106"/>
      <c r="AG558" s="106"/>
      <c r="AH558" s="107"/>
      <c r="AI558" s="105"/>
      <c r="AJ558" s="106"/>
      <c r="AK558" s="106"/>
      <c r="AL558" s="106"/>
      <c r="AM558" s="105"/>
      <c r="AN558" s="106"/>
      <c r="AO558" s="106"/>
      <c r="AP558" s="107"/>
      <c r="AQ558" s="105"/>
      <c r="AR558" s="106"/>
      <c r="AS558" s="106"/>
      <c r="AT558" s="107"/>
      <c r="AU558" s="106"/>
      <c r="AV558" s="106"/>
      <c r="AW558" s="106"/>
      <c r="AX558" s="208"/>
    </row>
    <row r="559" spans="1:50" ht="18.75" hidden="1" customHeight="1">
      <c r="A559" s="986"/>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c r="A560" s="986"/>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c r="A561" s="986"/>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8"/>
    </row>
    <row r="562" spans="1:50" ht="23.25" hidden="1" customHeight="1">
      <c r="A562" s="986"/>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9"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8"/>
    </row>
    <row r="563" spans="1:50" ht="23.25" hidden="1" customHeight="1">
      <c r="A563" s="986"/>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9" t="s">
        <v>13</v>
      </c>
      <c r="Z563" s="87"/>
      <c r="AA563" s="88"/>
      <c r="AB563" s="210" t="s">
        <v>178</v>
      </c>
      <c r="AC563" s="210"/>
      <c r="AD563" s="210"/>
      <c r="AE563" s="105"/>
      <c r="AF563" s="106"/>
      <c r="AG563" s="106"/>
      <c r="AH563" s="107"/>
      <c r="AI563" s="105"/>
      <c r="AJ563" s="106"/>
      <c r="AK563" s="106"/>
      <c r="AL563" s="106"/>
      <c r="AM563" s="105"/>
      <c r="AN563" s="106"/>
      <c r="AO563" s="106"/>
      <c r="AP563" s="107"/>
      <c r="AQ563" s="105"/>
      <c r="AR563" s="106"/>
      <c r="AS563" s="106"/>
      <c r="AT563" s="107"/>
      <c r="AU563" s="106"/>
      <c r="AV563" s="106"/>
      <c r="AW563" s="106"/>
      <c r="AX563" s="208"/>
    </row>
    <row r="564" spans="1:50" ht="18.75" hidden="1" customHeight="1">
      <c r="A564" s="986"/>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c r="A565" s="986"/>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c r="A566" s="986"/>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8"/>
    </row>
    <row r="567" spans="1:50" ht="23.25" hidden="1" customHeight="1">
      <c r="A567" s="986"/>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9"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8"/>
    </row>
    <row r="568" spans="1:50" ht="23.25" hidden="1" customHeight="1">
      <c r="A568" s="986"/>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9" t="s">
        <v>13</v>
      </c>
      <c r="Z568" s="87"/>
      <c r="AA568" s="88"/>
      <c r="AB568" s="210" t="s">
        <v>14</v>
      </c>
      <c r="AC568" s="210"/>
      <c r="AD568" s="210"/>
      <c r="AE568" s="105"/>
      <c r="AF568" s="106"/>
      <c r="AG568" s="106"/>
      <c r="AH568" s="107"/>
      <c r="AI568" s="105"/>
      <c r="AJ568" s="106"/>
      <c r="AK568" s="106"/>
      <c r="AL568" s="106"/>
      <c r="AM568" s="105"/>
      <c r="AN568" s="106"/>
      <c r="AO568" s="106"/>
      <c r="AP568" s="107"/>
      <c r="AQ568" s="105"/>
      <c r="AR568" s="106"/>
      <c r="AS568" s="106"/>
      <c r="AT568" s="107"/>
      <c r="AU568" s="106"/>
      <c r="AV568" s="106"/>
      <c r="AW568" s="106"/>
      <c r="AX568" s="208"/>
    </row>
    <row r="569" spans="1:50" ht="18.75" hidden="1" customHeight="1">
      <c r="A569" s="986"/>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c r="A570" s="986"/>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c r="A571" s="986"/>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8"/>
    </row>
    <row r="572" spans="1:50" ht="23.25" hidden="1" customHeight="1">
      <c r="A572" s="986"/>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9"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8"/>
    </row>
    <row r="573" spans="1:50" ht="23.25" hidden="1" customHeight="1">
      <c r="A573" s="986"/>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9" t="s">
        <v>13</v>
      </c>
      <c r="Z573" s="87"/>
      <c r="AA573" s="88"/>
      <c r="AB573" s="210" t="s">
        <v>14</v>
      </c>
      <c r="AC573" s="210"/>
      <c r="AD573" s="210"/>
      <c r="AE573" s="105"/>
      <c r="AF573" s="106"/>
      <c r="AG573" s="106"/>
      <c r="AH573" s="107"/>
      <c r="AI573" s="105"/>
      <c r="AJ573" s="106"/>
      <c r="AK573" s="106"/>
      <c r="AL573" s="106"/>
      <c r="AM573" s="105"/>
      <c r="AN573" s="106"/>
      <c r="AO573" s="106"/>
      <c r="AP573" s="107"/>
      <c r="AQ573" s="105"/>
      <c r="AR573" s="106"/>
      <c r="AS573" s="106"/>
      <c r="AT573" s="107"/>
      <c r="AU573" s="106"/>
      <c r="AV573" s="106"/>
      <c r="AW573" s="106"/>
      <c r="AX573" s="208"/>
    </row>
    <row r="574" spans="1:50" ht="18.75" hidden="1" customHeight="1">
      <c r="A574" s="986"/>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c r="A575" s="986"/>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c r="A576" s="986"/>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8"/>
    </row>
    <row r="577" spans="1:50" ht="23.25" hidden="1" customHeight="1">
      <c r="A577" s="986"/>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9"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8"/>
    </row>
    <row r="578" spans="1:50" ht="23.25" hidden="1" customHeight="1">
      <c r="A578" s="986"/>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9" t="s">
        <v>13</v>
      </c>
      <c r="Z578" s="87"/>
      <c r="AA578" s="88"/>
      <c r="AB578" s="210" t="s">
        <v>14</v>
      </c>
      <c r="AC578" s="210"/>
      <c r="AD578" s="210"/>
      <c r="AE578" s="105"/>
      <c r="AF578" s="106"/>
      <c r="AG578" s="106"/>
      <c r="AH578" s="107"/>
      <c r="AI578" s="105"/>
      <c r="AJ578" s="106"/>
      <c r="AK578" s="106"/>
      <c r="AL578" s="106"/>
      <c r="AM578" s="105"/>
      <c r="AN578" s="106"/>
      <c r="AO578" s="106"/>
      <c r="AP578" s="107"/>
      <c r="AQ578" s="105"/>
      <c r="AR578" s="106"/>
      <c r="AS578" s="106"/>
      <c r="AT578" s="107"/>
      <c r="AU578" s="106"/>
      <c r="AV578" s="106"/>
      <c r="AW578" s="106"/>
      <c r="AX578" s="208"/>
    </row>
    <row r="579" spans="1:50" ht="18.75" hidden="1" customHeight="1">
      <c r="A579" s="986"/>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c r="A580" s="986"/>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c r="A581" s="986"/>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8"/>
    </row>
    <row r="582" spans="1:50" ht="23.25" hidden="1" customHeight="1">
      <c r="A582" s="986"/>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9"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8"/>
    </row>
    <row r="583" spans="1:50" ht="23.25" hidden="1" customHeight="1">
      <c r="A583" s="986"/>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9" t="s">
        <v>13</v>
      </c>
      <c r="Z583" s="87"/>
      <c r="AA583" s="88"/>
      <c r="AB583" s="210" t="s">
        <v>14</v>
      </c>
      <c r="AC583" s="210"/>
      <c r="AD583" s="210"/>
      <c r="AE583" s="105"/>
      <c r="AF583" s="106"/>
      <c r="AG583" s="106"/>
      <c r="AH583" s="107"/>
      <c r="AI583" s="105"/>
      <c r="AJ583" s="106"/>
      <c r="AK583" s="106"/>
      <c r="AL583" s="106"/>
      <c r="AM583" s="105"/>
      <c r="AN583" s="106"/>
      <c r="AO583" s="106"/>
      <c r="AP583" s="107"/>
      <c r="AQ583" s="105"/>
      <c r="AR583" s="106"/>
      <c r="AS583" s="106"/>
      <c r="AT583" s="107"/>
      <c r="AU583" s="106"/>
      <c r="AV583" s="106"/>
      <c r="AW583" s="106"/>
      <c r="AX583" s="208"/>
    </row>
    <row r="584" spans="1:50" ht="18.75" hidden="1" customHeight="1">
      <c r="A584" s="986"/>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c r="A585" s="986"/>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c r="A586" s="986"/>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8"/>
    </row>
    <row r="587" spans="1:50" ht="23.25" hidden="1" customHeight="1">
      <c r="A587" s="986"/>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9"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8"/>
    </row>
    <row r="588" spans="1:50" ht="23.25" hidden="1" customHeight="1">
      <c r="A588" s="986"/>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9" t="s">
        <v>13</v>
      </c>
      <c r="Z588" s="87"/>
      <c r="AA588" s="88"/>
      <c r="AB588" s="210" t="s">
        <v>14</v>
      </c>
      <c r="AC588" s="210"/>
      <c r="AD588" s="210"/>
      <c r="AE588" s="105"/>
      <c r="AF588" s="106"/>
      <c r="AG588" s="106"/>
      <c r="AH588" s="107"/>
      <c r="AI588" s="105"/>
      <c r="AJ588" s="106"/>
      <c r="AK588" s="106"/>
      <c r="AL588" s="106"/>
      <c r="AM588" s="105"/>
      <c r="AN588" s="106"/>
      <c r="AO588" s="106"/>
      <c r="AP588" s="107"/>
      <c r="AQ588" s="105"/>
      <c r="AR588" s="106"/>
      <c r="AS588" s="106"/>
      <c r="AT588" s="107"/>
      <c r="AU588" s="106"/>
      <c r="AV588" s="106"/>
      <c r="AW588" s="106"/>
      <c r="AX588" s="208"/>
    </row>
    <row r="589" spans="1:50" ht="23.75" hidden="1" customHeight="1">
      <c r="A589" s="986"/>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c r="A590" s="986"/>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c r="A591" s="986"/>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c r="A592" s="986"/>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c r="A593" s="986"/>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c r="A594" s="986"/>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c r="A595" s="986"/>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8"/>
    </row>
    <row r="596" spans="1:50" ht="23.25" hidden="1" customHeight="1">
      <c r="A596" s="986"/>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9"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8"/>
    </row>
    <row r="597" spans="1:50" ht="23.25" hidden="1" customHeight="1">
      <c r="A597" s="986"/>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9" t="s">
        <v>13</v>
      </c>
      <c r="Z597" s="87"/>
      <c r="AA597" s="88"/>
      <c r="AB597" s="210" t="s">
        <v>178</v>
      </c>
      <c r="AC597" s="210"/>
      <c r="AD597" s="210"/>
      <c r="AE597" s="105"/>
      <c r="AF597" s="106"/>
      <c r="AG597" s="106"/>
      <c r="AH597" s="107"/>
      <c r="AI597" s="105"/>
      <c r="AJ597" s="106"/>
      <c r="AK597" s="106"/>
      <c r="AL597" s="106"/>
      <c r="AM597" s="105"/>
      <c r="AN597" s="106"/>
      <c r="AO597" s="106"/>
      <c r="AP597" s="107"/>
      <c r="AQ597" s="105"/>
      <c r="AR597" s="106"/>
      <c r="AS597" s="106"/>
      <c r="AT597" s="107"/>
      <c r="AU597" s="106"/>
      <c r="AV597" s="106"/>
      <c r="AW597" s="106"/>
      <c r="AX597" s="208"/>
    </row>
    <row r="598" spans="1:50" ht="18.75" hidden="1" customHeight="1">
      <c r="A598" s="986"/>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c r="A599" s="986"/>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c r="A600" s="986"/>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8"/>
    </row>
    <row r="601" spans="1:50" ht="23.25" hidden="1" customHeight="1">
      <c r="A601" s="986"/>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9"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8"/>
    </row>
    <row r="602" spans="1:50" ht="23.25" hidden="1" customHeight="1">
      <c r="A602" s="986"/>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9" t="s">
        <v>13</v>
      </c>
      <c r="Z602" s="87"/>
      <c r="AA602" s="88"/>
      <c r="AB602" s="210" t="s">
        <v>178</v>
      </c>
      <c r="AC602" s="210"/>
      <c r="AD602" s="210"/>
      <c r="AE602" s="105"/>
      <c r="AF602" s="106"/>
      <c r="AG602" s="106"/>
      <c r="AH602" s="107"/>
      <c r="AI602" s="105"/>
      <c r="AJ602" s="106"/>
      <c r="AK602" s="106"/>
      <c r="AL602" s="106"/>
      <c r="AM602" s="105"/>
      <c r="AN602" s="106"/>
      <c r="AO602" s="106"/>
      <c r="AP602" s="107"/>
      <c r="AQ602" s="105"/>
      <c r="AR602" s="106"/>
      <c r="AS602" s="106"/>
      <c r="AT602" s="107"/>
      <c r="AU602" s="106"/>
      <c r="AV602" s="106"/>
      <c r="AW602" s="106"/>
      <c r="AX602" s="208"/>
    </row>
    <row r="603" spans="1:50" ht="18.75" hidden="1" customHeight="1">
      <c r="A603" s="986"/>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c r="A604" s="986"/>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c r="A605" s="986"/>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8"/>
    </row>
    <row r="606" spans="1:50" ht="23.25" hidden="1" customHeight="1">
      <c r="A606" s="986"/>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9"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8"/>
    </row>
    <row r="607" spans="1:50" ht="23.25" hidden="1" customHeight="1">
      <c r="A607" s="986"/>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9" t="s">
        <v>13</v>
      </c>
      <c r="Z607" s="87"/>
      <c r="AA607" s="88"/>
      <c r="AB607" s="210" t="s">
        <v>178</v>
      </c>
      <c r="AC607" s="210"/>
      <c r="AD607" s="210"/>
      <c r="AE607" s="105"/>
      <c r="AF607" s="106"/>
      <c r="AG607" s="106"/>
      <c r="AH607" s="107"/>
      <c r="AI607" s="105"/>
      <c r="AJ607" s="106"/>
      <c r="AK607" s="106"/>
      <c r="AL607" s="106"/>
      <c r="AM607" s="105"/>
      <c r="AN607" s="106"/>
      <c r="AO607" s="106"/>
      <c r="AP607" s="107"/>
      <c r="AQ607" s="105"/>
      <c r="AR607" s="106"/>
      <c r="AS607" s="106"/>
      <c r="AT607" s="107"/>
      <c r="AU607" s="106"/>
      <c r="AV607" s="106"/>
      <c r="AW607" s="106"/>
      <c r="AX607" s="208"/>
    </row>
    <row r="608" spans="1:50" ht="18.75" hidden="1" customHeight="1">
      <c r="A608" s="986"/>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c r="A609" s="986"/>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c r="A610" s="986"/>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8"/>
    </row>
    <row r="611" spans="1:50" ht="23.25" hidden="1" customHeight="1">
      <c r="A611" s="986"/>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9"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8"/>
    </row>
    <row r="612" spans="1:50" ht="23.25" hidden="1" customHeight="1">
      <c r="A612" s="986"/>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9" t="s">
        <v>13</v>
      </c>
      <c r="Z612" s="87"/>
      <c r="AA612" s="88"/>
      <c r="AB612" s="210" t="s">
        <v>178</v>
      </c>
      <c r="AC612" s="210"/>
      <c r="AD612" s="210"/>
      <c r="AE612" s="105"/>
      <c r="AF612" s="106"/>
      <c r="AG612" s="106"/>
      <c r="AH612" s="107"/>
      <c r="AI612" s="105"/>
      <c r="AJ612" s="106"/>
      <c r="AK612" s="106"/>
      <c r="AL612" s="106"/>
      <c r="AM612" s="105"/>
      <c r="AN612" s="106"/>
      <c r="AO612" s="106"/>
      <c r="AP612" s="107"/>
      <c r="AQ612" s="105"/>
      <c r="AR612" s="106"/>
      <c r="AS612" s="106"/>
      <c r="AT612" s="107"/>
      <c r="AU612" s="106"/>
      <c r="AV612" s="106"/>
      <c r="AW612" s="106"/>
      <c r="AX612" s="208"/>
    </row>
    <row r="613" spans="1:50" ht="18.75" hidden="1" customHeight="1">
      <c r="A613" s="986"/>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c r="A614" s="986"/>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c r="A615" s="986"/>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8"/>
    </row>
    <row r="616" spans="1:50" ht="23.25" hidden="1" customHeight="1">
      <c r="A616" s="986"/>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9"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8"/>
    </row>
    <row r="617" spans="1:50" ht="23.25" hidden="1" customHeight="1">
      <c r="A617" s="986"/>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9" t="s">
        <v>13</v>
      </c>
      <c r="Z617" s="87"/>
      <c r="AA617" s="88"/>
      <c r="AB617" s="210" t="s">
        <v>178</v>
      </c>
      <c r="AC617" s="210"/>
      <c r="AD617" s="210"/>
      <c r="AE617" s="105"/>
      <c r="AF617" s="106"/>
      <c r="AG617" s="106"/>
      <c r="AH617" s="107"/>
      <c r="AI617" s="105"/>
      <c r="AJ617" s="106"/>
      <c r="AK617" s="106"/>
      <c r="AL617" s="106"/>
      <c r="AM617" s="105"/>
      <c r="AN617" s="106"/>
      <c r="AO617" s="106"/>
      <c r="AP617" s="107"/>
      <c r="AQ617" s="105"/>
      <c r="AR617" s="106"/>
      <c r="AS617" s="106"/>
      <c r="AT617" s="107"/>
      <c r="AU617" s="106"/>
      <c r="AV617" s="106"/>
      <c r="AW617" s="106"/>
      <c r="AX617" s="208"/>
    </row>
    <row r="618" spans="1:50" ht="18.75" hidden="1" customHeight="1">
      <c r="A618" s="986"/>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c r="A619" s="986"/>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c r="A620" s="986"/>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8"/>
    </row>
    <row r="621" spans="1:50" ht="23.25" hidden="1" customHeight="1">
      <c r="A621" s="986"/>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9"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8"/>
    </row>
    <row r="622" spans="1:50" ht="23.25" hidden="1" customHeight="1">
      <c r="A622" s="986"/>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9" t="s">
        <v>13</v>
      </c>
      <c r="Z622" s="87"/>
      <c r="AA622" s="88"/>
      <c r="AB622" s="210" t="s">
        <v>14</v>
      </c>
      <c r="AC622" s="210"/>
      <c r="AD622" s="210"/>
      <c r="AE622" s="105"/>
      <c r="AF622" s="106"/>
      <c r="AG622" s="106"/>
      <c r="AH622" s="107"/>
      <c r="AI622" s="105"/>
      <c r="AJ622" s="106"/>
      <c r="AK622" s="106"/>
      <c r="AL622" s="106"/>
      <c r="AM622" s="105"/>
      <c r="AN622" s="106"/>
      <c r="AO622" s="106"/>
      <c r="AP622" s="107"/>
      <c r="AQ622" s="105"/>
      <c r="AR622" s="106"/>
      <c r="AS622" s="106"/>
      <c r="AT622" s="107"/>
      <c r="AU622" s="106"/>
      <c r="AV622" s="106"/>
      <c r="AW622" s="106"/>
      <c r="AX622" s="208"/>
    </row>
    <row r="623" spans="1:50" ht="18.75" hidden="1" customHeight="1">
      <c r="A623" s="986"/>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c r="A624" s="986"/>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c r="A625" s="986"/>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8"/>
    </row>
    <row r="626" spans="1:50" ht="23.25" hidden="1" customHeight="1">
      <c r="A626" s="986"/>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9"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8"/>
    </row>
    <row r="627" spans="1:50" ht="23.25" hidden="1" customHeight="1">
      <c r="A627" s="986"/>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9" t="s">
        <v>13</v>
      </c>
      <c r="Z627" s="87"/>
      <c r="AA627" s="88"/>
      <c r="AB627" s="210" t="s">
        <v>14</v>
      </c>
      <c r="AC627" s="210"/>
      <c r="AD627" s="210"/>
      <c r="AE627" s="105"/>
      <c r="AF627" s="106"/>
      <c r="AG627" s="106"/>
      <c r="AH627" s="107"/>
      <c r="AI627" s="105"/>
      <c r="AJ627" s="106"/>
      <c r="AK627" s="106"/>
      <c r="AL627" s="106"/>
      <c r="AM627" s="105"/>
      <c r="AN627" s="106"/>
      <c r="AO627" s="106"/>
      <c r="AP627" s="107"/>
      <c r="AQ627" s="105"/>
      <c r="AR627" s="106"/>
      <c r="AS627" s="106"/>
      <c r="AT627" s="107"/>
      <c r="AU627" s="106"/>
      <c r="AV627" s="106"/>
      <c r="AW627" s="106"/>
      <c r="AX627" s="208"/>
    </row>
    <row r="628" spans="1:50" ht="18.75" hidden="1" customHeight="1">
      <c r="A628" s="986"/>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c r="A629" s="986"/>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c r="A630" s="986"/>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8"/>
    </row>
    <row r="631" spans="1:50" ht="23.25" hidden="1" customHeight="1">
      <c r="A631" s="986"/>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9"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8"/>
    </row>
    <row r="632" spans="1:50" ht="23.25" hidden="1" customHeight="1">
      <c r="A632" s="986"/>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9" t="s">
        <v>13</v>
      </c>
      <c r="Z632" s="87"/>
      <c r="AA632" s="88"/>
      <c r="AB632" s="210" t="s">
        <v>14</v>
      </c>
      <c r="AC632" s="210"/>
      <c r="AD632" s="210"/>
      <c r="AE632" s="105"/>
      <c r="AF632" s="106"/>
      <c r="AG632" s="106"/>
      <c r="AH632" s="107"/>
      <c r="AI632" s="105"/>
      <c r="AJ632" s="106"/>
      <c r="AK632" s="106"/>
      <c r="AL632" s="106"/>
      <c r="AM632" s="105"/>
      <c r="AN632" s="106"/>
      <c r="AO632" s="106"/>
      <c r="AP632" s="107"/>
      <c r="AQ632" s="105"/>
      <c r="AR632" s="106"/>
      <c r="AS632" s="106"/>
      <c r="AT632" s="107"/>
      <c r="AU632" s="106"/>
      <c r="AV632" s="106"/>
      <c r="AW632" s="106"/>
      <c r="AX632" s="208"/>
    </row>
    <row r="633" spans="1:50" ht="18.75" hidden="1" customHeight="1">
      <c r="A633" s="986"/>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c r="A634" s="986"/>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c r="A635" s="986"/>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8"/>
    </row>
    <row r="636" spans="1:50" ht="23.25" hidden="1" customHeight="1">
      <c r="A636" s="986"/>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9"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8"/>
    </row>
    <row r="637" spans="1:50" ht="23.25" hidden="1" customHeight="1">
      <c r="A637" s="986"/>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9" t="s">
        <v>13</v>
      </c>
      <c r="Z637" s="87"/>
      <c r="AA637" s="88"/>
      <c r="AB637" s="210" t="s">
        <v>14</v>
      </c>
      <c r="AC637" s="210"/>
      <c r="AD637" s="210"/>
      <c r="AE637" s="105"/>
      <c r="AF637" s="106"/>
      <c r="AG637" s="106"/>
      <c r="AH637" s="107"/>
      <c r="AI637" s="105"/>
      <c r="AJ637" s="106"/>
      <c r="AK637" s="106"/>
      <c r="AL637" s="106"/>
      <c r="AM637" s="105"/>
      <c r="AN637" s="106"/>
      <c r="AO637" s="106"/>
      <c r="AP637" s="107"/>
      <c r="AQ637" s="105"/>
      <c r="AR637" s="106"/>
      <c r="AS637" s="106"/>
      <c r="AT637" s="107"/>
      <c r="AU637" s="106"/>
      <c r="AV637" s="106"/>
      <c r="AW637" s="106"/>
      <c r="AX637" s="208"/>
    </row>
    <row r="638" spans="1:50" ht="18.75" hidden="1" customHeight="1">
      <c r="A638" s="986"/>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c r="A639" s="986"/>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c r="A640" s="986"/>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8"/>
    </row>
    <row r="641" spans="1:50" ht="23.25" hidden="1" customHeight="1">
      <c r="A641" s="986"/>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9"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8"/>
    </row>
    <row r="642" spans="1:50" ht="23.25" hidden="1" customHeight="1">
      <c r="A642" s="986"/>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9" t="s">
        <v>13</v>
      </c>
      <c r="Z642" s="87"/>
      <c r="AA642" s="88"/>
      <c r="AB642" s="210" t="s">
        <v>14</v>
      </c>
      <c r="AC642" s="210"/>
      <c r="AD642" s="210"/>
      <c r="AE642" s="105"/>
      <c r="AF642" s="106"/>
      <c r="AG642" s="106"/>
      <c r="AH642" s="107"/>
      <c r="AI642" s="105"/>
      <c r="AJ642" s="106"/>
      <c r="AK642" s="106"/>
      <c r="AL642" s="106"/>
      <c r="AM642" s="105"/>
      <c r="AN642" s="106"/>
      <c r="AO642" s="106"/>
      <c r="AP642" s="107"/>
      <c r="AQ642" s="105"/>
      <c r="AR642" s="106"/>
      <c r="AS642" s="106"/>
      <c r="AT642" s="107"/>
      <c r="AU642" s="106"/>
      <c r="AV642" s="106"/>
      <c r="AW642" s="106"/>
      <c r="AX642" s="208"/>
    </row>
    <row r="643" spans="1:50" ht="23.75" hidden="1" customHeight="1">
      <c r="A643" s="986"/>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c r="A644" s="986"/>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c r="A645" s="986"/>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c r="A646" s="986"/>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c r="A647" s="986"/>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c r="A648" s="986"/>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c r="A649" s="986"/>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8"/>
    </row>
    <row r="650" spans="1:50" ht="23.25" hidden="1" customHeight="1">
      <c r="A650" s="986"/>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9"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8"/>
    </row>
    <row r="651" spans="1:50" ht="23.25" hidden="1" customHeight="1">
      <c r="A651" s="986"/>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9" t="s">
        <v>13</v>
      </c>
      <c r="Z651" s="87"/>
      <c r="AA651" s="88"/>
      <c r="AB651" s="210" t="s">
        <v>178</v>
      </c>
      <c r="AC651" s="210"/>
      <c r="AD651" s="210"/>
      <c r="AE651" s="105"/>
      <c r="AF651" s="106"/>
      <c r="AG651" s="106"/>
      <c r="AH651" s="107"/>
      <c r="AI651" s="105"/>
      <c r="AJ651" s="106"/>
      <c r="AK651" s="106"/>
      <c r="AL651" s="106"/>
      <c r="AM651" s="105"/>
      <c r="AN651" s="106"/>
      <c r="AO651" s="106"/>
      <c r="AP651" s="107"/>
      <c r="AQ651" s="105"/>
      <c r="AR651" s="106"/>
      <c r="AS651" s="106"/>
      <c r="AT651" s="107"/>
      <c r="AU651" s="106"/>
      <c r="AV651" s="106"/>
      <c r="AW651" s="106"/>
      <c r="AX651" s="208"/>
    </row>
    <row r="652" spans="1:50" ht="18.75" hidden="1" customHeight="1">
      <c r="A652" s="986"/>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c r="A653" s="986"/>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c r="A654" s="986"/>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8"/>
    </row>
    <row r="655" spans="1:50" ht="23.25" hidden="1" customHeight="1">
      <c r="A655" s="986"/>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9"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8"/>
    </row>
    <row r="656" spans="1:50" ht="23.25" hidden="1" customHeight="1">
      <c r="A656" s="986"/>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9" t="s">
        <v>13</v>
      </c>
      <c r="Z656" s="87"/>
      <c r="AA656" s="88"/>
      <c r="AB656" s="210" t="s">
        <v>178</v>
      </c>
      <c r="AC656" s="210"/>
      <c r="AD656" s="210"/>
      <c r="AE656" s="105"/>
      <c r="AF656" s="106"/>
      <c r="AG656" s="106"/>
      <c r="AH656" s="107"/>
      <c r="AI656" s="105"/>
      <c r="AJ656" s="106"/>
      <c r="AK656" s="106"/>
      <c r="AL656" s="106"/>
      <c r="AM656" s="105"/>
      <c r="AN656" s="106"/>
      <c r="AO656" s="106"/>
      <c r="AP656" s="107"/>
      <c r="AQ656" s="105"/>
      <c r="AR656" s="106"/>
      <c r="AS656" s="106"/>
      <c r="AT656" s="107"/>
      <c r="AU656" s="106"/>
      <c r="AV656" s="106"/>
      <c r="AW656" s="106"/>
      <c r="AX656" s="208"/>
    </row>
    <row r="657" spans="1:50" ht="18.75" hidden="1" customHeight="1">
      <c r="A657" s="986"/>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c r="A658" s="986"/>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c r="A659" s="986"/>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8"/>
    </row>
    <row r="660" spans="1:50" ht="23.25" hidden="1" customHeight="1">
      <c r="A660" s="986"/>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9"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8"/>
    </row>
    <row r="661" spans="1:50" ht="23.25" hidden="1" customHeight="1">
      <c r="A661" s="986"/>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9" t="s">
        <v>13</v>
      </c>
      <c r="Z661" s="87"/>
      <c r="AA661" s="88"/>
      <c r="AB661" s="210" t="s">
        <v>178</v>
      </c>
      <c r="AC661" s="210"/>
      <c r="AD661" s="210"/>
      <c r="AE661" s="105"/>
      <c r="AF661" s="106"/>
      <c r="AG661" s="106"/>
      <c r="AH661" s="107"/>
      <c r="AI661" s="105"/>
      <c r="AJ661" s="106"/>
      <c r="AK661" s="106"/>
      <c r="AL661" s="106"/>
      <c r="AM661" s="105"/>
      <c r="AN661" s="106"/>
      <c r="AO661" s="106"/>
      <c r="AP661" s="107"/>
      <c r="AQ661" s="105"/>
      <c r="AR661" s="106"/>
      <c r="AS661" s="106"/>
      <c r="AT661" s="107"/>
      <c r="AU661" s="106"/>
      <c r="AV661" s="106"/>
      <c r="AW661" s="106"/>
      <c r="AX661" s="208"/>
    </row>
    <row r="662" spans="1:50" ht="18.75" hidden="1" customHeight="1">
      <c r="A662" s="986"/>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c r="A663" s="986"/>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c r="A664" s="986"/>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8"/>
    </row>
    <row r="665" spans="1:50" ht="23.25" hidden="1" customHeight="1">
      <c r="A665" s="986"/>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9"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8"/>
    </row>
    <row r="666" spans="1:50" ht="23.25" hidden="1" customHeight="1">
      <c r="A666" s="986"/>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9" t="s">
        <v>13</v>
      </c>
      <c r="Z666" s="87"/>
      <c r="AA666" s="88"/>
      <c r="AB666" s="210" t="s">
        <v>178</v>
      </c>
      <c r="AC666" s="210"/>
      <c r="AD666" s="210"/>
      <c r="AE666" s="105"/>
      <c r="AF666" s="106"/>
      <c r="AG666" s="106"/>
      <c r="AH666" s="107"/>
      <c r="AI666" s="105"/>
      <c r="AJ666" s="106"/>
      <c r="AK666" s="106"/>
      <c r="AL666" s="106"/>
      <c r="AM666" s="105"/>
      <c r="AN666" s="106"/>
      <c r="AO666" s="106"/>
      <c r="AP666" s="107"/>
      <c r="AQ666" s="105"/>
      <c r="AR666" s="106"/>
      <c r="AS666" s="106"/>
      <c r="AT666" s="107"/>
      <c r="AU666" s="106"/>
      <c r="AV666" s="106"/>
      <c r="AW666" s="106"/>
      <c r="AX666" s="208"/>
    </row>
    <row r="667" spans="1:50" ht="18.75" hidden="1" customHeight="1">
      <c r="A667" s="986"/>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c r="A668" s="986"/>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c r="A669" s="986"/>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8"/>
    </row>
    <row r="670" spans="1:50" ht="23.25" hidden="1" customHeight="1">
      <c r="A670" s="986"/>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9"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8"/>
    </row>
    <row r="671" spans="1:50" ht="23.25" hidden="1" customHeight="1">
      <c r="A671" s="986"/>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9" t="s">
        <v>13</v>
      </c>
      <c r="Z671" s="87"/>
      <c r="AA671" s="88"/>
      <c r="AB671" s="210" t="s">
        <v>178</v>
      </c>
      <c r="AC671" s="210"/>
      <c r="AD671" s="210"/>
      <c r="AE671" s="105"/>
      <c r="AF671" s="106"/>
      <c r="AG671" s="106"/>
      <c r="AH671" s="107"/>
      <c r="AI671" s="105"/>
      <c r="AJ671" s="106"/>
      <c r="AK671" s="106"/>
      <c r="AL671" s="106"/>
      <c r="AM671" s="105"/>
      <c r="AN671" s="106"/>
      <c r="AO671" s="106"/>
      <c r="AP671" s="107"/>
      <c r="AQ671" s="105"/>
      <c r="AR671" s="106"/>
      <c r="AS671" s="106"/>
      <c r="AT671" s="107"/>
      <c r="AU671" s="106"/>
      <c r="AV671" s="106"/>
      <c r="AW671" s="106"/>
      <c r="AX671" s="208"/>
    </row>
    <row r="672" spans="1:50" ht="18.75" hidden="1" customHeight="1">
      <c r="A672" s="986"/>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c r="A673" s="986"/>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c r="A674" s="986"/>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8"/>
    </row>
    <row r="675" spans="1:50" ht="23.25" hidden="1" customHeight="1">
      <c r="A675" s="986"/>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9"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8"/>
    </row>
    <row r="676" spans="1:50" ht="23.25" hidden="1" customHeight="1">
      <c r="A676" s="986"/>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9" t="s">
        <v>13</v>
      </c>
      <c r="Z676" s="87"/>
      <c r="AA676" s="88"/>
      <c r="AB676" s="210" t="s">
        <v>14</v>
      </c>
      <c r="AC676" s="210"/>
      <c r="AD676" s="210"/>
      <c r="AE676" s="105"/>
      <c r="AF676" s="106"/>
      <c r="AG676" s="106"/>
      <c r="AH676" s="107"/>
      <c r="AI676" s="105"/>
      <c r="AJ676" s="106"/>
      <c r="AK676" s="106"/>
      <c r="AL676" s="106"/>
      <c r="AM676" s="105"/>
      <c r="AN676" s="106"/>
      <c r="AO676" s="106"/>
      <c r="AP676" s="107"/>
      <c r="AQ676" s="105"/>
      <c r="AR676" s="106"/>
      <c r="AS676" s="106"/>
      <c r="AT676" s="107"/>
      <c r="AU676" s="106"/>
      <c r="AV676" s="106"/>
      <c r="AW676" s="106"/>
      <c r="AX676" s="208"/>
    </row>
    <row r="677" spans="1:50" ht="18.75" hidden="1" customHeight="1">
      <c r="A677" s="986"/>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c r="A678" s="986"/>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c r="A679" s="986"/>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8"/>
    </row>
    <row r="680" spans="1:50" ht="23.25" hidden="1" customHeight="1">
      <c r="A680" s="986"/>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9"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8"/>
    </row>
    <row r="681" spans="1:50" ht="23.25" hidden="1" customHeight="1">
      <c r="A681" s="986"/>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9" t="s">
        <v>13</v>
      </c>
      <c r="Z681" s="87"/>
      <c r="AA681" s="88"/>
      <c r="AB681" s="210" t="s">
        <v>14</v>
      </c>
      <c r="AC681" s="210"/>
      <c r="AD681" s="210"/>
      <c r="AE681" s="105"/>
      <c r="AF681" s="106"/>
      <c r="AG681" s="106"/>
      <c r="AH681" s="107"/>
      <c r="AI681" s="105"/>
      <c r="AJ681" s="106"/>
      <c r="AK681" s="106"/>
      <c r="AL681" s="106"/>
      <c r="AM681" s="105"/>
      <c r="AN681" s="106"/>
      <c r="AO681" s="106"/>
      <c r="AP681" s="107"/>
      <c r="AQ681" s="105"/>
      <c r="AR681" s="106"/>
      <c r="AS681" s="106"/>
      <c r="AT681" s="107"/>
      <c r="AU681" s="106"/>
      <c r="AV681" s="106"/>
      <c r="AW681" s="106"/>
      <c r="AX681" s="208"/>
    </row>
    <row r="682" spans="1:50" ht="18.75" hidden="1" customHeight="1">
      <c r="A682" s="986"/>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c r="A683" s="986"/>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c r="A684" s="986"/>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8"/>
    </row>
    <row r="685" spans="1:50" ht="23.25" hidden="1" customHeight="1">
      <c r="A685" s="986"/>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9"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8"/>
    </row>
    <row r="686" spans="1:50" ht="23.25" hidden="1" customHeight="1">
      <c r="A686" s="986"/>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9" t="s">
        <v>13</v>
      </c>
      <c r="Z686" s="87"/>
      <c r="AA686" s="88"/>
      <c r="AB686" s="210" t="s">
        <v>14</v>
      </c>
      <c r="AC686" s="210"/>
      <c r="AD686" s="210"/>
      <c r="AE686" s="105"/>
      <c r="AF686" s="106"/>
      <c r="AG686" s="106"/>
      <c r="AH686" s="107"/>
      <c r="AI686" s="105"/>
      <c r="AJ686" s="106"/>
      <c r="AK686" s="106"/>
      <c r="AL686" s="106"/>
      <c r="AM686" s="105"/>
      <c r="AN686" s="106"/>
      <c r="AO686" s="106"/>
      <c r="AP686" s="107"/>
      <c r="AQ686" s="105"/>
      <c r="AR686" s="106"/>
      <c r="AS686" s="106"/>
      <c r="AT686" s="107"/>
      <c r="AU686" s="106"/>
      <c r="AV686" s="106"/>
      <c r="AW686" s="106"/>
      <c r="AX686" s="208"/>
    </row>
    <row r="687" spans="1:50" ht="18.75" hidden="1" customHeight="1">
      <c r="A687" s="986"/>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c r="A688" s="986"/>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c r="A689" s="986"/>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8"/>
    </row>
    <row r="690" spans="1:50" ht="23.25" hidden="1" customHeight="1">
      <c r="A690" s="986"/>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9"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8"/>
    </row>
    <row r="691" spans="1:50" ht="23.25" hidden="1" customHeight="1">
      <c r="A691" s="986"/>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9" t="s">
        <v>13</v>
      </c>
      <c r="Z691" s="87"/>
      <c r="AA691" s="88"/>
      <c r="AB691" s="210" t="s">
        <v>14</v>
      </c>
      <c r="AC691" s="210"/>
      <c r="AD691" s="210"/>
      <c r="AE691" s="105"/>
      <c r="AF691" s="106"/>
      <c r="AG691" s="106"/>
      <c r="AH691" s="107"/>
      <c r="AI691" s="105"/>
      <c r="AJ691" s="106"/>
      <c r="AK691" s="106"/>
      <c r="AL691" s="106"/>
      <c r="AM691" s="105"/>
      <c r="AN691" s="106"/>
      <c r="AO691" s="106"/>
      <c r="AP691" s="107"/>
      <c r="AQ691" s="105"/>
      <c r="AR691" s="106"/>
      <c r="AS691" s="106"/>
      <c r="AT691" s="107"/>
      <c r="AU691" s="106"/>
      <c r="AV691" s="106"/>
      <c r="AW691" s="106"/>
      <c r="AX691" s="208"/>
    </row>
    <row r="692" spans="1:50" ht="18.75" hidden="1" customHeight="1">
      <c r="A692" s="986"/>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c r="A693" s="986"/>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c r="A694" s="986"/>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8"/>
    </row>
    <row r="695" spans="1:50" ht="23.25" hidden="1" customHeight="1">
      <c r="A695" s="986"/>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9"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8"/>
    </row>
    <row r="696" spans="1:50" ht="23.25" hidden="1" customHeight="1">
      <c r="A696" s="986"/>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9" t="s">
        <v>13</v>
      </c>
      <c r="Z696" s="87"/>
      <c r="AA696" s="88"/>
      <c r="AB696" s="210" t="s">
        <v>14</v>
      </c>
      <c r="AC696" s="210"/>
      <c r="AD696" s="210"/>
      <c r="AE696" s="105"/>
      <c r="AF696" s="106"/>
      <c r="AG696" s="106"/>
      <c r="AH696" s="107"/>
      <c r="AI696" s="105"/>
      <c r="AJ696" s="106"/>
      <c r="AK696" s="106"/>
      <c r="AL696" s="106"/>
      <c r="AM696" s="105"/>
      <c r="AN696" s="106"/>
      <c r="AO696" s="106"/>
      <c r="AP696" s="107"/>
      <c r="AQ696" s="105"/>
      <c r="AR696" s="106"/>
      <c r="AS696" s="106"/>
      <c r="AT696" s="107"/>
      <c r="AU696" s="106"/>
      <c r="AV696" s="106"/>
      <c r="AW696" s="106"/>
      <c r="AX696" s="208"/>
    </row>
    <row r="697" spans="1:50" ht="23.75" hidden="1" customHeight="1">
      <c r="A697" s="986"/>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c r="A698" s="986"/>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c r="A699" s="987"/>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c r="A701" s="5"/>
      <c r="B701" s="6"/>
      <c r="C701" s="874"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5"/>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51" customHeight="1">
      <c r="A702" s="517" t="s">
        <v>139</v>
      </c>
      <c r="B702" s="51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6" t="s">
        <v>484</v>
      </c>
      <c r="AE702" s="887"/>
      <c r="AF702" s="887"/>
      <c r="AG702" s="876" t="s">
        <v>517</v>
      </c>
      <c r="AH702" s="877"/>
      <c r="AI702" s="877"/>
      <c r="AJ702" s="877"/>
      <c r="AK702" s="877"/>
      <c r="AL702" s="877"/>
      <c r="AM702" s="877"/>
      <c r="AN702" s="877"/>
      <c r="AO702" s="877"/>
      <c r="AP702" s="877"/>
      <c r="AQ702" s="877"/>
      <c r="AR702" s="877"/>
      <c r="AS702" s="877"/>
      <c r="AT702" s="877"/>
      <c r="AU702" s="877"/>
      <c r="AV702" s="877"/>
      <c r="AW702" s="877"/>
      <c r="AX702" s="878"/>
    </row>
    <row r="703" spans="1:50" ht="51" customHeight="1">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4" t="s">
        <v>484</v>
      </c>
      <c r="AE703" s="145"/>
      <c r="AF703" s="145"/>
      <c r="AG703" s="655" t="s">
        <v>518</v>
      </c>
      <c r="AH703" s="656"/>
      <c r="AI703" s="656"/>
      <c r="AJ703" s="656"/>
      <c r="AK703" s="656"/>
      <c r="AL703" s="656"/>
      <c r="AM703" s="656"/>
      <c r="AN703" s="656"/>
      <c r="AO703" s="656"/>
      <c r="AP703" s="656"/>
      <c r="AQ703" s="656"/>
      <c r="AR703" s="656"/>
      <c r="AS703" s="656"/>
      <c r="AT703" s="656"/>
      <c r="AU703" s="656"/>
      <c r="AV703" s="656"/>
      <c r="AW703" s="656"/>
      <c r="AX703" s="657"/>
    </row>
    <row r="704" spans="1:50" ht="51" customHeight="1">
      <c r="A704" s="521"/>
      <c r="B704" s="522"/>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484</v>
      </c>
      <c r="AE704" s="574"/>
      <c r="AF704" s="574"/>
      <c r="AG704" s="418" t="s">
        <v>519</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c r="A705" s="609" t="s">
        <v>38</v>
      </c>
      <c r="B705" s="760"/>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t="s">
        <v>484</v>
      </c>
      <c r="AE705" s="724"/>
      <c r="AF705" s="724"/>
      <c r="AG705" s="150" t="s">
        <v>521</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c r="A706" s="646"/>
      <c r="B706" s="761"/>
      <c r="C706" s="602"/>
      <c r="D706" s="603"/>
      <c r="E706" s="674" t="s">
        <v>305</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4" t="s">
        <v>534</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c r="A707" s="646"/>
      <c r="B707" s="761"/>
      <c r="C707" s="604"/>
      <c r="D707" s="605"/>
      <c r="E707" s="677" t="s">
        <v>242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t="s">
        <v>496</v>
      </c>
      <c r="AE707" s="572"/>
      <c r="AF707" s="572"/>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497</v>
      </c>
      <c r="AE708" s="659"/>
      <c r="AF708" s="659"/>
      <c r="AG708" s="514"/>
      <c r="AH708" s="515"/>
      <c r="AI708" s="515"/>
      <c r="AJ708" s="515"/>
      <c r="AK708" s="515"/>
      <c r="AL708" s="515"/>
      <c r="AM708" s="515"/>
      <c r="AN708" s="515"/>
      <c r="AO708" s="515"/>
      <c r="AP708" s="515"/>
      <c r="AQ708" s="515"/>
      <c r="AR708" s="515"/>
      <c r="AS708" s="515"/>
      <c r="AT708" s="515"/>
      <c r="AU708" s="515"/>
      <c r="AV708" s="515"/>
      <c r="AW708" s="515"/>
      <c r="AX708" s="516"/>
    </row>
    <row r="709" spans="1:50" ht="51" customHeight="1">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4" t="s">
        <v>484</v>
      </c>
      <c r="AE709" s="145"/>
      <c r="AF709" s="145"/>
      <c r="AG709" s="655" t="s">
        <v>520</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4" t="s">
        <v>497</v>
      </c>
      <c r="AE710" s="145"/>
      <c r="AF710" s="145"/>
      <c r="AG710" s="655"/>
      <c r="AH710" s="656"/>
      <c r="AI710" s="656"/>
      <c r="AJ710" s="656"/>
      <c r="AK710" s="656"/>
      <c r="AL710" s="656"/>
      <c r="AM710" s="656"/>
      <c r="AN710" s="656"/>
      <c r="AO710" s="656"/>
      <c r="AP710" s="656"/>
      <c r="AQ710" s="656"/>
      <c r="AR710" s="656"/>
      <c r="AS710" s="656"/>
      <c r="AT710" s="656"/>
      <c r="AU710" s="656"/>
      <c r="AV710" s="656"/>
      <c r="AW710" s="656"/>
      <c r="AX710" s="657"/>
    </row>
    <row r="711" spans="1:50" ht="51" customHeight="1">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4" t="s">
        <v>484</v>
      </c>
      <c r="AE711" s="145"/>
      <c r="AF711" s="145"/>
      <c r="AG711" s="655" t="s">
        <v>522</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c r="A712" s="646"/>
      <c r="B712" s="647"/>
      <c r="C712" s="576" t="s">
        <v>271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497</v>
      </c>
      <c r="AE712" s="574"/>
      <c r="AF712" s="574"/>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c r="A713" s="646"/>
      <c r="B713" s="647"/>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497</v>
      </c>
      <c r="AE713" s="145"/>
      <c r="AF713" s="146"/>
      <c r="AG713" s="655"/>
      <c r="AH713" s="656"/>
      <c r="AI713" s="656"/>
      <c r="AJ713" s="656"/>
      <c r="AK713" s="656"/>
      <c r="AL713" s="656"/>
      <c r="AM713" s="656"/>
      <c r="AN713" s="656"/>
      <c r="AO713" s="656"/>
      <c r="AP713" s="656"/>
      <c r="AQ713" s="656"/>
      <c r="AR713" s="656"/>
      <c r="AS713" s="656"/>
      <c r="AT713" s="656"/>
      <c r="AU713" s="656"/>
      <c r="AV713" s="656"/>
      <c r="AW713" s="656"/>
      <c r="AX713" s="657"/>
    </row>
    <row r="714" spans="1:50" ht="51" customHeight="1">
      <c r="A714" s="648"/>
      <c r="B714" s="649"/>
      <c r="C714" s="762" t="s">
        <v>249</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9" t="s">
        <v>484</v>
      </c>
      <c r="AE714" s="580"/>
      <c r="AF714" s="581"/>
      <c r="AG714" s="680" t="s">
        <v>523</v>
      </c>
      <c r="AH714" s="681"/>
      <c r="AI714" s="681"/>
      <c r="AJ714" s="681"/>
      <c r="AK714" s="681"/>
      <c r="AL714" s="681"/>
      <c r="AM714" s="681"/>
      <c r="AN714" s="681"/>
      <c r="AO714" s="681"/>
      <c r="AP714" s="681"/>
      <c r="AQ714" s="681"/>
      <c r="AR714" s="681"/>
      <c r="AS714" s="681"/>
      <c r="AT714" s="681"/>
      <c r="AU714" s="681"/>
      <c r="AV714" s="681"/>
      <c r="AW714" s="681"/>
      <c r="AX714" s="682"/>
    </row>
    <row r="715" spans="1:50" ht="26.25" customHeight="1">
      <c r="A715" s="609" t="s">
        <v>39</v>
      </c>
      <c r="B715" s="645"/>
      <c r="C715" s="650" t="s">
        <v>250</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484</v>
      </c>
      <c r="AE715" s="659"/>
      <c r="AF715" s="768"/>
      <c r="AG715" s="514" t="s">
        <v>524</v>
      </c>
      <c r="AH715" s="515"/>
      <c r="AI715" s="515"/>
      <c r="AJ715" s="515"/>
      <c r="AK715" s="515"/>
      <c r="AL715" s="515"/>
      <c r="AM715" s="515"/>
      <c r="AN715" s="515"/>
      <c r="AO715" s="515"/>
      <c r="AP715" s="515"/>
      <c r="AQ715" s="515"/>
      <c r="AR715" s="515"/>
      <c r="AS715" s="515"/>
      <c r="AT715" s="515"/>
      <c r="AU715" s="515"/>
      <c r="AV715" s="515"/>
      <c r="AW715" s="515"/>
      <c r="AX715" s="516"/>
    </row>
    <row r="716" spans="1:50" ht="51" customHeight="1">
      <c r="A716" s="646"/>
      <c r="B716" s="647"/>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484</v>
      </c>
      <c r="AE716" s="750"/>
      <c r="AF716" s="750"/>
      <c r="AG716" s="655" t="s">
        <v>525</v>
      </c>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c r="A717" s="646"/>
      <c r="B717" s="647"/>
      <c r="C717" s="576" t="s">
        <v>198</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4" t="s">
        <v>484</v>
      </c>
      <c r="AE717" s="145"/>
      <c r="AF717" s="145"/>
      <c r="AG717" s="655" t="s">
        <v>526</v>
      </c>
      <c r="AH717" s="656"/>
      <c r="AI717" s="656"/>
      <c r="AJ717" s="656"/>
      <c r="AK717" s="656"/>
      <c r="AL717" s="656"/>
      <c r="AM717" s="656"/>
      <c r="AN717" s="656"/>
      <c r="AO717" s="656"/>
      <c r="AP717" s="656"/>
      <c r="AQ717" s="656"/>
      <c r="AR717" s="656"/>
      <c r="AS717" s="656"/>
      <c r="AT717" s="656"/>
      <c r="AU717" s="656"/>
      <c r="AV717" s="656"/>
      <c r="AW717" s="656"/>
      <c r="AX717" s="657"/>
    </row>
    <row r="718" spans="1:50" ht="56.25" customHeight="1">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4" t="s">
        <v>484</v>
      </c>
      <c r="AE718" s="145"/>
      <c r="AF718" s="145"/>
      <c r="AG718" s="153" t="s">
        <v>527</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c r="A719" s="639" t="s">
        <v>57</v>
      </c>
      <c r="B719" s="640"/>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4"/>
      <c r="AD719" s="658" t="s">
        <v>497</v>
      </c>
      <c r="AE719" s="659"/>
      <c r="AF719" s="659"/>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5" customHeight="1">
      <c r="A720" s="641"/>
      <c r="B720" s="642"/>
      <c r="C720" s="927" t="s">
        <v>264</v>
      </c>
      <c r="D720" s="925"/>
      <c r="E720" s="925"/>
      <c r="F720" s="928"/>
      <c r="G720" s="924" t="s">
        <v>265</v>
      </c>
      <c r="H720" s="925"/>
      <c r="I720" s="925"/>
      <c r="J720" s="925"/>
      <c r="K720" s="925"/>
      <c r="L720" s="925"/>
      <c r="M720" s="925"/>
      <c r="N720" s="924" t="s">
        <v>268</v>
      </c>
      <c r="O720" s="925"/>
      <c r="P720" s="925"/>
      <c r="Q720" s="925"/>
      <c r="R720" s="925"/>
      <c r="S720" s="925"/>
      <c r="T720" s="925"/>
      <c r="U720" s="925"/>
      <c r="V720" s="925"/>
      <c r="W720" s="925"/>
      <c r="X720" s="925"/>
      <c r="Y720" s="925"/>
      <c r="Z720" s="925"/>
      <c r="AA720" s="925"/>
      <c r="AB720" s="925"/>
      <c r="AC720" s="925"/>
      <c r="AD720" s="925"/>
      <c r="AE720" s="925"/>
      <c r="AF720" s="926"/>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c r="A721" s="641"/>
      <c r="B721" s="642"/>
      <c r="C721" s="909"/>
      <c r="D721" s="910"/>
      <c r="E721" s="910"/>
      <c r="F721" s="911"/>
      <c r="G721" s="929"/>
      <c r="H721" s="930"/>
      <c r="I721" s="68" t="str">
        <f>IF(OR(G721="　", G721=""), "", "-")</f>
        <v/>
      </c>
      <c r="J721" s="908"/>
      <c r="K721" s="908"/>
      <c r="L721" s="68" t="str">
        <f>IF(M721="","","-")</f>
        <v/>
      </c>
      <c r="M721" s="69"/>
      <c r="N721" s="905"/>
      <c r="O721" s="906"/>
      <c r="P721" s="906"/>
      <c r="Q721" s="906"/>
      <c r="R721" s="906"/>
      <c r="S721" s="906"/>
      <c r="T721" s="906"/>
      <c r="U721" s="906"/>
      <c r="V721" s="906"/>
      <c r="W721" s="906"/>
      <c r="X721" s="906"/>
      <c r="Y721" s="906"/>
      <c r="Z721" s="906"/>
      <c r="AA721" s="906"/>
      <c r="AB721" s="906"/>
      <c r="AC721" s="906"/>
      <c r="AD721" s="906"/>
      <c r="AE721" s="906"/>
      <c r="AF721" s="907"/>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c r="A722" s="641"/>
      <c r="B722" s="642"/>
      <c r="C722" s="909"/>
      <c r="D722" s="910"/>
      <c r="E722" s="910"/>
      <c r="F722" s="911"/>
      <c r="G722" s="929"/>
      <c r="H722" s="930"/>
      <c r="I722" s="68" t="str">
        <f t="shared" ref="I722:I725" si="4">IF(OR(G722="　", G722=""), "", "-")</f>
        <v/>
      </c>
      <c r="J722" s="908"/>
      <c r="K722" s="908"/>
      <c r="L722" s="68" t="str">
        <f t="shared" ref="L722:L725" si="5">IF(M722="","","-")</f>
        <v/>
      </c>
      <c r="M722" s="69"/>
      <c r="N722" s="905"/>
      <c r="O722" s="906"/>
      <c r="P722" s="906"/>
      <c r="Q722" s="906"/>
      <c r="R722" s="906"/>
      <c r="S722" s="906"/>
      <c r="T722" s="906"/>
      <c r="U722" s="906"/>
      <c r="V722" s="906"/>
      <c r="W722" s="906"/>
      <c r="X722" s="906"/>
      <c r="Y722" s="906"/>
      <c r="Z722" s="906"/>
      <c r="AA722" s="906"/>
      <c r="AB722" s="906"/>
      <c r="AC722" s="906"/>
      <c r="AD722" s="906"/>
      <c r="AE722" s="906"/>
      <c r="AF722" s="907"/>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c r="A723" s="641"/>
      <c r="B723" s="642"/>
      <c r="C723" s="909"/>
      <c r="D723" s="910"/>
      <c r="E723" s="910"/>
      <c r="F723" s="911"/>
      <c r="G723" s="929"/>
      <c r="H723" s="930"/>
      <c r="I723" s="68" t="str">
        <f t="shared" si="4"/>
        <v/>
      </c>
      <c r="J723" s="908"/>
      <c r="K723" s="908"/>
      <c r="L723" s="68" t="str">
        <f t="shared" si="5"/>
        <v/>
      </c>
      <c r="M723" s="69"/>
      <c r="N723" s="905"/>
      <c r="O723" s="906"/>
      <c r="P723" s="906"/>
      <c r="Q723" s="906"/>
      <c r="R723" s="906"/>
      <c r="S723" s="906"/>
      <c r="T723" s="906"/>
      <c r="U723" s="906"/>
      <c r="V723" s="906"/>
      <c r="W723" s="906"/>
      <c r="X723" s="906"/>
      <c r="Y723" s="906"/>
      <c r="Z723" s="906"/>
      <c r="AA723" s="906"/>
      <c r="AB723" s="906"/>
      <c r="AC723" s="906"/>
      <c r="AD723" s="906"/>
      <c r="AE723" s="906"/>
      <c r="AF723" s="907"/>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c r="A724" s="641"/>
      <c r="B724" s="642"/>
      <c r="C724" s="909"/>
      <c r="D724" s="910"/>
      <c r="E724" s="910"/>
      <c r="F724" s="911"/>
      <c r="G724" s="929"/>
      <c r="H724" s="930"/>
      <c r="I724" s="68" t="str">
        <f t="shared" si="4"/>
        <v/>
      </c>
      <c r="J724" s="908"/>
      <c r="K724" s="908"/>
      <c r="L724" s="68" t="str">
        <f t="shared" si="5"/>
        <v/>
      </c>
      <c r="M724" s="69"/>
      <c r="N724" s="905"/>
      <c r="O724" s="906"/>
      <c r="P724" s="906"/>
      <c r="Q724" s="906"/>
      <c r="R724" s="906"/>
      <c r="S724" s="906"/>
      <c r="T724" s="906"/>
      <c r="U724" s="906"/>
      <c r="V724" s="906"/>
      <c r="W724" s="906"/>
      <c r="X724" s="906"/>
      <c r="Y724" s="906"/>
      <c r="Z724" s="906"/>
      <c r="AA724" s="906"/>
      <c r="AB724" s="906"/>
      <c r="AC724" s="906"/>
      <c r="AD724" s="906"/>
      <c r="AE724" s="906"/>
      <c r="AF724" s="907"/>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c r="A725" s="643"/>
      <c r="B725" s="644"/>
      <c r="C725" s="912"/>
      <c r="D725" s="913"/>
      <c r="E725" s="913"/>
      <c r="F725" s="914"/>
      <c r="G725" s="951"/>
      <c r="H725" s="952"/>
      <c r="I725" s="70" t="str">
        <f t="shared" si="4"/>
        <v/>
      </c>
      <c r="J725" s="953"/>
      <c r="K725" s="953"/>
      <c r="L725" s="70" t="str">
        <f t="shared" si="5"/>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c r="A726" s="609" t="s">
        <v>47</v>
      </c>
      <c r="B726" s="610"/>
      <c r="C726" s="433" t="s">
        <v>52</v>
      </c>
      <c r="D726" s="569"/>
      <c r="E726" s="569"/>
      <c r="F726" s="570"/>
      <c r="G726" s="788" t="s">
        <v>498</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67.5" customHeight="1" thickBot="1">
      <c r="A727" s="611"/>
      <c r="B727" s="612"/>
      <c r="C727" s="686" t="s">
        <v>56</v>
      </c>
      <c r="D727" s="687"/>
      <c r="E727" s="687"/>
      <c r="F727" s="688"/>
      <c r="G727" s="786" t="s">
        <v>499</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c r="A729" s="756"/>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c r="A731" s="606"/>
      <c r="B731" s="607"/>
      <c r="C731" s="607"/>
      <c r="D731" s="607"/>
      <c r="E731" s="608"/>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c r="A733" s="740"/>
      <c r="B733" s="741"/>
      <c r="C733" s="741"/>
      <c r="D733" s="741"/>
      <c r="E733" s="742"/>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c r="A736" s="765" t="s">
        <v>277</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c r="A737" s="86" t="s">
        <v>327</v>
      </c>
      <c r="B737" s="87"/>
      <c r="C737" s="87"/>
      <c r="D737" s="88"/>
      <c r="E737" s="89" t="s">
        <v>502</v>
      </c>
      <c r="F737" s="89"/>
      <c r="G737" s="89"/>
      <c r="H737" s="89"/>
      <c r="I737" s="89"/>
      <c r="J737" s="89"/>
      <c r="K737" s="89"/>
      <c r="L737" s="89"/>
      <c r="M737" s="89"/>
      <c r="N737" s="95" t="s">
        <v>322</v>
      </c>
      <c r="O737" s="95"/>
      <c r="P737" s="95"/>
      <c r="Q737" s="95"/>
      <c r="R737" s="89" t="s">
        <v>505</v>
      </c>
      <c r="S737" s="89"/>
      <c r="T737" s="89"/>
      <c r="U737" s="89"/>
      <c r="V737" s="89"/>
      <c r="W737" s="89"/>
      <c r="X737" s="89"/>
      <c r="Y737" s="89"/>
      <c r="Z737" s="89"/>
      <c r="AA737" s="95" t="s">
        <v>321</v>
      </c>
      <c r="AB737" s="95"/>
      <c r="AC737" s="95"/>
      <c r="AD737" s="95"/>
      <c r="AE737" s="89" t="s">
        <v>506</v>
      </c>
      <c r="AF737" s="89"/>
      <c r="AG737" s="89"/>
      <c r="AH737" s="89"/>
      <c r="AI737" s="89"/>
      <c r="AJ737" s="89"/>
      <c r="AK737" s="89"/>
      <c r="AL737" s="89"/>
      <c r="AM737" s="89"/>
      <c r="AN737" s="95" t="s">
        <v>320</v>
      </c>
      <c r="AO737" s="95"/>
      <c r="AP737" s="95"/>
      <c r="AQ737" s="95"/>
      <c r="AR737" s="96" t="s">
        <v>508</v>
      </c>
      <c r="AS737" s="97"/>
      <c r="AT737" s="97"/>
      <c r="AU737" s="97"/>
      <c r="AV737" s="97"/>
      <c r="AW737" s="97"/>
      <c r="AX737" s="98"/>
      <c r="AY737" s="74"/>
      <c r="AZ737" s="74"/>
    </row>
    <row r="738" spans="1:52" ht="24.75" customHeight="1">
      <c r="A738" s="86" t="s">
        <v>319</v>
      </c>
      <c r="B738" s="87"/>
      <c r="C738" s="87"/>
      <c r="D738" s="88"/>
      <c r="E738" s="89" t="s">
        <v>503</v>
      </c>
      <c r="F738" s="89"/>
      <c r="G738" s="89"/>
      <c r="H738" s="89"/>
      <c r="I738" s="89"/>
      <c r="J738" s="89"/>
      <c r="K738" s="89"/>
      <c r="L738" s="89"/>
      <c r="M738" s="89"/>
      <c r="N738" s="95" t="s">
        <v>318</v>
      </c>
      <c r="O738" s="95"/>
      <c r="P738" s="95"/>
      <c r="Q738" s="95"/>
      <c r="R738" s="89" t="s">
        <v>504</v>
      </c>
      <c r="S738" s="89"/>
      <c r="T738" s="89"/>
      <c r="U738" s="89"/>
      <c r="V738" s="89"/>
      <c r="W738" s="89"/>
      <c r="X738" s="89"/>
      <c r="Y738" s="89"/>
      <c r="Z738" s="89"/>
      <c r="AA738" s="95" t="s">
        <v>317</v>
      </c>
      <c r="AB738" s="95"/>
      <c r="AC738" s="95"/>
      <c r="AD738" s="95"/>
      <c r="AE738" s="89" t="s">
        <v>507</v>
      </c>
      <c r="AF738" s="89"/>
      <c r="AG738" s="89"/>
      <c r="AH738" s="89"/>
      <c r="AI738" s="89"/>
      <c r="AJ738" s="89"/>
      <c r="AK738" s="89"/>
      <c r="AL738" s="89"/>
      <c r="AM738" s="89"/>
      <c r="AN738" s="95" t="s">
        <v>316</v>
      </c>
      <c r="AO738" s="95"/>
      <c r="AP738" s="95"/>
      <c r="AQ738" s="95"/>
      <c r="AR738" s="96" t="s">
        <v>509</v>
      </c>
      <c r="AS738" s="97"/>
      <c r="AT738" s="97"/>
      <c r="AU738" s="97"/>
      <c r="AV738" s="97"/>
      <c r="AW738" s="97"/>
      <c r="AX738" s="98"/>
    </row>
    <row r="739" spans="1:52" ht="24.75" customHeight="1">
      <c r="A739" s="86" t="s">
        <v>315</v>
      </c>
      <c r="B739" s="87"/>
      <c r="C739" s="87"/>
      <c r="D739" s="88"/>
      <c r="E739" s="89" t="s">
        <v>529</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c r="A740" s="116" t="s">
        <v>339</v>
      </c>
      <c r="B740" s="117"/>
      <c r="C740" s="117"/>
      <c r="D740" s="118"/>
      <c r="E740" s="119" t="s">
        <v>485</v>
      </c>
      <c r="F740" s="111"/>
      <c r="G740" s="111"/>
      <c r="H740" s="78" t="str">
        <f>IF(E740="", "", "(")</f>
        <v>(</v>
      </c>
      <c r="I740" s="111"/>
      <c r="J740" s="111"/>
      <c r="K740" s="78" t="str">
        <f>IF(OR(I740="　", I740=""), "", "-")</f>
        <v/>
      </c>
      <c r="L740" s="112">
        <v>420</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25" customHeight="1">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25" customHeight="1">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25" customHeight="1">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25" customHeight="1">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25" customHeight="1">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25" customHeight="1">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25" customHeight="1">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25" customHeight="1">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25" customHeight="1">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25" customHeight="1">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25" customHeight="1">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25" customHeight="1">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25" customHeight="1" thickBot="1">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25" hidden="1" customHeight="1">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5" hidden="1" customHeight="1">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c r="A779" s="775"/>
      <c r="B779" s="776"/>
      <c r="C779" s="776"/>
      <c r="D779" s="776"/>
      <c r="E779" s="776"/>
      <c r="F779" s="77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c r="A780" s="751" t="s">
        <v>310</v>
      </c>
      <c r="B780" s="752"/>
      <c r="C780" s="752"/>
      <c r="D780" s="752"/>
      <c r="E780" s="752"/>
      <c r="F780" s="753"/>
      <c r="G780" s="429" t="s">
        <v>500</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c r="A781" s="544"/>
      <c r="B781" s="754"/>
      <c r="C781" s="754"/>
      <c r="D781" s="754"/>
      <c r="E781" s="754"/>
      <c r="F781" s="755"/>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c r="A782" s="544"/>
      <c r="B782" s="754"/>
      <c r="C782" s="754"/>
      <c r="D782" s="754"/>
      <c r="E782" s="754"/>
      <c r="F782" s="755"/>
      <c r="G782" s="439" t="s">
        <v>540</v>
      </c>
      <c r="H782" s="440"/>
      <c r="I782" s="440"/>
      <c r="J782" s="440"/>
      <c r="K782" s="441"/>
      <c r="L782" s="442" t="s">
        <v>530</v>
      </c>
      <c r="M782" s="443"/>
      <c r="N782" s="443"/>
      <c r="O782" s="443"/>
      <c r="P782" s="443"/>
      <c r="Q782" s="443"/>
      <c r="R782" s="443"/>
      <c r="S782" s="443"/>
      <c r="T782" s="443"/>
      <c r="U782" s="443"/>
      <c r="V782" s="443"/>
      <c r="W782" s="443"/>
      <c r="X782" s="444"/>
      <c r="Y782" s="445">
        <v>10</v>
      </c>
      <c r="Z782" s="446"/>
      <c r="AA782" s="446"/>
      <c r="AB782" s="545"/>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c r="A783" s="544"/>
      <c r="B783" s="754"/>
      <c r="C783" s="754"/>
      <c r="D783" s="754"/>
      <c r="E783" s="754"/>
      <c r="F783" s="755"/>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c r="A784" s="544"/>
      <c r="B784" s="754"/>
      <c r="C784" s="754"/>
      <c r="D784" s="754"/>
      <c r="E784" s="754"/>
      <c r="F784" s="755"/>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c r="A785" s="544"/>
      <c r="B785" s="754"/>
      <c r="C785" s="754"/>
      <c r="D785" s="754"/>
      <c r="E785" s="754"/>
      <c r="F785" s="755"/>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c r="A786" s="544"/>
      <c r="B786" s="754"/>
      <c r="C786" s="754"/>
      <c r="D786" s="754"/>
      <c r="E786" s="754"/>
      <c r="F786" s="755"/>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c r="A787" s="544"/>
      <c r="B787" s="754"/>
      <c r="C787" s="754"/>
      <c r="D787" s="754"/>
      <c r="E787" s="754"/>
      <c r="F787" s="755"/>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c r="A788" s="544"/>
      <c r="B788" s="754"/>
      <c r="C788" s="754"/>
      <c r="D788" s="754"/>
      <c r="E788" s="754"/>
      <c r="F788" s="755"/>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c r="A789" s="544"/>
      <c r="B789" s="754"/>
      <c r="C789" s="754"/>
      <c r="D789" s="754"/>
      <c r="E789" s="754"/>
      <c r="F789" s="755"/>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c r="A790" s="544"/>
      <c r="B790" s="754"/>
      <c r="C790" s="754"/>
      <c r="D790" s="754"/>
      <c r="E790" s="754"/>
      <c r="F790" s="755"/>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c r="A791" s="544"/>
      <c r="B791" s="754"/>
      <c r="C791" s="754"/>
      <c r="D791" s="754"/>
      <c r="E791" s="754"/>
      <c r="F791" s="755"/>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c r="A792" s="544"/>
      <c r="B792" s="754"/>
      <c r="C792" s="754"/>
      <c r="D792" s="754"/>
      <c r="E792" s="754"/>
      <c r="F792" s="755"/>
      <c r="G792" s="399" t="s">
        <v>20</v>
      </c>
      <c r="H792" s="400"/>
      <c r="I792" s="400"/>
      <c r="J792" s="400"/>
      <c r="K792" s="400"/>
      <c r="L792" s="401"/>
      <c r="M792" s="402"/>
      <c r="N792" s="402"/>
      <c r="O792" s="402"/>
      <c r="P792" s="402"/>
      <c r="Q792" s="402"/>
      <c r="R792" s="402"/>
      <c r="S792" s="402"/>
      <c r="T792" s="402"/>
      <c r="U792" s="402"/>
      <c r="V792" s="402"/>
      <c r="W792" s="402"/>
      <c r="X792" s="403"/>
      <c r="Y792" s="404">
        <f>SUM(Y782:AB791)</f>
        <v>10</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c r="A793" s="544"/>
      <c r="B793" s="754"/>
      <c r="C793" s="754"/>
      <c r="D793" s="754"/>
      <c r="E793" s="754"/>
      <c r="F793" s="755"/>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c r="A794" s="544"/>
      <c r="B794" s="754"/>
      <c r="C794" s="754"/>
      <c r="D794" s="754"/>
      <c r="E794" s="754"/>
      <c r="F794" s="755"/>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c r="A795" s="544"/>
      <c r="B795" s="754"/>
      <c r="C795" s="754"/>
      <c r="D795" s="754"/>
      <c r="E795" s="754"/>
      <c r="F795" s="755"/>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5"/>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c r="A796" s="544"/>
      <c r="B796" s="754"/>
      <c r="C796" s="754"/>
      <c r="D796" s="754"/>
      <c r="E796" s="754"/>
      <c r="F796" s="755"/>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c r="A797" s="544"/>
      <c r="B797" s="754"/>
      <c r="C797" s="754"/>
      <c r="D797" s="754"/>
      <c r="E797" s="754"/>
      <c r="F797" s="755"/>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c r="A798" s="544"/>
      <c r="B798" s="754"/>
      <c r="C798" s="754"/>
      <c r="D798" s="754"/>
      <c r="E798" s="754"/>
      <c r="F798" s="755"/>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c r="A799" s="544"/>
      <c r="B799" s="754"/>
      <c r="C799" s="754"/>
      <c r="D799" s="754"/>
      <c r="E799" s="754"/>
      <c r="F799" s="755"/>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c r="A800" s="544"/>
      <c r="B800" s="754"/>
      <c r="C800" s="754"/>
      <c r="D800" s="754"/>
      <c r="E800" s="754"/>
      <c r="F800" s="755"/>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c r="A801" s="544"/>
      <c r="B801" s="754"/>
      <c r="C801" s="754"/>
      <c r="D801" s="754"/>
      <c r="E801" s="754"/>
      <c r="F801" s="755"/>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c r="A802" s="544"/>
      <c r="B802" s="754"/>
      <c r="C802" s="754"/>
      <c r="D802" s="754"/>
      <c r="E802" s="754"/>
      <c r="F802" s="755"/>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c r="A803" s="544"/>
      <c r="B803" s="754"/>
      <c r="C803" s="754"/>
      <c r="D803" s="754"/>
      <c r="E803" s="754"/>
      <c r="F803" s="755"/>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c r="A804" s="544"/>
      <c r="B804" s="754"/>
      <c r="C804" s="754"/>
      <c r="D804" s="754"/>
      <c r="E804" s="754"/>
      <c r="F804" s="755"/>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c r="A805" s="544"/>
      <c r="B805" s="754"/>
      <c r="C805" s="754"/>
      <c r="D805" s="754"/>
      <c r="E805" s="754"/>
      <c r="F805" s="755"/>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c r="A806" s="544"/>
      <c r="B806" s="754"/>
      <c r="C806" s="754"/>
      <c r="D806" s="754"/>
      <c r="E806" s="754"/>
      <c r="F806" s="755"/>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c r="A807" s="544"/>
      <c r="B807" s="754"/>
      <c r="C807" s="754"/>
      <c r="D807" s="754"/>
      <c r="E807" s="754"/>
      <c r="F807" s="755"/>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c r="A808" s="544"/>
      <c r="B808" s="754"/>
      <c r="C808" s="754"/>
      <c r="D808" s="754"/>
      <c r="E808" s="754"/>
      <c r="F808" s="755"/>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5"/>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c r="A809" s="544"/>
      <c r="B809" s="754"/>
      <c r="C809" s="754"/>
      <c r="D809" s="754"/>
      <c r="E809" s="754"/>
      <c r="F809" s="755"/>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c r="A810" s="544"/>
      <c r="B810" s="754"/>
      <c r="C810" s="754"/>
      <c r="D810" s="754"/>
      <c r="E810" s="754"/>
      <c r="F810" s="755"/>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c r="A811" s="544"/>
      <c r="B811" s="754"/>
      <c r="C811" s="754"/>
      <c r="D811" s="754"/>
      <c r="E811" s="754"/>
      <c r="F811" s="755"/>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c r="A812" s="544"/>
      <c r="B812" s="754"/>
      <c r="C812" s="754"/>
      <c r="D812" s="754"/>
      <c r="E812" s="754"/>
      <c r="F812" s="755"/>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c r="A813" s="544"/>
      <c r="B813" s="754"/>
      <c r="C813" s="754"/>
      <c r="D813" s="754"/>
      <c r="E813" s="754"/>
      <c r="F813" s="755"/>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c r="A814" s="544"/>
      <c r="B814" s="754"/>
      <c r="C814" s="754"/>
      <c r="D814" s="754"/>
      <c r="E814" s="754"/>
      <c r="F814" s="755"/>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c r="A815" s="544"/>
      <c r="B815" s="754"/>
      <c r="C815" s="754"/>
      <c r="D815" s="754"/>
      <c r="E815" s="754"/>
      <c r="F815" s="755"/>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c r="A816" s="544"/>
      <c r="B816" s="754"/>
      <c r="C816" s="754"/>
      <c r="D816" s="754"/>
      <c r="E816" s="754"/>
      <c r="F816" s="755"/>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c r="A817" s="544"/>
      <c r="B817" s="754"/>
      <c r="C817" s="754"/>
      <c r="D817" s="754"/>
      <c r="E817" s="754"/>
      <c r="F817" s="755"/>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c r="A818" s="544"/>
      <c r="B818" s="754"/>
      <c r="C818" s="754"/>
      <c r="D818" s="754"/>
      <c r="E818" s="754"/>
      <c r="F818" s="755"/>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c r="A819" s="544"/>
      <c r="B819" s="754"/>
      <c r="C819" s="754"/>
      <c r="D819" s="754"/>
      <c r="E819" s="754"/>
      <c r="F819" s="755"/>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c r="A820" s="544"/>
      <c r="B820" s="754"/>
      <c r="C820" s="754"/>
      <c r="D820" s="754"/>
      <c r="E820" s="754"/>
      <c r="F820" s="755"/>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c r="A821" s="544"/>
      <c r="B821" s="754"/>
      <c r="C821" s="754"/>
      <c r="D821" s="754"/>
      <c r="E821" s="754"/>
      <c r="F821" s="755"/>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5"/>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c r="A822" s="544"/>
      <c r="B822" s="754"/>
      <c r="C822" s="754"/>
      <c r="D822" s="754"/>
      <c r="E822" s="754"/>
      <c r="F822" s="755"/>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c r="A823" s="544"/>
      <c r="B823" s="754"/>
      <c r="C823" s="754"/>
      <c r="D823" s="754"/>
      <c r="E823" s="754"/>
      <c r="F823" s="755"/>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c r="A824" s="544"/>
      <c r="B824" s="754"/>
      <c r="C824" s="754"/>
      <c r="D824" s="754"/>
      <c r="E824" s="754"/>
      <c r="F824" s="755"/>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c r="A825" s="544"/>
      <c r="B825" s="754"/>
      <c r="C825" s="754"/>
      <c r="D825" s="754"/>
      <c r="E825" s="754"/>
      <c r="F825" s="755"/>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c r="A826" s="544"/>
      <c r="B826" s="754"/>
      <c r="C826" s="754"/>
      <c r="D826" s="754"/>
      <c r="E826" s="754"/>
      <c r="F826" s="755"/>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c r="A827" s="544"/>
      <c r="B827" s="754"/>
      <c r="C827" s="754"/>
      <c r="D827" s="754"/>
      <c r="E827" s="754"/>
      <c r="F827" s="755"/>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c r="A828" s="544"/>
      <c r="B828" s="754"/>
      <c r="C828" s="754"/>
      <c r="D828" s="754"/>
      <c r="E828" s="754"/>
      <c r="F828" s="755"/>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c r="A829" s="544"/>
      <c r="B829" s="754"/>
      <c r="C829" s="754"/>
      <c r="D829" s="754"/>
      <c r="E829" s="754"/>
      <c r="F829" s="755"/>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c r="A830" s="544"/>
      <c r="B830" s="754"/>
      <c r="C830" s="754"/>
      <c r="D830" s="754"/>
      <c r="E830" s="754"/>
      <c r="F830" s="755"/>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c r="A831" s="544"/>
      <c r="B831" s="754"/>
      <c r="C831" s="754"/>
      <c r="D831" s="754"/>
      <c r="E831" s="754"/>
      <c r="F831" s="755"/>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7" t="s">
        <v>269</v>
      </c>
      <c r="AM832" s="948"/>
      <c r="AN832" s="948"/>
      <c r="AO832" s="67" t="s">
        <v>267</v>
      </c>
      <c r="AP832" s="21"/>
      <c r="AQ832" s="21"/>
      <c r="AR832" s="21"/>
      <c r="AS832" s="21"/>
      <c r="AT832" s="21"/>
      <c r="AU832" s="21"/>
      <c r="AV832" s="21"/>
      <c r="AW832" s="21"/>
      <c r="AX832" s="22"/>
    </row>
    <row r="833" spans="1:50" ht="24.75" hidden="1"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50.25" customHeight="1">
      <c r="A838" s="394">
        <v>1</v>
      </c>
      <c r="B838" s="394">
        <v>1</v>
      </c>
      <c r="C838" s="408" t="s">
        <v>501</v>
      </c>
      <c r="D838" s="408"/>
      <c r="E838" s="408"/>
      <c r="F838" s="408"/>
      <c r="G838" s="408"/>
      <c r="H838" s="408"/>
      <c r="I838" s="408"/>
      <c r="J838" s="409">
        <v>4010001095836</v>
      </c>
      <c r="K838" s="410"/>
      <c r="L838" s="410"/>
      <c r="M838" s="410"/>
      <c r="N838" s="410"/>
      <c r="O838" s="410"/>
      <c r="P838" s="415" t="s">
        <v>531</v>
      </c>
      <c r="Q838" s="307"/>
      <c r="R838" s="307"/>
      <c r="S838" s="307"/>
      <c r="T838" s="307"/>
      <c r="U838" s="307"/>
      <c r="V838" s="307"/>
      <c r="W838" s="307"/>
      <c r="X838" s="307"/>
      <c r="Y838" s="308">
        <v>10</v>
      </c>
      <c r="Z838" s="309"/>
      <c r="AA838" s="309"/>
      <c r="AB838" s="310"/>
      <c r="AC838" s="318" t="s">
        <v>300</v>
      </c>
      <c r="AD838" s="413"/>
      <c r="AE838" s="413"/>
      <c r="AF838" s="413"/>
      <c r="AG838" s="413"/>
      <c r="AH838" s="411">
        <v>1</v>
      </c>
      <c r="AI838" s="412"/>
      <c r="AJ838" s="412"/>
      <c r="AK838" s="412"/>
      <c r="AL838" s="315">
        <v>99.9</v>
      </c>
      <c r="AM838" s="316"/>
      <c r="AN838" s="316"/>
      <c r="AO838" s="317"/>
      <c r="AP838" s="311"/>
      <c r="AQ838" s="311"/>
      <c r="AR838" s="311"/>
      <c r="AS838" s="311"/>
      <c r="AT838" s="311"/>
      <c r="AU838" s="311"/>
      <c r="AV838" s="311"/>
      <c r="AW838" s="311"/>
      <c r="AX838" s="311"/>
    </row>
    <row r="839" spans="1:50" ht="30" hidden="1" customHeight="1">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30" hidden="1" customHeight="1">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c r="A1099" s="879" t="s">
        <v>254</v>
      </c>
      <c r="B1099" s="880"/>
      <c r="C1099" s="880"/>
      <c r="D1099" s="880"/>
      <c r="E1099" s="880"/>
      <c r="F1099" s="880"/>
      <c r="G1099" s="880"/>
      <c r="H1099" s="880"/>
      <c r="I1099" s="880"/>
      <c r="J1099" s="880"/>
      <c r="K1099" s="880"/>
      <c r="L1099" s="880"/>
      <c r="M1099" s="880"/>
      <c r="N1099" s="880"/>
      <c r="O1099" s="880"/>
      <c r="P1099" s="880"/>
      <c r="Q1099" s="880"/>
      <c r="R1099" s="880"/>
      <c r="S1099" s="880"/>
      <c r="T1099" s="880"/>
      <c r="U1099" s="880"/>
      <c r="V1099" s="880"/>
      <c r="W1099" s="880"/>
      <c r="X1099" s="880"/>
      <c r="Y1099" s="880"/>
      <c r="Z1099" s="880"/>
      <c r="AA1099" s="880"/>
      <c r="AB1099" s="880"/>
      <c r="AC1099" s="880"/>
      <c r="AD1099" s="880"/>
      <c r="AE1099" s="880"/>
      <c r="AF1099" s="880"/>
      <c r="AG1099" s="880"/>
      <c r="AH1099" s="880"/>
      <c r="AI1099" s="880"/>
      <c r="AJ1099" s="880"/>
      <c r="AK1099" s="881"/>
      <c r="AL1099" s="949" t="s">
        <v>269</v>
      </c>
      <c r="AM1099" s="950"/>
      <c r="AN1099" s="950"/>
      <c r="AO1099" s="65"/>
      <c r="AP1099" s="59"/>
      <c r="AQ1099" s="59"/>
      <c r="AR1099" s="59"/>
      <c r="AS1099" s="59"/>
      <c r="AT1099" s="59"/>
      <c r="AU1099" s="59"/>
      <c r="AV1099" s="59"/>
      <c r="AW1099" s="59"/>
      <c r="AX1099" s="60"/>
    </row>
    <row r="1100" spans="1:50" ht="24.75" hidden="1"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c r="A1102" s="394"/>
      <c r="B1102" s="394"/>
      <c r="C1102" s="267" t="s">
        <v>218</v>
      </c>
      <c r="D1102" s="882"/>
      <c r="E1102" s="267" t="s">
        <v>217</v>
      </c>
      <c r="F1102" s="882"/>
      <c r="G1102" s="882"/>
      <c r="H1102" s="882"/>
      <c r="I1102" s="882"/>
      <c r="J1102" s="267" t="s">
        <v>224</v>
      </c>
      <c r="K1102" s="267"/>
      <c r="L1102" s="267"/>
      <c r="M1102" s="267"/>
      <c r="N1102" s="267"/>
      <c r="O1102" s="267"/>
      <c r="P1102" s="334" t="s">
        <v>27</v>
      </c>
      <c r="Q1102" s="334"/>
      <c r="R1102" s="334"/>
      <c r="S1102" s="334"/>
      <c r="T1102" s="334"/>
      <c r="U1102" s="334"/>
      <c r="V1102" s="334"/>
      <c r="W1102" s="334"/>
      <c r="X1102" s="334"/>
      <c r="Y1102" s="267" t="s">
        <v>226</v>
      </c>
      <c r="Z1102" s="882"/>
      <c r="AA1102" s="882"/>
      <c r="AB1102" s="882"/>
      <c r="AC1102" s="267" t="s">
        <v>200</v>
      </c>
      <c r="AD1102" s="267"/>
      <c r="AE1102" s="267"/>
      <c r="AF1102" s="267"/>
      <c r="AG1102" s="267"/>
      <c r="AH1102" s="334" t="s">
        <v>213</v>
      </c>
      <c r="AI1102" s="335"/>
      <c r="AJ1102" s="335"/>
      <c r="AK1102" s="335"/>
      <c r="AL1102" s="335" t="s">
        <v>21</v>
      </c>
      <c r="AM1102" s="335"/>
      <c r="AN1102" s="335"/>
      <c r="AO1102" s="885"/>
      <c r="AP1102" s="417" t="s">
        <v>255</v>
      </c>
      <c r="AQ1102" s="417"/>
      <c r="AR1102" s="417"/>
      <c r="AS1102" s="417"/>
      <c r="AT1102" s="417"/>
      <c r="AU1102" s="417"/>
      <c r="AV1102" s="417"/>
      <c r="AW1102" s="417"/>
      <c r="AX1102" s="417"/>
    </row>
    <row r="1103" spans="1:50" ht="30" hidden="1" customHeight="1">
      <c r="A1103" s="394">
        <v>1</v>
      </c>
      <c r="B1103" s="394">
        <v>1</v>
      </c>
      <c r="C1103" s="884"/>
      <c r="D1103" s="884"/>
      <c r="E1103" s="883"/>
      <c r="F1103" s="883"/>
      <c r="G1103" s="883"/>
      <c r="H1103" s="883"/>
      <c r="I1103" s="883"/>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c r="A1104" s="394">
        <v>2</v>
      </c>
      <c r="B1104" s="394">
        <v>1</v>
      </c>
      <c r="C1104" s="884"/>
      <c r="D1104" s="884"/>
      <c r="E1104" s="883"/>
      <c r="F1104" s="883"/>
      <c r="G1104" s="883"/>
      <c r="H1104" s="883"/>
      <c r="I1104" s="883"/>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c r="A1105" s="394">
        <v>3</v>
      </c>
      <c r="B1105" s="394">
        <v>1</v>
      </c>
      <c r="C1105" s="884"/>
      <c r="D1105" s="884"/>
      <c r="E1105" s="883"/>
      <c r="F1105" s="883"/>
      <c r="G1105" s="883"/>
      <c r="H1105" s="883"/>
      <c r="I1105" s="883"/>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c r="A1106" s="394">
        <v>4</v>
      </c>
      <c r="B1106" s="394">
        <v>1</v>
      </c>
      <c r="C1106" s="884"/>
      <c r="D1106" s="884"/>
      <c r="E1106" s="883"/>
      <c r="F1106" s="883"/>
      <c r="G1106" s="883"/>
      <c r="H1106" s="883"/>
      <c r="I1106" s="883"/>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c r="A1107" s="394">
        <v>5</v>
      </c>
      <c r="B1107" s="394">
        <v>1</v>
      </c>
      <c r="C1107" s="884"/>
      <c r="D1107" s="884"/>
      <c r="E1107" s="883"/>
      <c r="F1107" s="883"/>
      <c r="G1107" s="883"/>
      <c r="H1107" s="883"/>
      <c r="I1107" s="883"/>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c r="A1108" s="394">
        <v>6</v>
      </c>
      <c r="B1108" s="394">
        <v>1</v>
      </c>
      <c r="C1108" s="884"/>
      <c r="D1108" s="884"/>
      <c r="E1108" s="883"/>
      <c r="F1108" s="883"/>
      <c r="G1108" s="883"/>
      <c r="H1108" s="883"/>
      <c r="I1108" s="883"/>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c r="A1109" s="394">
        <v>7</v>
      </c>
      <c r="B1109" s="394">
        <v>1</v>
      </c>
      <c r="C1109" s="884"/>
      <c r="D1109" s="884"/>
      <c r="E1109" s="883"/>
      <c r="F1109" s="883"/>
      <c r="G1109" s="883"/>
      <c r="H1109" s="883"/>
      <c r="I1109" s="883"/>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c r="A1110" s="394">
        <v>8</v>
      </c>
      <c r="B1110" s="394">
        <v>1</v>
      </c>
      <c r="C1110" s="884"/>
      <c r="D1110" s="884"/>
      <c r="E1110" s="883"/>
      <c r="F1110" s="883"/>
      <c r="G1110" s="883"/>
      <c r="H1110" s="883"/>
      <c r="I1110" s="883"/>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c r="A1111" s="394">
        <v>9</v>
      </c>
      <c r="B1111" s="394">
        <v>1</v>
      </c>
      <c r="C1111" s="884"/>
      <c r="D1111" s="884"/>
      <c r="E1111" s="883"/>
      <c r="F1111" s="883"/>
      <c r="G1111" s="883"/>
      <c r="H1111" s="883"/>
      <c r="I1111" s="883"/>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c r="A1112" s="394">
        <v>10</v>
      </c>
      <c r="B1112" s="394">
        <v>1</v>
      </c>
      <c r="C1112" s="884"/>
      <c r="D1112" s="884"/>
      <c r="E1112" s="883"/>
      <c r="F1112" s="883"/>
      <c r="G1112" s="883"/>
      <c r="H1112" s="883"/>
      <c r="I1112" s="883"/>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c r="A1113" s="394">
        <v>11</v>
      </c>
      <c r="B1113" s="394">
        <v>1</v>
      </c>
      <c r="C1113" s="884"/>
      <c r="D1113" s="884"/>
      <c r="E1113" s="883"/>
      <c r="F1113" s="883"/>
      <c r="G1113" s="883"/>
      <c r="H1113" s="883"/>
      <c r="I1113" s="883"/>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c r="A1114" s="394">
        <v>12</v>
      </c>
      <c r="B1114" s="394">
        <v>1</v>
      </c>
      <c r="C1114" s="884"/>
      <c r="D1114" s="884"/>
      <c r="E1114" s="883"/>
      <c r="F1114" s="883"/>
      <c r="G1114" s="883"/>
      <c r="H1114" s="883"/>
      <c r="I1114" s="883"/>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c r="A1115" s="394">
        <v>13</v>
      </c>
      <c r="B1115" s="394">
        <v>1</v>
      </c>
      <c r="C1115" s="884"/>
      <c r="D1115" s="884"/>
      <c r="E1115" s="883"/>
      <c r="F1115" s="883"/>
      <c r="G1115" s="883"/>
      <c r="H1115" s="883"/>
      <c r="I1115" s="883"/>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c r="A1116" s="394">
        <v>14</v>
      </c>
      <c r="B1116" s="394">
        <v>1</v>
      </c>
      <c r="C1116" s="884"/>
      <c r="D1116" s="884"/>
      <c r="E1116" s="883"/>
      <c r="F1116" s="883"/>
      <c r="G1116" s="883"/>
      <c r="H1116" s="883"/>
      <c r="I1116" s="883"/>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c r="A1117" s="394">
        <v>15</v>
      </c>
      <c r="B1117" s="394">
        <v>1</v>
      </c>
      <c r="C1117" s="884"/>
      <c r="D1117" s="884"/>
      <c r="E1117" s="883"/>
      <c r="F1117" s="883"/>
      <c r="G1117" s="883"/>
      <c r="H1117" s="883"/>
      <c r="I1117" s="883"/>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c r="A1118" s="394">
        <v>16</v>
      </c>
      <c r="B1118" s="394">
        <v>1</v>
      </c>
      <c r="C1118" s="884"/>
      <c r="D1118" s="884"/>
      <c r="E1118" s="883"/>
      <c r="F1118" s="883"/>
      <c r="G1118" s="883"/>
      <c r="H1118" s="883"/>
      <c r="I1118" s="883"/>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c r="A1119" s="394">
        <v>17</v>
      </c>
      <c r="B1119" s="394">
        <v>1</v>
      </c>
      <c r="C1119" s="884"/>
      <c r="D1119" s="884"/>
      <c r="E1119" s="883"/>
      <c r="F1119" s="883"/>
      <c r="G1119" s="883"/>
      <c r="H1119" s="883"/>
      <c r="I1119" s="883"/>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c r="A1120" s="394">
        <v>18</v>
      </c>
      <c r="B1120" s="394">
        <v>1</v>
      </c>
      <c r="C1120" s="884"/>
      <c r="D1120" s="884"/>
      <c r="E1120" s="251"/>
      <c r="F1120" s="883"/>
      <c r="G1120" s="883"/>
      <c r="H1120" s="883"/>
      <c r="I1120" s="883"/>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c r="A1121" s="394">
        <v>19</v>
      </c>
      <c r="B1121" s="394">
        <v>1</v>
      </c>
      <c r="C1121" s="884"/>
      <c r="D1121" s="884"/>
      <c r="E1121" s="883"/>
      <c r="F1121" s="883"/>
      <c r="G1121" s="883"/>
      <c r="H1121" s="883"/>
      <c r="I1121" s="883"/>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c r="A1122" s="394">
        <v>20</v>
      </c>
      <c r="B1122" s="394">
        <v>1</v>
      </c>
      <c r="C1122" s="884"/>
      <c r="D1122" s="884"/>
      <c r="E1122" s="883"/>
      <c r="F1122" s="883"/>
      <c r="G1122" s="883"/>
      <c r="H1122" s="883"/>
      <c r="I1122" s="883"/>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c r="A1123" s="394">
        <v>21</v>
      </c>
      <c r="B1123" s="394">
        <v>1</v>
      </c>
      <c r="C1123" s="884"/>
      <c r="D1123" s="884"/>
      <c r="E1123" s="883"/>
      <c r="F1123" s="883"/>
      <c r="G1123" s="883"/>
      <c r="H1123" s="883"/>
      <c r="I1123" s="883"/>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c r="A1124" s="394">
        <v>22</v>
      </c>
      <c r="B1124" s="394">
        <v>1</v>
      </c>
      <c r="C1124" s="884"/>
      <c r="D1124" s="884"/>
      <c r="E1124" s="883"/>
      <c r="F1124" s="883"/>
      <c r="G1124" s="883"/>
      <c r="H1124" s="883"/>
      <c r="I1124" s="883"/>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c r="A1125" s="394">
        <v>23</v>
      </c>
      <c r="B1125" s="394">
        <v>1</v>
      </c>
      <c r="C1125" s="884"/>
      <c r="D1125" s="884"/>
      <c r="E1125" s="883"/>
      <c r="F1125" s="883"/>
      <c r="G1125" s="883"/>
      <c r="H1125" s="883"/>
      <c r="I1125" s="883"/>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c r="A1126" s="394">
        <v>24</v>
      </c>
      <c r="B1126" s="394">
        <v>1</v>
      </c>
      <c r="C1126" s="884"/>
      <c r="D1126" s="884"/>
      <c r="E1126" s="883"/>
      <c r="F1126" s="883"/>
      <c r="G1126" s="883"/>
      <c r="H1126" s="883"/>
      <c r="I1126" s="883"/>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c r="A1127" s="394">
        <v>25</v>
      </c>
      <c r="B1127" s="394">
        <v>1</v>
      </c>
      <c r="C1127" s="884"/>
      <c r="D1127" s="884"/>
      <c r="E1127" s="883"/>
      <c r="F1127" s="883"/>
      <c r="G1127" s="883"/>
      <c r="H1127" s="883"/>
      <c r="I1127" s="883"/>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c r="A1128" s="394">
        <v>26</v>
      </c>
      <c r="B1128" s="394">
        <v>1</v>
      </c>
      <c r="C1128" s="884"/>
      <c r="D1128" s="884"/>
      <c r="E1128" s="883"/>
      <c r="F1128" s="883"/>
      <c r="G1128" s="883"/>
      <c r="H1128" s="883"/>
      <c r="I1128" s="883"/>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c r="A1129" s="394">
        <v>27</v>
      </c>
      <c r="B1129" s="394">
        <v>1</v>
      </c>
      <c r="C1129" s="884"/>
      <c r="D1129" s="884"/>
      <c r="E1129" s="883"/>
      <c r="F1129" s="883"/>
      <c r="G1129" s="883"/>
      <c r="H1129" s="883"/>
      <c r="I1129" s="883"/>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c r="A1130" s="394">
        <v>28</v>
      </c>
      <c r="B1130" s="394">
        <v>1</v>
      </c>
      <c r="C1130" s="884"/>
      <c r="D1130" s="884"/>
      <c r="E1130" s="883"/>
      <c r="F1130" s="883"/>
      <c r="G1130" s="883"/>
      <c r="H1130" s="883"/>
      <c r="I1130" s="883"/>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c r="A1131" s="394">
        <v>29</v>
      </c>
      <c r="B1131" s="394">
        <v>1</v>
      </c>
      <c r="C1131" s="884"/>
      <c r="D1131" s="884"/>
      <c r="E1131" s="883"/>
      <c r="F1131" s="883"/>
      <c r="G1131" s="883"/>
      <c r="H1131" s="883"/>
      <c r="I1131" s="883"/>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c r="A1132" s="394">
        <v>30</v>
      </c>
      <c r="B1132" s="394">
        <v>1</v>
      </c>
      <c r="C1132" s="884"/>
      <c r="D1132" s="884"/>
      <c r="E1132" s="883"/>
      <c r="F1132" s="883"/>
      <c r="G1132" s="883"/>
      <c r="H1132" s="883"/>
      <c r="I1132" s="883"/>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9:O1098 J871:O900 J904:O933 J937:O966 J970:O999 J1003:O1032 J1036:O1065 J1103:O1132 J838:O867" xr:uid="{00000000-0002-0000-0000-000008000000}">
      <formula1>OR(ISNUMBER(J838), J838="-")</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2 AO1099" xr:uid="{00000000-0002-0000-0000-00000C000000}">
      <formula1>"　, ☑"</formula1>
    </dataValidation>
    <dataValidation type="custom" imeMode="disabled" allowBlank="1" showInputMessage="1" showErrorMessage="1" sqref="AH838:AK867 AH871:AK900 AH904:AK933 AH937:AK966 AH970:AK999 AH1003:AK1032 AH1036:AK1065 AH1069:AK1098 AH1103:AK1132" xr:uid="{00000000-0002-0000-0000-00000D000000}">
      <formula1>OR(AND(MOD(IF(ISNUMBER(AH838), AH838, 0.5),1)=0, 0&lt;=AH838), AH838="-")</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40:AK740 X740:Y740 L740:M740" xr:uid="{00000000-0002-0000-0000-00000F000000}">
      <formula1>0</formula1>
      <formula2>9999</formula2>
    </dataValidation>
    <dataValidation type="whole" allowBlank="1" showInputMessage="1" showErrorMessage="1" sqref="AM740 AA740 O740"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4" manualBreakCount="4">
    <brk id="94" max="49" man="1"/>
    <brk id="714" max="49" man="1"/>
    <brk id="740" max="49" man="1"/>
    <brk id="838"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入力規則等!$Y$2:$Y$98</xm:f>
          </x14:formula1>
          <xm:sqref>G5:L5</xm:sqref>
        </x14:dataValidation>
        <x14:dataValidation type="list" allowBlank="1" showInputMessage="1" showErrorMessage="1" xr:uid="{00000000-0002-0000-0000-000012000000}">
          <x14:formula1>
            <xm:f>入力規則等!$AG$2:$AG$13</xm:f>
          </x14:formula1>
          <xm:sqref>AC1036:AG1065 AC1003:AG1032 AC970:AG999 AC937:AG966 AC1069:AG1098 AC838:AG867 AC871:AG900 AC904:AG933</xm:sqref>
        </x14:dataValidation>
        <x14:dataValidation type="list" allowBlank="1" showInputMessage="1" showErrorMessage="1" xr:uid="{00000000-0002-0000-0000-000013000000}">
          <x14:formula1>
            <xm:f>入力規則等!$AK$2:$AK$49</xm:f>
          </x14:formula1>
          <xm:sqref>C1103:D1132</xm:sqref>
        </x14:dataValidation>
        <x14:dataValidation type="list" allowBlank="1" showInputMessage="1" showErrorMessage="1" xr:uid="{00000000-0002-0000-0000-000014000000}">
          <x14:formula1>
            <xm:f>入力規則等!$AP$2:$AP$10</xm:f>
          </x14:formula1>
          <xm:sqref>AC1103:AG1132</xm:sqref>
        </x14:dataValidation>
        <x14:dataValidation type="list" allowBlank="1" showInputMessage="1" showErrorMessage="1" xr:uid="{00000000-0002-0000-0000-000015000000}">
          <x14:formula1>
            <xm:f>入力規則等!$W$3:$W$22</xm:f>
          </x14:formula1>
          <xm:sqref>E740:G740 Q740:S740 AC740:AE740</xm:sqref>
        </x14:dataValidation>
        <x14:dataValidation type="list" allowBlank="1" showInputMessage="1" showErrorMessage="1" xr:uid="{00000000-0002-0000-0000-000016000000}">
          <x14:formula1>
            <xm:f>入力規則等!$U$7:$U$9</xm:f>
          </x14:formula1>
          <xm:sqref>I740:J740 U740:V740 AG740:AH740</xm:sqref>
        </x14:dataValidation>
        <x14:dataValidation type="list" allowBlank="1" showInputMessage="1" showErrorMessage="1" xr:uid="{00000000-0002-0000-0000-000017000000}">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T25" zoomScale="115" zoomScaleNormal="115" workbookViewId="0">
      <selection activeCell="W89" sqref="W89"/>
    </sheetView>
  </sheetViews>
  <sheetFormatPr baseColWidth="10" defaultColWidth="9" defaultRowHeight="14"/>
  <cols>
    <col min="1" max="1" width="21.6640625" customWidth="1"/>
    <col min="2" max="2" width="8.6640625"/>
    <col min="3" max="3" width="17" style="13" hidden="1" customWidth="1"/>
    <col min="4" max="4" width="4" style="13" hidden="1" customWidth="1"/>
    <col min="5" max="5" width="4" style="13" customWidth="1"/>
    <col min="6" max="6" width="32.5" customWidth="1"/>
    <col min="7" max="7" width="10.1640625" style="16" customWidth="1"/>
    <col min="8" max="8" width="17" style="13" hidden="1" customWidth="1"/>
    <col min="9" max="9" width="4" style="13" hidden="1" customWidth="1"/>
    <col min="10" max="10" width="4" style="13" customWidth="1"/>
    <col min="11" max="11" width="15.33203125" customWidth="1"/>
    <col min="12" max="12" width="8.6640625"/>
    <col min="13" max="13" width="12" style="13" hidden="1" customWidth="1"/>
    <col min="14" max="14" width="4" style="13" hidden="1" customWidth="1"/>
    <col min="15" max="15" width="3.6640625" customWidth="1"/>
    <col min="16" max="16" width="8.33203125" customWidth="1"/>
    <col min="17" max="17" width="8.6640625" style="16" customWidth="1"/>
    <col min="18" max="18" width="9.5" style="13" hidden="1" customWidth="1"/>
    <col min="19" max="19" width="4" style="13" hidden="1" customWidth="1"/>
    <col min="20" max="20" width="8.6640625"/>
    <col min="21" max="21" width="9" style="28"/>
    <col min="22" max="22" width="3.33203125" style="28" customWidth="1"/>
    <col min="23" max="23" width="12.5" style="28" bestFit="1" customWidth="1"/>
    <col min="24" max="24" width="3.6640625" style="28" customWidth="1"/>
    <col min="25" max="25" width="12.5" style="34" bestFit="1" customWidth="1"/>
    <col min="26" max="26" width="3.6640625" style="28" customWidth="1"/>
    <col min="27" max="27" width="11.33203125" style="34" bestFit="1" customWidth="1"/>
    <col min="28" max="28" width="3.5" style="34" customWidth="1"/>
    <col min="29" max="29" width="24.1640625" style="34" bestFit="1" customWidth="1"/>
    <col min="30" max="30" width="3.6640625" style="34" customWidth="1"/>
    <col min="31" max="31" width="33.664062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484</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c r="A38" s="13"/>
      <c r="B38" s="13"/>
      <c r="F38" s="13"/>
      <c r="G38" s="19"/>
      <c r="K38" s="13"/>
      <c r="L38" s="13"/>
      <c r="O38" s="13"/>
      <c r="P38" s="13"/>
      <c r="Q38" s="19"/>
      <c r="T38" s="13"/>
      <c r="Y38" s="32" t="s">
        <v>393</v>
      </c>
      <c r="Z38" s="30"/>
      <c r="AF38" s="30"/>
      <c r="AK38" s="44" t="str">
        <f t="shared" si="7"/>
        <v>k</v>
      </c>
    </row>
    <row r="39" spans="1:37">
      <c r="A39" s="13"/>
      <c r="B39" s="13"/>
      <c r="F39" s="13" t="str">
        <f>I37</f>
        <v>一般会計</v>
      </c>
      <c r="G39" s="19"/>
      <c r="K39" s="13"/>
      <c r="L39" s="13"/>
      <c r="O39" s="13"/>
      <c r="P39" s="13"/>
      <c r="Q39" s="19"/>
      <c r="T39" s="13"/>
      <c r="Y39" s="32" t="s">
        <v>394</v>
      </c>
      <c r="Z39" s="30"/>
      <c r="AF39" s="30"/>
      <c r="AK39" s="44" t="str">
        <f t="shared" si="7"/>
        <v>l</v>
      </c>
    </row>
    <row r="40" spans="1:37">
      <c r="A40" s="13"/>
      <c r="B40" s="13"/>
      <c r="F40" s="13"/>
      <c r="G40" s="19"/>
      <c r="K40" s="13"/>
      <c r="L40" s="13"/>
      <c r="O40" s="13"/>
      <c r="P40" s="13"/>
      <c r="Q40" s="19"/>
      <c r="T40" s="13"/>
      <c r="Y40" s="32" t="s">
        <v>395</v>
      </c>
      <c r="Z40" s="30"/>
      <c r="AF40" s="30"/>
      <c r="AK40" s="44" t="str">
        <f t="shared" si="7"/>
        <v>m</v>
      </c>
    </row>
    <row r="41" spans="1:37">
      <c r="A41" s="13"/>
      <c r="B41" s="13"/>
      <c r="F41" s="13"/>
      <c r="G41" s="19"/>
      <c r="K41" s="13"/>
      <c r="L41" s="13"/>
      <c r="O41" s="13"/>
      <c r="P41" s="13"/>
      <c r="Q41" s="19"/>
      <c r="T41" s="13"/>
      <c r="Y41" s="32" t="s">
        <v>396</v>
      </c>
      <c r="Z41" s="30"/>
      <c r="AF41" s="30"/>
      <c r="AK41" s="44" t="str">
        <f t="shared" si="7"/>
        <v>n</v>
      </c>
    </row>
    <row r="42" spans="1:37">
      <c r="A42" s="13"/>
      <c r="B42" s="13"/>
      <c r="F42" s="13"/>
      <c r="G42" s="19"/>
      <c r="K42" s="13"/>
      <c r="L42" s="13"/>
      <c r="O42" s="13"/>
      <c r="P42" s="13"/>
      <c r="Q42" s="19"/>
      <c r="T42" s="13"/>
      <c r="Y42" s="32" t="s">
        <v>397</v>
      </c>
      <c r="Z42" s="30"/>
      <c r="AF42" s="30"/>
      <c r="AK42" s="44" t="str">
        <f t="shared" si="7"/>
        <v>o</v>
      </c>
    </row>
    <row r="43" spans="1:37">
      <c r="A43" s="13"/>
      <c r="B43" s="13"/>
      <c r="F43" s="13"/>
      <c r="G43" s="19"/>
      <c r="K43" s="13"/>
      <c r="L43" s="13"/>
      <c r="O43" s="13"/>
      <c r="P43" s="13"/>
      <c r="Q43" s="19"/>
      <c r="T43" s="13"/>
      <c r="Y43" s="32" t="s">
        <v>398</v>
      </c>
      <c r="Z43" s="30"/>
      <c r="AF43" s="30"/>
      <c r="AK43" s="44" t="str">
        <f t="shared" si="7"/>
        <v>p</v>
      </c>
    </row>
    <row r="44" spans="1:37">
      <c r="A44" s="13"/>
      <c r="B44" s="13"/>
      <c r="F44" s="13"/>
      <c r="G44" s="19"/>
      <c r="K44" s="13"/>
      <c r="L44" s="13"/>
      <c r="O44" s="13"/>
      <c r="P44" s="13"/>
      <c r="Q44" s="19"/>
      <c r="T44" s="13"/>
      <c r="Y44" s="32" t="s">
        <v>399</v>
      </c>
      <c r="Z44" s="30"/>
      <c r="AF44" s="30"/>
      <c r="AK44" s="44" t="str">
        <f t="shared" si="7"/>
        <v>q</v>
      </c>
    </row>
    <row r="45" spans="1:37">
      <c r="A45" s="13"/>
      <c r="B45" s="13"/>
      <c r="F45" s="13"/>
      <c r="G45" s="19"/>
      <c r="K45" s="13"/>
      <c r="L45" s="13"/>
      <c r="O45" s="13"/>
      <c r="P45" s="13"/>
      <c r="Q45" s="19"/>
      <c r="T45" s="13"/>
      <c r="Y45" s="32" t="s">
        <v>400</v>
      </c>
      <c r="Z45" s="30"/>
      <c r="AF45" s="30"/>
      <c r="AK45" s="44" t="str">
        <f t="shared" si="7"/>
        <v>r</v>
      </c>
    </row>
    <row r="46" spans="1:37">
      <c r="A46" s="13"/>
      <c r="B46" s="13"/>
      <c r="F46" s="13"/>
      <c r="G46" s="19"/>
      <c r="K46" s="13"/>
      <c r="L46" s="13"/>
      <c r="O46" s="13"/>
      <c r="P46" s="13"/>
      <c r="Q46" s="19"/>
      <c r="T46" s="13"/>
      <c r="Y46" s="32" t="s">
        <v>401</v>
      </c>
      <c r="Z46" s="30"/>
      <c r="AF46" s="30"/>
      <c r="AK46" s="44" t="str">
        <f t="shared" si="7"/>
        <v>s</v>
      </c>
    </row>
    <row r="47" spans="1:37">
      <c r="A47" s="13"/>
      <c r="B47" s="13"/>
      <c r="F47" s="13"/>
      <c r="G47" s="19"/>
      <c r="K47" s="13"/>
      <c r="L47" s="13"/>
      <c r="O47" s="13"/>
      <c r="P47" s="13"/>
      <c r="Q47" s="19"/>
      <c r="T47" s="13"/>
      <c r="Y47" s="32" t="s">
        <v>402</v>
      </c>
      <c r="Z47" s="30"/>
      <c r="AF47" s="30"/>
      <c r="AK47" s="44" t="str">
        <f t="shared" si="7"/>
        <v>t</v>
      </c>
    </row>
    <row r="48" spans="1:37">
      <c r="A48" s="13"/>
      <c r="B48" s="13"/>
      <c r="F48" s="13"/>
      <c r="G48" s="19"/>
      <c r="K48" s="13"/>
      <c r="L48" s="13"/>
      <c r="O48" s="13"/>
      <c r="P48" s="13"/>
      <c r="Q48" s="19"/>
      <c r="T48" s="13"/>
      <c r="Y48" s="32" t="s">
        <v>403</v>
      </c>
      <c r="Z48" s="30"/>
      <c r="AF48" s="30"/>
      <c r="AK48" s="44" t="str">
        <f t="shared" si="7"/>
        <v>u</v>
      </c>
    </row>
    <row r="49" spans="1:37">
      <c r="A49" s="13"/>
      <c r="B49" s="13"/>
      <c r="F49" s="13"/>
      <c r="G49" s="19"/>
      <c r="K49" s="13"/>
      <c r="L49" s="13"/>
      <c r="O49" s="13"/>
      <c r="P49" s="13"/>
      <c r="Q49" s="19"/>
      <c r="T49" s="13"/>
      <c r="Y49" s="32" t="s">
        <v>404</v>
      </c>
      <c r="Z49" s="30"/>
      <c r="AF49" s="30"/>
      <c r="AK49" s="44" t="str">
        <f t="shared" si="7"/>
        <v>v</v>
      </c>
    </row>
    <row r="50" spans="1:37">
      <c r="A50" s="13"/>
      <c r="B50" s="13"/>
      <c r="F50" s="13"/>
      <c r="G50" s="19"/>
      <c r="K50" s="13"/>
      <c r="L50" s="13"/>
      <c r="O50" s="13"/>
      <c r="P50" s="13"/>
      <c r="Q50" s="19"/>
      <c r="T50" s="13"/>
      <c r="Y50" s="32" t="s">
        <v>405</v>
      </c>
      <c r="Z50" s="30"/>
      <c r="AF50" s="30"/>
    </row>
    <row r="51" spans="1:37">
      <c r="A51" s="13"/>
      <c r="B51" s="13"/>
      <c r="F51" s="13"/>
      <c r="G51" s="19"/>
      <c r="K51" s="13"/>
      <c r="L51" s="13"/>
      <c r="O51" s="13"/>
      <c r="P51" s="13"/>
      <c r="Q51" s="19"/>
      <c r="T51" s="13"/>
      <c r="Y51" s="32" t="s">
        <v>406</v>
      </c>
      <c r="Z51" s="30"/>
      <c r="AF51" s="30"/>
    </row>
    <row r="52" spans="1:37">
      <c r="A52" s="13"/>
      <c r="B52" s="13"/>
      <c r="F52" s="13"/>
      <c r="G52" s="19"/>
      <c r="K52" s="13"/>
      <c r="L52" s="13"/>
      <c r="O52" s="13"/>
      <c r="P52" s="13"/>
      <c r="Q52" s="19"/>
      <c r="T52" s="13"/>
      <c r="Y52" s="32" t="s">
        <v>407</v>
      </c>
      <c r="Z52" s="30"/>
      <c r="AF52" s="30"/>
    </row>
    <row r="53" spans="1:37">
      <c r="A53" s="13"/>
      <c r="B53" s="13"/>
      <c r="F53" s="13"/>
      <c r="G53" s="19"/>
      <c r="K53" s="13"/>
      <c r="L53" s="13"/>
      <c r="O53" s="13"/>
      <c r="P53" s="13"/>
      <c r="Q53" s="19"/>
      <c r="T53" s="13"/>
      <c r="Y53" s="32" t="s">
        <v>408</v>
      </c>
      <c r="Z53" s="30"/>
      <c r="AF53" s="30"/>
    </row>
    <row r="54" spans="1:37">
      <c r="A54" s="13"/>
      <c r="B54" s="13"/>
      <c r="F54" s="13"/>
      <c r="G54" s="19"/>
      <c r="K54" s="13"/>
      <c r="L54" s="13"/>
      <c r="O54" s="13"/>
      <c r="P54" s="20"/>
      <c r="Q54" s="19"/>
      <c r="T54" s="13"/>
      <c r="Y54" s="32" t="s">
        <v>409</v>
      </c>
      <c r="Z54" s="30"/>
      <c r="AF54" s="30"/>
    </row>
    <row r="55" spans="1:37">
      <c r="A55" s="13"/>
      <c r="B55" s="13"/>
      <c r="F55" s="13"/>
      <c r="G55" s="19"/>
      <c r="K55" s="13"/>
      <c r="L55" s="13"/>
      <c r="O55" s="13"/>
      <c r="P55" s="13"/>
      <c r="Q55" s="19"/>
      <c r="T55" s="13"/>
      <c r="Y55" s="32" t="s">
        <v>410</v>
      </c>
      <c r="Z55" s="30"/>
      <c r="AF55" s="30"/>
    </row>
    <row r="56" spans="1:37">
      <c r="A56" s="13"/>
      <c r="B56" s="13"/>
      <c r="F56" s="13"/>
      <c r="G56" s="19"/>
      <c r="K56" s="13"/>
      <c r="L56" s="13"/>
      <c r="O56" s="13"/>
      <c r="P56" s="13"/>
      <c r="Q56" s="19"/>
      <c r="T56" s="13"/>
      <c r="Y56" s="32" t="s">
        <v>411</v>
      </c>
      <c r="Z56" s="30"/>
      <c r="AF56" s="30"/>
    </row>
    <row r="57" spans="1:37">
      <c r="A57" s="13"/>
      <c r="B57" s="13"/>
      <c r="F57" s="13"/>
      <c r="G57" s="19"/>
      <c r="K57" s="13"/>
      <c r="L57" s="13"/>
      <c r="O57" s="13"/>
      <c r="P57" s="13"/>
      <c r="Q57" s="19"/>
      <c r="T57" s="13"/>
      <c r="Y57" s="32" t="s">
        <v>412</v>
      </c>
      <c r="Z57" s="30"/>
      <c r="AF57" s="30"/>
    </row>
    <row r="58" spans="1:37">
      <c r="A58" s="13"/>
      <c r="B58" s="13"/>
      <c r="F58" s="13"/>
      <c r="G58" s="19"/>
      <c r="K58" s="13"/>
      <c r="L58" s="13"/>
      <c r="O58" s="13"/>
      <c r="P58" s="13"/>
      <c r="Q58" s="19"/>
      <c r="T58" s="13"/>
      <c r="Y58" s="32" t="s">
        <v>413</v>
      </c>
      <c r="Z58" s="30"/>
      <c r="AF58" s="30"/>
    </row>
    <row r="59" spans="1:37">
      <c r="A59" s="13"/>
      <c r="B59" s="13"/>
      <c r="F59" s="13"/>
      <c r="G59" s="19"/>
      <c r="K59" s="13"/>
      <c r="L59" s="13"/>
      <c r="O59" s="13"/>
      <c r="P59" s="13"/>
      <c r="Q59" s="19"/>
      <c r="T59" s="13"/>
      <c r="Y59" s="32" t="s">
        <v>414</v>
      </c>
      <c r="Z59" s="30"/>
      <c r="AF59" s="30"/>
    </row>
    <row r="60" spans="1:37">
      <c r="A60" s="13"/>
      <c r="B60" s="13"/>
      <c r="F60" s="13"/>
      <c r="G60" s="19"/>
      <c r="K60" s="13"/>
      <c r="L60" s="13"/>
      <c r="O60" s="13"/>
      <c r="P60" s="13"/>
      <c r="Q60" s="19"/>
      <c r="T60" s="13"/>
      <c r="Y60" s="32" t="s">
        <v>415</v>
      </c>
      <c r="Z60" s="30"/>
      <c r="AF60" s="30"/>
    </row>
    <row r="61" spans="1:37">
      <c r="A61" s="13"/>
      <c r="B61" s="13"/>
      <c r="F61" s="13"/>
      <c r="G61" s="19"/>
      <c r="K61" s="13"/>
      <c r="L61" s="13"/>
      <c r="O61" s="13"/>
      <c r="P61" s="13"/>
      <c r="Q61" s="19"/>
      <c r="T61" s="13"/>
      <c r="Y61" s="32" t="s">
        <v>416</v>
      </c>
      <c r="Z61" s="30"/>
      <c r="AF61" s="30"/>
    </row>
    <row r="62" spans="1:37">
      <c r="A62" s="13"/>
      <c r="B62" s="13"/>
      <c r="F62" s="13"/>
      <c r="G62" s="19"/>
      <c r="K62" s="13"/>
      <c r="L62" s="13"/>
      <c r="O62" s="13"/>
      <c r="P62" s="13"/>
      <c r="Q62" s="19"/>
      <c r="T62" s="13"/>
      <c r="Y62" s="32" t="s">
        <v>417</v>
      </c>
      <c r="Z62" s="30"/>
      <c r="AF62" s="30"/>
    </row>
    <row r="63" spans="1:37">
      <c r="A63" s="13"/>
      <c r="B63" s="13"/>
      <c r="F63" s="13"/>
      <c r="G63" s="19"/>
      <c r="K63" s="13"/>
      <c r="L63" s="13"/>
      <c r="O63" s="13"/>
      <c r="P63" s="13"/>
      <c r="Q63" s="19"/>
      <c r="T63" s="13"/>
      <c r="Y63" s="32" t="s">
        <v>418</v>
      </c>
      <c r="Z63" s="30"/>
      <c r="AF63" s="30"/>
    </row>
    <row r="64" spans="1:37">
      <c r="A64" s="13"/>
      <c r="B64" s="13"/>
      <c r="F64" s="13"/>
      <c r="G64" s="19"/>
      <c r="K64" s="13"/>
      <c r="L64" s="13"/>
      <c r="O64" s="13"/>
      <c r="P64" s="13"/>
      <c r="Q64" s="19"/>
      <c r="T64" s="13"/>
      <c r="Y64" s="32" t="s">
        <v>419</v>
      </c>
      <c r="Z64" s="30"/>
      <c r="AF64" s="30"/>
    </row>
    <row r="65" spans="1:32">
      <c r="A65" s="13"/>
      <c r="B65" s="13"/>
      <c r="F65" s="13"/>
      <c r="G65" s="19"/>
      <c r="K65" s="13"/>
      <c r="L65" s="13"/>
      <c r="O65" s="13"/>
      <c r="P65" s="13"/>
      <c r="Q65" s="19"/>
      <c r="T65" s="13"/>
      <c r="Y65" s="32" t="s">
        <v>420</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421</v>
      </c>
      <c r="Z67" s="30"/>
      <c r="AF67" s="30"/>
    </row>
    <row r="68" spans="1:32">
      <c r="A68" s="13"/>
      <c r="B68" s="13"/>
      <c r="F68" s="13"/>
      <c r="G68" s="19"/>
      <c r="K68" s="13"/>
      <c r="L68" s="13"/>
      <c r="O68" s="13"/>
      <c r="P68" s="13"/>
      <c r="Q68" s="19"/>
      <c r="T68" s="13"/>
      <c r="Y68" s="32" t="s">
        <v>422</v>
      </c>
      <c r="Z68" s="30"/>
      <c r="AF68" s="30"/>
    </row>
    <row r="69" spans="1:32">
      <c r="A69" s="13"/>
      <c r="B69" s="13"/>
      <c r="F69" s="13"/>
      <c r="G69" s="19"/>
      <c r="K69" s="13"/>
      <c r="L69" s="13"/>
      <c r="O69" s="13"/>
      <c r="P69" s="13"/>
      <c r="Q69" s="19"/>
      <c r="T69" s="13"/>
      <c r="Y69" s="32" t="s">
        <v>423</v>
      </c>
      <c r="Z69" s="30"/>
      <c r="AF69" s="30"/>
    </row>
    <row r="70" spans="1:32">
      <c r="A70" s="13"/>
      <c r="B70" s="13"/>
      <c r="Y70" s="32" t="s">
        <v>424</v>
      </c>
    </row>
    <row r="71" spans="1:32">
      <c r="Y71" s="32" t="s">
        <v>425</v>
      </c>
    </row>
    <row r="72" spans="1:32">
      <c r="Y72" s="32" t="s">
        <v>426</v>
      </c>
    </row>
    <row r="73" spans="1:32">
      <c r="Y73" s="32" t="s">
        <v>427</v>
      </c>
    </row>
    <row r="74" spans="1:32">
      <c r="Y74" s="32" t="s">
        <v>428</v>
      </c>
    </row>
    <row r="75" spans="1:32">
      <c r="Y75" s="32" t="s">
        <v>429</v>
      </c>
    </row>
    <row r="76" spans="1:32">
      <c r="Y76" s="32" t="s">
        <v>430</v>
      </c>
    </row>
    <row r="77" spans="1:32">
      <c r="Y77" s="32" t="s">
        <v>431</v>
      </c>
    </row>
    <row r="78" spans="1:32">
      <c r="Y78" s="32" t="s">
        <v>432</v>
      </c>
    </row>
    <row r="79" spans="1:32">
      <c r="Y79" s="32" t="s">
        <v>433</v>
      </c>
    </row>
    <row r="80" spans="1:32">
      <c r="Y80" s="32" t="s">
        <v>434</v>
      </c>
    </row>
    <row r="81" spans="25:25">
      <c r="Y81" s="32" t="s">
        <v>435</v>
      </c>
    </row>
    <row r="82" spans="25:25">
      <c r="Y82" s="32" t="s">
        <v>436</v>
      </c>
    </row>
    <row r="83" spans="25:25">
      <c r="Y83" s="32" t="s">
        <v>437</v>
      </c>
    </row>
    <row r="84" spans="25:25">
      <c r="Y84" s="32" t="s">
        <v>438</v>
      </c>
    </row>
    <row r="85" spans="25:25">
      <c r="Y85" s="32" t="s">
        <v>439</v>
      </c>
    </row>
    <row r="86" spans="25:25">
      <c r="Y86" s="32" t="s">
        <v>440</v>
      </c>
    </row>
    <row r="87" spans="25:25">
      <c r="Y87" s="32" t="s">
        <v>441</v>
      </c>
    </row>
    <row r="88" spans="25:25">
      <c r="Y88" s="32" t="s">
        <v>442</v>
      </c>
    </row>
    <row r="89" spans="25:25">
      <c r="Y89" s="32" t="s">
        <v>443</v>
      </c>
    </row>
    <row r="90" spans="25:25">
      <c r="Y90" s="32" t="s">
        <v>444</v>
      </c>
    </row>
    <row r="91" spans="25:25">
      <c r="Y91" s="32" t="s">
        <v>445</v>
      </c>
    </row>
    <row r="92" spans="25:25">
      <c r="Y92" s="32" t="s">
        <v>446</v>
      </c>
    </row>
    <row r="93" spans="25:25">
      <c r="Y93" s="32" t="s">
        <v>447</v>
      </c>
    </row>
    <row r="94" spans="25:25">
      <c r="Y94" s="32" t="s">
        <v>448</v>
      </c>
    </row>
    <row r="95" spans="25:25">
      <c r="Y95" s="32" t="s">
        <v>449</v>
      </c>
    </row>
    <row r="96" spans="25:25">
      <c r="Y96" s="32" t="s">
        <v>341</v>
      </c>
    </row>
    <row r="97" spans="25:25">
      <c r="Y97" s="32" t="s">
        <v>450</v>
      </c>
    </row>
    <row r="98" spans="25:25">
      <c r="Y98" s="32" t="s">
        <v>451</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Microsoft Office User</cp:lastModifiedBy>
  <cp:lastPrinted>2020-05-20T07:32:07Z</cp:lastPrinted>
  <dcterms:created xsi:type="dcterms:W3CDTF">2012-03-13T00:50:25Z</dcterms:created>
  <dcterms:modified xsi:type="dcterms:W3CDTF">2020-07-17T03:00:52Z</dcterms:modified>
</cp:coreProperties>
</file>