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IWPC076G\Desktop\レビュー本省提出\基本図\"/>
    </mc:Choice>
  </mc:AlternateContent>
  <bookViews>
    <workbookView xWindow="0" yWindow="0" windowWidth="25395" windowHeight="92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<sst xmlns="http://schemas.openxmlformats.org/spreadsheetml/2006/main" count="2519" uniqueCount="706">
  <si>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</si>
  <si>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</si>
  <si>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</si>
  <si>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</si>
  <si>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</si>
  <si>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</si>
  <si>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</si>
  <si>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</si>
  <si>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</si>
  <si>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</si>
  <si>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</si>
  <si>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</si>
  <si>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</si>
  <si>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</si>
  <si>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</si>
  <si>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</si>
  <si>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</si>
  <si>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</si>
  <si>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</si>
  <si>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</si>
  <si>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</si>
  <si>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</si>
  <si>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</si>
  <si>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</si>
  <si>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</si>
  <si>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</si>
  <si>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</si>
  <si>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</si>
  <si>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</si>
  <si>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</si>
  <si>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</si>
  <si>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</si>
  <si>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</si>
  <si>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</si>
  <si>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</si>
  <si>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</si>
  <si>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</si>
  <si>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</si>
  <si>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</si>
  <si>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</si>
  <si>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</si>
  <si>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</si>
  <si>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</si>
  <si>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</si>
  <si>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</si>
  <si>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</si>
  <si>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</si>
  <si>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</si>
  <si>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</si>
  <si>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</si>
  <si>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</si>
  <si>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</si>
  <si>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</si>
  <si>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</si>
  <si>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</si>
  <si>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</si>
  <si>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</si>
  <si>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</si>
  <si>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</si>
  <si>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</si>
  <si>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</si>
  <si>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</si>
  <si>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</si>
  <si>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</si>
  <si>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</si>
  <si>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</si>
  <si>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</si>
  <si>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</si>
  <si>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</si>
  <si>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</si>
  <si>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</si>
  <si>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</si>
  <si>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</si>
  <si>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</si>
  <si>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</si>
  <si>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</si>
  <si>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</si>
  <si>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</si>
  <si>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</si>
  <si>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</si>
  <si>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</si>
  <si>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</si>
  <si>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</si>
  <si>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</si>
  <si>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</si>
  <si>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</si>
  <si>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</si>
  <si>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</si>
  <si>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</si>
  <si>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</si>
  <si>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</si>
  <si>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</si>
  <si>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</si>
  <si>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</si>
  <si>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</si>
  <si>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</si>
  <si>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</si>
  <si>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</si>
  <si>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</si>
  <si>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</si>
  <si>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</si>
  <si>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</si>
  <si>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</si>
  <si>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</si>
  <si>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</si>
  <si>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</si>
  <si>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</si>
  <si>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</si>
  <si>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</si>
  <si>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</si>
  <si>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</si>
  <si>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</si>
  <si>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</si>
  <si>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</si>
  <si>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</si>
  <si>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</si>
  <si>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</si>
  <si>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</si>
  <si>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</si>
  <si>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</si>
  <si>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</si>
  <si>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</si>
  <si>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</si>
  <si>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</si>
  <si>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</si>
  <si>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</si>
  <si>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</si>
  <si>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</si>
  <si>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</si>
  <si>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</si>
  <si>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</si>
  <si>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</si>
  <si>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</si>
  <si>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</si>
  <si>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</si>
  <si>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</si>
  <si>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</si>
  <si>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</si>
  <si>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</si>
  <si>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</si>
  <si>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</si>
  <si>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</si>
  <si>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</si>
  <si>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</si>
  <si>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</si>
  <si>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</si>
  <si>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</si>
  <si>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</si>
  <si>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</si>
  <si>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</si>
  <si>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</si>
  <si>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</si>
  <si>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</si>
  <si>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</si>
  <si>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</si>
  <si>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</si>
  <si>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</si>
  <si>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</si>
  <si>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</si>
  <si>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</si>
  <si>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</si>
  <si>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</si>
  <si>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</si>
  <si>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</si>
  <si>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</si>
  <si>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</si>
  <si>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</si>
  <si>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</si>
  <si>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</si>
  <si>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</si>
  <si>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</si>
  <si>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</si>
  <si>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</si>
  <si>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</si>
  <si>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</si>
  <si>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</si>
  <si>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</si>
  <si>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</si>
  <si>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</si>
  <si>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</si>
  <si>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</si>
  <si>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</si>
  <si>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</si>
  <si>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</si>
  <si>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</si>
  <si>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</si>
  <si>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</si>
  <si>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</si>
  <si>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</si>
  <si>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</si>
  <si>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</si>
  <si>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</si>
  <si>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</si>
  <si>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</si>
  <si>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</si>
  <si>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</si>
  <si>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</si>
  <si>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</si>
  <si>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</si>
  <si>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</si>
  <si>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</si>
  <si>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</si>
  <si>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</si>
  <si>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</si>
  <si>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</si>
  <si>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</si>
  <si>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</si>
  <si>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</si>
  <si>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</si>
  <si>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</si>
  <si>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</si>
  <si>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</si>
  <si>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</si>
  <si>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</si>
  <si>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</si>
  <si>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</si>
  <si>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</si>
  <si>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</si>
  <si>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</si>
  <si>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</si>
  <si>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</si>
  <si>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</si>
  <si>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</si>
  <si>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</si>
  <si>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</si>
  <si>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</si>
  <si>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</si>
  <si>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</si>
  <si>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</si>
  <si>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</si>
  <si>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</si>
  <si>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</si>
  <si>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</si>
  <si>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</si>
  <si>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</si>
  <si>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</si>
  <si>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</si>
  <si>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</si>
  <si>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</si>
  <si>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</si>
  <si>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</si>
  <si>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</si>
  <si>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</si>
  <si>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</si>
  <si>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</si>
  <si>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</si>
  <si>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</si>
  <si>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</si>
  <si>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</si>
  <si>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</si>
  <si>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</si>
  <si>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</si>
  <si>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</si>
  <si>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</si>
  <si>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</si>
  <si>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</si>
  <si>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</si>
  <si>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</si>
  <si>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</si>
  <si>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</si>
  <si>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</si>
  <si>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</si>
  <si>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</si>
  <si>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</si>
  <si>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</si>
  <si>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</si>
  <si>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</si>
  <si>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</si>
  <si>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</si>
  <si>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</si>
  <si>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</si>
  <si>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</si>
  <si>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</si>
  <si>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</si>
  <si>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</si>
  <si>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</si>
  <si>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</si>
  <si>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</si>
  <si>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</si>
  <si>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</si>
  <si>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</si>
  <si>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</si>
  <si>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</si>
  <si>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</si>
  <si>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</si>
  <si>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</si>
  <si>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</si>
  <si>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</si>
  <si>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</si>
  <si>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</si>
  <si>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</si>
  <si>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</si>
  <si>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</si>
  <si>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</si>
  <si>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</si>
  <si>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</si>
  <si>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</si>
  <si>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</si>
  <si>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</si>
  <si>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</si>
  <si>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</si>
  <si>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</si>
  <si>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</si>
  <si>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</si>
  <si>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</si>
  <si>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</si>
  <si>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</si>
  <si>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</si>
  <si>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</si>
  <si>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</si>
  <si>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</si>
  <si>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</si>
  <si>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</si>
  <si>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</si>
  <si>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</si>
  <si>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</si>
  <si>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</si>
  <si>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</si>
  <si>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</si>
  <si>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</si>
  <si>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</si>
  <si>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</si>
  <si>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</si>
  <si>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</si>
  <si>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</si>
  <si>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</si>
  <si>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</si>
  <si>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</si>
  <si>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</si>
  <si>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</si>
  <si>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</si>
  <si>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</si>
  <si>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</si>
  <si>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</si>
  <si>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</si>
  <si>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</si>
  <si>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</si>
  <si>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</si>
  <si>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</si>
  <si>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</si>
  <si>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</si>
  <si>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</si>
  <si>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</si>
  <si>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</si>
  <si>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</si>
  <si>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</si>
  <si>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</si>
  <si>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</si>
  <si>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</si>
  <si>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</si>
  <si>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</si>
  <si>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</si>
  <si>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</si>
  <si>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</si>
  <si>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</si>
  <si>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</si>
  <si>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</si>
  <si>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</si>
  <si>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</si>
  <si>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</si>
  <si>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</si>
  <si>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</si>
  <si>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</si>
  <si>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</si>
  <si>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</si>
  <si>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</si>
  <si>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</si>
  <si>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</si>
  <si>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</si>
  <si>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</si>
  <si>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</si>
  <si>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</si>
  <si>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</si>
  <si>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</si>
  <si>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</si>
  <si>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</si>
  <si>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</si>
  <si>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</si>
  <si>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</si>
  <si>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</si>
  <si>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</si>
  <si>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</si>
  <si>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</si>
  <si>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</si>
  <si>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</si>
  <si>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</si>
  <si>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</si>
  <si>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</si>
  <si>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</si>
  <si>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</si>
  <si>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</si>
  <si>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</si>
  <si>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</si>
  <si>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</si>
  <si>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</si>
  <si>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</si>
  <si>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</si>
  <si>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</si>
  <si>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</si>
  <si>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</si>
  <si>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</si>
  <si>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</si>
  <si>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</si>
  <si>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</si>
  <si>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</si>
  <si>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</si>
  <si>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</si>
  <si>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</si>
  <si>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</si>
  <si>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</si>
  <si>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</si>
  <si>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</si>
  <si>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</si>
  <si>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</si>
  <si>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</si>
  <si>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</si>
  <si>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</si>
  <si>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</si>
  <si>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</si>
  <si>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</si>
  <si>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</si>
  <si>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</si>
  <si>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</si>
  <si>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</si>
  <si>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</si>
  <si>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</si>
  <si>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</si>
  <si>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</si>
  <si>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</si>
  <si>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</si>
  <si>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</si>
  <si>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</si>
  <si>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</si>
  <si>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</si>
  <si>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</si>
  <si>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</si>
  <si>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</si>
  <si>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</si>
  <si>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</si>
  <si>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</si>
  <si>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</si>
  <si>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</si>
  <si>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</si>
  <si>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</si>
  <si>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</si>
  <si>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</si>
  <si>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</si>
  <si>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</si>
  <si>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</si>
  <si>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</si>
  <si>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</si>
  <si>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</si>
  <si>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</si>
  <si>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</si>
  <si>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</si>
  <si>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</si>
  <si>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</si>
  <si>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</si>
  <si>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</si>
  <si>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</si>
  <si>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</si>
  <si>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</si>
  <si>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</si>
  <si>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</si>
  <si>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</si>
  <si>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</si>
  <si>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</si>
  <si>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</si>
  <si>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</si>
  <si>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</si>
  <si>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</si>
  <si>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</si>
  <si>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</si>
  <si>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</si>
  <si>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(一財)日本地図センター</t>
    <phoneticPr fontId="5"/>
  </si>
  <si>
    <t>(一財)日本地図センター</t>
    <phoneticPr fontId="5"/>
  </si>
  <si>
    <t>(一財)日本地図センター</t>
    <phoneticPr fontId="5"/>
  </si>
  <si>
    <t>(一財)日本地図センター</t>
    <phoneticPr fontId="5"/>
  </si>
  <si>
    <t>消耗品購入</t>
    <rPh sb="0" eb="3">
      <t>ショウモウヒン</t>
    </rPh>
    <rPh sb="3" eb="5">
      <t>コウニュウ</t>
    </rPh>
    <phoneticPr fontId="5"/>
  </si>
  <si>
    <t>「1万分1東京中心部」作成に伴う印刷業務</t>
    <phoneticPr fontId="5"/>
  </si>
  <si>
    <t>「1万分1東京中心部」作成に伴う印刷業務(その2)</t>
    <phoneticPr fontId="5"/>
  </si>
  <si>
    <t>2万5千分1地形図「豊原」「湯湾」の廃棄業務</t>
    <phoneticPr fontId="5"/>
  </si>
  <si>
    <t>本栖湖湖沼調査に伴う調査船用船及び測量機材保管倉庫借り上げ</t>
    <phoneticPr fontId="5"/>
  </si>
  <si>
    <t>鹿児島県薩摩川内市鷹島及び津倉瀬の測量作業傭船</t>
    <phoneticPr fontId="5"/>
  </si>
  <si>
    <t>中湖湖沼調査に伴う調査船用船及び測量機材保管倉庫借り上げ</t>
    <phoneticPr fontId="5"/>
  </si>
  <si>
    <t>第29回国際地図学会議参加登録料</t>
    <phoneticPr fontId="5"/>
  </si>
  <si>
    <t>第二級陸上特殊無線技士の資格取得講習の受講</t>
    <phoneticPr fontId="5"/>
  </si>
  <si>
    <t>消耗品購入</t>
    <phoneticPr fontId="5"/>
  </si>
  <si>
    <t>デジタル写真測量講習会参加</t>
    <phoneticPr fontId="5"/>
  </si>
  <si>
    <t>B.公益法人</t>
    <rPh sb="2" eb="6">
      <t>コウエキホウジン</t>
    </rPh>
    <phoneticPr fontId="5"/>
  </si>
  <si>
    <t>A.民間企業</t>
    <rPh sb="2" eb="6">
      <t>ミンカンキギョウ</t>
    </rPh>
    <phoneticPr fontId="5"/>
  </si>
  <si>
    <t>(株)GIS関東</t>
    <phoneticPr fontId="5"/>
  </si>
  <si>
    <t>電子国土基本図(地図情報)面的更新業務(R1その3)</t>
    <phoneticPr fontId="5"/>
  </si>
  <si>
    <t>アジア航測(株)</t>
    <phoneticPr fontId="5"/>
  </si>
  <si>
    <t>アジア航測(株)</t>
    <phoneticPr fontId="5"/>
  </si>
  <si>
    <t>アジア航測(株)</t>
    <phoneticPr fontId="5"/>
  </si>
  <si>
    <t>アジア航測(株)</t>
    <phoneticPr fontId="5"/>
  </si>
  <si>
    <t>空中写真撮影・オルソ作成(北海道1地区)</t>
    <phoneticPr fontId="5"/>
  </si>
  <si>
    <t>埋立・居住地名等の変化情報収集及び更新用資料作成業務</t>
    <phoneticPr fontId="5"/>
  </si>
  <si>
    <t>A.(株)GIS関東</t>
    <phoneticPr fontId="5"/>
  </si>
  <si>
    <t>電子国土基本図(地図情報)面的更新業務(R1その3)</t>
    <phoneticPr fontId="5"/>
  </si>
  <si>
    <t>役務</t>
    <rPh sb="0" eb="2">
      <t>エキム</t>
    </rPh>
    <phoneticPr fontId="5"/>
  </si>
  <si>
    <t>役務</t>
    <phoneticPr fontId="5"/>
  </si>
  <si>
    <t>電子国土基本図(地図情報)面的更新業務(H31その1)</t>
    <phoneticPr fontId="5"/>
  </si>
  <si>
    <t>電子国土基本図(地図情報)面的更新業務(H31その2)</t>
    <phoneticPr fontId="5"/>
  </si>
  <si>
    <t>電子国土基本図(地図情報)面的更新業務(H31その2)</t>
    <phoneticPr fontId="5"/>
  </si>
  <si>
    <t>B.(一財)日本地図センター</t>
    <phoneticPr fontId="5"/>
  </si>
  <si>
    <t>消耗品費</t>
    <rPh sb="0" eb="3">
      <t>ショウモウヒン</t>
    </rPh>
    <rPh sb="3" eb="4">
      <t>ヒ</t>
    </rPh>
    <phoneticPr fontId="5"/>
  </si>
  <si>
    <t>消耗品購入</t>
    <phoneticPr fontId="5"/>
  </si>
  <si>
    <t>役務</t>
    <phoneticPr fontId="5"/>
  </si>
  <si>
    <t>役務</t>
    <phoneticPr fontId="5"/>
  </si>
  <si>
    <t>「1万分1東京中心部」作成に伴う印刷業務</t>
    <phoneticPr fontId="5"/>
  </si>
  <si>
    <t>「1万分1東京中心部」地図ケース等印刷用製版データ作成業務</t>
    <phoneticPr fontId="5"/>
  </si>
  <si>
    <t>「1万分1東京中心部」地図ケース等印刷用製版データ作成業務</t>
    <phoneticPr fontId="5"/>
  </si>
  <si>
    <t>「1万分1東京中心部」作成に伴う印刷業務(その2)</t>
    <phoneticPr fontId="5"/>
  </si>
  <si>
    <t>電子地形図25000送付作業</t>
    <phoneticPr fontId="5"/>
  </si>
  <si>
    <t>電子地形図25000送付作業</t>
    <phoneticPr fontId="5"/>
  </si>
  <si>
    <t>2万5千分1地形図「豊原」「湯湾」の廃棄業務</t>
    <phoneticPr fontId="5"/>
  </si>
  <si>
    <t>基本図測量経費</t>
    <phoneticPr fontId="5"/>
  </si>
  <si>
    <t>国土交通省</t>
  </si>
  <si>
    <t>国土地理院</t>
    <phoneticPr fontId="5"/>
  </si>
  <si>
    <t>基本図情報部管理課</t>
    <phoneticPr fontId="5"/>
  </si>
  <si>
    <t>課長　中村　孝之</t>
    <phoneticPr fontId="5"/>
  </si>
  <si>
    <t>○</t>
  </si>
  <si>
    <t>測量法（第3条～第4条、第11条～第12条、第27条、第31条）、地理空間情報活用推進基本法（第2条～第4条、第7条、第9条、第11条～第18条）</t>
    <phoneticPr fontId="5"/>
  </si>
  <si>
    <t>基本測量に関する長期計画（平成26年策定）
地理空間情報活用推進基本計画（平成29年閣議決定）
社会資本整備重点計画（平成27年閣議決定）
気候変動の影響への適応計画（平成27年閣議決定）</t>
    <phoneticPr fontId="5"/>
  </si>
  <si>
    <t>我が国の国土を表す際の地図の基本となる電子国土基本図を全国にわたって整備・更新・提供することにより、領土の明示・国土の管理に資するとともに、地理空間情報高度活用社会の推進に資することを目的とする。</t>
    <phoneticPr fontId="5"/>
  </si>
  <si>
    <t>デジタル空中写真の撮影及び地図と重なる空中写真（正射画像）の整備とともに、正射画像・基盤地図情報等を活用して電子国土基本図を更新する。また、空中写真撮影が困難な地域については、人工衛星画像を利用し領土全体の電子国土基本図を整備・更新する。</t>
    <phoneticPr fontId="5"/>
  </si>
  <si>
    <t>-</t>
    <phoneticPr fontId="5"/>
  </si>
  <si>
    <t>-</t>
    <phoneticPr fontId="5"/>
  </si>
  <si>
    <t>-</t>
    <phoneticPr fontId="5"/>
  </si>
  <si>
    <t>-</t>
    <phoneticPr fontId="5"/>
  </si>
  <si>
    <t>-</t>
    <phoneticPr fontId="5"/>
  </si>
  <si>
    <t>-</t>
    <phoneticPr fontId="5"/>
  </si>
  <si>
    <t>測量庁費</t>
    <phoneticPr fontId="5"/>
  </si>
  <si>
    <t>職員旅費</t>
    <phoneticPr fontId="5"/>
  </si>
  <si>
    <t>ライカジオシステムズ(株)</t>
    <phoneticPr fontId="5"/>
  </si>
  <si>
    <t>デジタル航空カメラ装置の賃貸借</t>
    <phoneticPr fontId="5"/>
  </si>
  <si>
    <t>A</t>
    <phoneticPr fontId="5"/>
  </si>
  <si>
    <t>％</t>
    <phoneticPr fontId="5"/>
  </si>
  <si>
    <t>-</t>
  </si>
  <si>
    <t>-</t>
    <phoneticPr fontId="5"/>
  </si>
  <si>
    <t>-</t>
    <phoneticPr fontId="5"/>
  </si>
  <si>
    <t>-</t>
    <phoneticPr fontId="5"/>
  </si>
  <si>
    <t>-</t>
    <phoneticPr fontId="5"/>
  </si>
  <si>
    <t>-</t>
    <phoneticPr fontId="5"/>
  </si>
  <si>
    <t>電子国土基本図の更新面積</t>
    <phoneticPr fontId="5"/>
  </si>
  <si>
    <t>ｋ㎡</t>
    <phoneticPr fontId="5"/>
  </si>
  <si>
    <t>ｋ㎡</t>
    <phoneticPr fontId="5"/>
  </si>
  <si>
    <t>-</t>
    <phoneticPr fontId="5"/>
  </si>
  <si>
    <t>10　国土の総合的な利用、整備及び保全、国土に関する情報の整備</t>
    <phoneticPr fontId="5"/>
  </si>
  <si>
    <t>38　国土の位置・形状を定めるための調査及び地理空間情報の整備・活用を推進する</t>
    <phoneticPr fontId="5"/>
  </si>
  <si>
    <t>件</t>
    <phoneticPr fontId="5"/>
  </si>
  <si>
    <t>件</t>
    <phoneticPr fontId="5"/>
  </si>
  <si>
    <t>地理空間情報ライブラリーのコンテンツである電子国土基本図を着実に整備・更新し、地理空間情報ライブラリーの内容の充実に寄与する。</t>
    <phoneticPr fontId="5"/>
  </si>
  <si>
    <t>-</t>
    <phoneticPr fontId="5"/>
  </si>
  <si>
    <t>電子国土基本図は国土の基本となる地図情報であり、国土の管理において必要不可欠である。</t>
    <phoneticPr fontId="5"/>
  </si>
  <si>
    <t>測量法で定める「基本測量に関する長期計画」に基づく我が国の基本図の事業である。</t>
    <phoneticPr fontId="5"/>
  </si>
  <si>
    <t>国土の管理、領土の明示などの観点から国の責務として整備すべき優先度の高い事業である。</t>
    <phoneticPr fontId="5"/>
  </si>
  <si>
    <t>有</t>
  </si>
  <si>
    <t>契約方式は指名競争契約を原則としている。
競争性のない随意契約となったものは著作権等により他者が実施できない業務であった。</t>
    <phoneticPr fontId="5"/>
  </si>
  <si>
    <t>‐</t>
  </si>
  <si>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</si>
  <si>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</si>
  <si>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</si>
  <si>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当初見込み以上の活動実績が得られている。</t>
    <phoneticPr fontId="5"/>
  </si>
  <si>
    <t>複数の形態で刊行され、管内図作成等に活用されている。</t>
    <phoneticPr fontId="5"/>
  </si>
  <si>
    <t>456</t>
    <phoneticPr fontId="5"/>
  </si>
  <si>
    <t>431</t>
    <phoneticPr fontId="5"/>
  </si>
  <si>
    <t>462</t>
    <phoneticPr fontId="5"/>
  </si>
  <si>
    <t>391</t>
    <phoneticPr fontId="5"/>
  </si>
  <si>
    <t>378</t>
    <phoneticPr fontId="5"/>
  </si>
  <si>
    <t>395</t>
    <phoneticPr fontId="5"/>
  </si>
  <si>
    <t>412</t>
    <phoneticPr fontId="5"/>
  </si>
  <si>
    <t>403</t>
    <phoneticPr fontId="5"/>
  </si>
  <si>
    <t>405</t>
    <phoneticPr fontId="5"/>
  </si>
  <si>
    <t>C.地方測量部等</t>
    <rPh sb="2" eb="7">
      <t>チホウソクリョウブ</t>
    </rPh>
    <rPh sb="7" eb="8">
      <t>トウ</t>
    </rPh>
    <phoneticPr fontId="5"/>
  </si>
  <si>
    <t>北海道地方測量部</t>
    <rPh sb="0" eb="3">
      <t>ホッカイドウ</t>
    </rPh>
    <rPh sb="3" eb="8">
      <t>チホウソクリョウブ</t>
    </rPh>
    <phoneticPr fontId="5"/>
  </si>
  <si>
    <t>備品購入</t>
    <rPh sb="0" eb="2">
      <t>ビヒン</t>
    </rPh>
    <rPh sb="2" eb="4">
      <t>コウニュウ</t>
    </rPh>
    <phoneticPr fontId="5"/>
  </si>
  <si>
    <t>消耗品購入</t>
    <rPh sb="0" eb="3">
      <t>ショウモウヒン</t>
    </rPh>
    <rPh sb="3" eb="5">
      <t>コウニュウ</t>
    </rPh>
    <phoneticPr fontId="5"/>
  </si>
  <si>
    <t>北海道地方測量部</t>
    <phoneticPr fontId="5"/>
  </si>
  <si>
    <t>備品購入</t>
    <phoneticPr fontId="5"/>
  </si>
  <si>
    <t>消耗品購入</t>
    <phoneticPr fontId="5"/>
  </si>
  <si>
    <t>消耗品購入</t>
    <phoneticPr fontId="5"/>
  </si>
  <si>
    <t>北陸地方測量部</t>
    <phoneticPr fontId="5"/>
  </si>
  <si>
    <t>北陸地方測量部</t>
    <phoneticPr fontId="5"/>
  </si>
  <si>
    <t>九州地方測量部</t>
    <phoneticPr fontId="5"/>
  </si>
  <si>
    <t>九州地方測量部</t>
    <phoneticPr fontId="5"/>
  </si>
  <si>
    <t>デジタル図化機（図化名人）専用ハンドル修理</t>
    <phoneticPr fontId="5"/>
  </si>
  <si>
    <t>北海道地方測量部</t>
    <rPh sb="0" eb="3">
      <t>ホッカイドウ</t>
    </rPh>
    <rPh sb="3" eb="5">
      <t>チホウ</t>
    </rPh>
    <rPh sb="5" eb="7">
      <t>ソクリョウ</t>
    </rPh>
    <rPh sb="7" eb="8">
      <t>ブ</t>
    </rPh>
    <phoneticPr fontId="5"/>
  </si>
  <si>
    <t>四国地方測量部</t>
    <rPh sb="0" eb="2">
      <t>シコク</t>
    </rPh>
    <rPh sb="2" eb="7">
      <t>チホウソクリョウブ</t>
    </rPh>
    <phoneticPr fontId="5"/>
  </si>
  <si>
    <t>四国地方測量部</t>
    <phoneticPr fontId="5"/>
  </si>
  <si>
    <t>消耗品購入</t>
    <phoneticPr fontId="5"/>
  </si>
  <si>
    <t>近畿地方測量部</t>
    <rPh sb="0" eb="2">
      <t>キンキ</t>
    </rPh>
    <rPh sb="2" eb="7">
      <t>チホウソクリョウブ</t>
    </rPh>
    <phoneticPr fontId="5"/>
  </si>
  <si>
    <t>関東地方測量部</t>
    <rPh sb="0" eb="2">
      <t>カントウ</t>
    </rPh>
    <rPh sb="2" eb="7">
      <t>チホウソクリョウブ</t>
    </rPh>
    <phoneticPr fontId="5"/>
  </si>
  <si>
    <t>中国地方測量部</t>
    <rPh sb="0" eb="2">
      <t>チュウゴク</t>
    </rPh>
    <rPh sb="2" eb="7">
      <t>チホウソクリョウブ</t>
    </rPh>
    <phoneticPr fontId="5"/>
  </si>
  <si>
    <t>消耗品購入</t>
    <phoneticPr fontId="5"/>
  </si>
  <si>
    <t>中部地方測量部</t>
    <rPh sb="0" eb="2">
      <t>チュウブ</t>
    </rPh>
    <rPh sb="2" eb="7">
      <t>チホウソクリョウブ</t>
    </rPh>
    <phoneticPr fontId="5"/>
  </si>
  <si>
    <t>沖縄支所</t>
    <rPh sb="0" eb="2">
      <t>オキナワ</t>
    </rPh>
    <rPh sb="2" eb="4">
      <t>シショ</t>
    </rPh>
    <phoneticPr fontId="5"/>
  </si>
  <si>
    <t>備品購入</t>
    <phoneticPr fontId="5"/>
  </si>
  <si>
    <t>東北地方測量部</t>
    <rPh sb="0" eb="2">
      <t>トウホク</t>
    </rPh>
    <rPh sb="2" eb="7">
      <t>チホウソクリョウブ</t>
    </rPh>
    <phoneticPr fontId="5"/>
  </si>
  <si>
    <t>D.民間企業</t>
    <rPh sb="2" eb="6">
      <t>ミンカンキギョウ</t>
    </rPh>
    <phoneticPr fontId="5"/>
  </si>
  <si>
    <t>備品費</t>
    <rPh sb="0" eb="3">
      <t>ビヒンヒ</t>
    </rPh>
    <phoneticPr fontId="5"/>
  </si>
  <si>
    <t>消耗品費</t>
    <rPh sb="0" eb="4">
      <t>ショウモウヒンヒ</t>
    </rPh>
    <phoneticPr fontId="5"/>
  </si>
  <si>
    <t>（株）ホクユーサプライ</t>
    <phoneticPr fontId="5"/>
  </si>
  <si>
    <t>（株）島田商会</t>
    <phoneticPr fontId="5"/>
  </si>
  <si>
    <t>備品費</t>
    <phoneticPr fontId="5"/>
  </si>
  <si>
    <t>松尾商事（株）</t>
    <phoneticPr fontId="5"/>
  </si>
  <si>
    <t>消耗品費</t>
    <phoneticPr fontId="5"/>
  </si>
  <si>
    <t>松尾商事（株）</t>
    <phoneticPr fontId="5"/>
  </si>
  <si>
    <t>石元商事（株）</t>
    <phoneticPr fontId="5"/>
  </si>
  <si>
    <t>消耗品費</t>
    <phoneticPr fontId="5"/>
  </si>
  <si>
    <t>（株）日興商会</t>
    <phoneticPr fontId="5"/>
  </si>
  <si>
    <t>備品費</t>
    <phoneticPr fontId="5"/>
  </si>
  <si>
    <t>デル（株）</t>
    <phoneticPr fontId="5"/>
  </si>
  <si>
    <t>（株）ヤマダ電機</t>
    <phoneticPr fontId="5"/>
  </si>
  <si>
    <t>消耗品費</t>
    <phoneticPr fontId="5"/>
  </si>
  <si>
    <t>（株）ビックカメラ</t>
    <phoneticPr fontId="5"/>
  </si>
  <si>
    <t>備品費</t>
    <phoneticPr fontId="5"/>
  </si>
  <si>
    <t>（株）日興商会</t>
    <phoneticPr fontId="5"/>
  </si>
  <si>
    <t>（株）ゼンリン</t>
    <phoneticPr fontId="5"/>
  </si>
  <si>
    <t>消耗品費</t>
    <phoneticPr fontId="5"/>
  </si>
  <si>
    <t>ソフトウェア(ArcGIS)の保守</t>
    <phoneticPr fontId="5"/>
  </si>
  <si>
    <t>ソフトウェア(三次元数値図化システム「図化名人GE」(航空写真版)、「図化名人SA」(衛星画像版))の保守</t>
    <phoneticPr fontId="5"/>
  </si>
  <si>
    <t>地理識別子(住所)データ作成業務(板橋地区)</t>
    <phoneticPr fontId="5"/>
  </si>
  <si>
    <t>中部地方測量部</t>
  </si>
  <si>
    <t>消耗品購入</t>
  </si>
  <si>
    <t>備品購入</t>
  </si>
  <si>
    <t>東北地方測量部</t>
  </si>
  <si>
    <t>沖縄支所</t>
  </si>
  <si>
    <t>石元商事（株）</t>
  </si>
  <si>
    <t>（株）原誠文堂</t>
    <rPh sb="1" eb="2">
      <t>カブ</t>
    </rPh>
    <rPh sb="3" eb="4">
      <t>ハラ</t>
    </rPh>
    <rPh sb="4" eb="5">
      <t>マコト</t>
    </rPh>
    <rPh sb="5" eb="6">
      <t>ブン</t>
    </rPh>
    <rPh sb="6" eb="7">
      <t>ドウ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</si>
  <si>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</si>
  <si>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</si>
  <si>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</si>
  <si>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</si>
  <si>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</si>
  <si>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</si>
  <si>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</si>
  <si>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</si>
  <si>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</si>
  <si>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串木野市漁業協同組合</t>
    <phoneticPr fontId="5"/>
  </si>
  <si>
    <t>国際地図学会</t>
    <phoneticPr fontId="5"/>
  </si>
  <si>
    <t>(財)日本無線協会</t>
    <phoneticPr fontId="5"/>
  </si>
  <si>
    <t>(一財)リモート・センシング技術センター</t>
    <phoneticPr fontId="5"/>
  </si>
  <si>
    <t>(一社)日本写真測量学会</t>
    <phoneticPr fontId="5"/>
  </si>
  <si>
    <t>-</t>
    <phoneticPr fontId="5"/>
  </si>
  <si>
    <t>本栖湖漁業協同組合</t>
    <phoneticPr fontId="5"/>
  </si>
  <si>
    <t>山中湖漁業協同組合</t>
    <rPh sb="3" eb="5">
      <t>ギョギョウ</t>
    </rPh>
    <phoneticPr fontId="5"/>
  </si>
  <si>
    <t>-</t>
    <phoneticPr fontId="5"/>
  </si>
  <si>
    <t>-</t>
    <phoneticPr fontId="5"/>
  </si>
  <si>
    <t>-</t>
    <phoneticPr fontId="5"/>
  </si>
  <si>
    <t>-</t>
    <phoneticPr fontId="5"/>
  </si>
  <si>
    <t>-</t>
    <phoneticPr fontId="5"/>
  </si>
  <si>
    <t>-</t>
    <phoneticPr fontId="5"/>
  </si>
  <si>
    <t>-</t>
    <phoneticPr fontId="5"/>
  </si>
  <si>
    <t>-</t>
    <phoneticPr fontId="5"/>
  </si>
  <si>
    <t>中日本航空(株)東京支社</t>
    <phoneticPr fontId="5"/>
  </si>
  <si>
    <t>空中写真撮影・オルソ作成(九州・沖縄地区)</t>
    <phoneticPr fontId="5"/>
  </si>
  <si>
    <t>-</t>
    <phoneticPr fontId="5"/>
  </si>
  <si>
    <t>日本海コンサルタント・航測共同企業体</t>
    <phoneticPr fontId="5"/>
  </si>
  <si>
    <t>-</t>
    <phoneticPr fontId="5"/>
  </si>
  <si>
    <t>空中写真撮影・オルソ作成(近畿地区)</t>
    <phoneticPr fontId="5"/>
  </si>
  <si>
    <t>(株)北日本ジオグラフィ</t>
    <phoneticPr fontId="5"/>
  </si>
  <si>
    <t>電子国土基本図(地図情報)面的更新業務(R1その4)</t>
    <phoneticPr fontId="5"/>
  </si>
  <si>
    <t>ライカジオシステムズ(株)</t>
    <phoneticPr fontId="5"/>
  </si>
  <si>
    <t>デジタル航空カメラ装置の賃貸借</t>
    <phoneticPr fontId="5"/>
  </si>
  <si>
    <t>-</t>
    <phoneticPr fontId="5"/>
  </si>
  <si>
    <t>-</t>
    <phoneticPr fontId="5"/>
  </si>
  <si>
    <t>C.北海道地方測量部</t>
    <rPh sb="2" eb="5">
      <t>ホッカイドウ</t>
    </rPh>
    <rPh sb="5" eb="7">
      <t>チホウ</t>
    </rPh>
    <rPh sb="7" eb="9">
      <t>ソクリョウ</t>
    </rPh>
    <rPh sb="9" eb="10">
      <t>ブ</t>
    </rPh>
    <phoneticPr fontId="5"/>
  </si>
  <si>
    <t>備品費</t>
    <rPh sb="0" eb="3">
      <t>ビヒンヒ</t>
    </rPh>
    <phoneticPr fontId="5"/>
  </si>
  <si>
    <t>消耗品費</t>
    <rPh sb="0" eb="3">
      <t>ショウモウヒン</t>
    </rPh>
    <rPh sb="3" eb="4">
      <t>ヒ</t>
    </rPh>
    <phoneticPr fontId="5"/>
  </si>
  <si>
    <t>備品購入</t>
    <rPh sb="0" eb="2">
      <t>ビヒン</t>
    </rPh>
    <rPh sb="2" eb="4">
      <t>コウニュウ</t>
    </rPh>
    <phoneticPr fontId="5"/>
  </si>
  <si>
    <t>消耗品購入</t>
    <rPh sb="0" eb="3">
      <t>ショウモウヒン</t>
    </rPh>
    <rPh sb="3" eb="5">
      <t>コウニュウ</t>
    </rPh>
    <phoneticPr fontId="5"/>
  </si>
  <si>
    <t>デジタル図化機（図化名人）専用ハンドル修理</t>
    <phoneticPr fontId="5"/>
  </si>
  <si>
    <t>役務</t>
    <rPh sb="0" eb="2">
      <t>エキム</t>
    </rPh>
    <phoneticPr fontId="5"/>
  </si>
  <si>
    <t>国庫債務負担行為等</t>
  </si>
  <si>
    <t>(株)オリス</t>
  </si>
  <si>
    <t>空中写真撮影・オルソ作成(北海道・東北地区)</t>
  </si>
  <si>
    <t>(株)コスモソニックツーワン</t>
  </si>
  <si>
    <t>(株)マプコン</t>
  </si>
  <si>
    <t>(株)協同測量社</t>
  </si>
  <si>
    <t>電子国土基本図(地図情報)DB等運用支援及びデータ作成業務</t>
  </si>
  <si>
    <t>ワークステーション</t>
  </si>
  <si>
    <t>数値地図(国土基本情報)等閲覧ツール作成</t>
  </si>
  <si>
    <t>電子国土基本図(基盤地図情報)統合DBデータ処理プログラム及び地理院タイル画像生成プログラム改造業務</t>
  </si>
  <si>
    <t>面積調計測用ポリゴン作成ソフトウェアおよび東西南北端点出力プログラム作成</t>
  </si>
  <si>
    <t>広域地図情報データ処理プログラム地理院タイル作成機能改造業務</t>
  </si>
  <si>
    <t>ソフトウェア(PC-MAPPING)の保守</t>
  </si>
  <si>
    <t>広域地図情報データ処理プログラム陰影図作成・合成機能(20万)等改修業務</t>
  </si>
  <si>
    <t>空中写真撮影・オルソ作成(関東・北陸・中部地区)</t>
  </si>
  <si>
    <t>（株）ホクユーサプライ</t>
    <phoneticPr fontId="5"/>
  </si>
  <si>
    <t>D.（株）ホクユーサプライ</t>
    <phoneticPr fontId="5"/>
  </si>
  <si>
    <t>千円/㎢</t>
    <rPh sb="0" eb="2">
      <t>センエン</t>
    </rPh>
    <phoneticPr fontId="5"/>
  </si>
  <si>
    <t>予算実績額／電子国土基本図の更新面積</t>
    <phoneticPr fontId="5"/>
  </si>
  <si>
    <t>446,902/38,542</t>
    <phoneticPr fontId="5"/>
  </si>
  <si>
    <t>457,872/43,128</t>
    <phoneticPr fontId="5"/>
  </si>
  <si>
    <t>486,458/39,651</t>
    <phoneticPr fontId="5"/>
  </si>
  <si>
    <t>・引き続きコスト削減に努めながら、電子国土基本図の整備・更新を確実に実施していく。また、契約方式については透明性・公平性・競争性の高い発注方法･発注先の選定に努める。</t>
    <rPh sb="17" eb="19">
      <t>デンシ</t>
    </rPh>
    <rPh sb="19" eb="21">
      <t>コクド</t>
    </rPh>
    <rPh sb="21" eb="23">
      <t>キホン</t>
    </rPh>
    <rPh sb="23" eb="24">
      <t>ズ</t>
    </rPh>
    <rPh sb="79" eb="80">
      <t>ツト</t>
    </rPh>
    <phoneticPr fontId="5"/>
  </si>
  <si>
    <t>445,603/29,985</t>
    <phoneticPr fontId="5"/>
  </si>
  <si>
    <t>毎年度、国及び地方公共団体の災害対策本部における電子国土基本図の利用率を100％にする。</t>
    <rPh sb="14" eb="16">
      <t>サイガイ</t>
    </rPh>
    <phoneticPr fontId="5"/>
  </si>
  <si>
    <t>国及び地方公共団体の災害対策本部における利用率（電子国土基本図の利用件数／提供件数）</t>
    <rPh sb="10" eb="12">
      <t>サイガイ</t>
    </rPh>
    <phoneticPr fontId="5"/>
  </si>
  <si>
    <t>国土交通省国土地理院調べ（国及び地方公共団体の災害対策本部における利用率の調査）（令和2年5月）</t>
    <rPh sb="23" eb="25">
      <t>サイガイ</t>
    </rPh>
    <rPh sb="41" eb="43">
      <t>レイワ</t>
    </rPh>
    <rPh sb="44" eb="45">
      <t>ネン</t>
    </rPh>
    <phoneticPr fontId="5"/>
  </si>
  <si>
    <t>国及び地方公共団体の災害対策本部等で確実に利用されている。</t>
    <rPh sb="10" eb="12">
      <t>サイガイ</t>
    </rPh>
    <rPh sb="12" eb="14">
      <t>タイサク</t>
    </rPh>
    <rPh sb="14" eb="16">
      <t>ホンブ</t>
    </rPh>
    <rPh sb="16" eb="17">
      <t>ナド</t>
    </rPh>
    <rPh sb="18" eb="20">
      <t>カクジツ</t>
    </rPh>
    <rPh sb="21" eb="23">
      <t>リヨウ</t>
    </rPh>
    <phoneticPr fontId="5"/>
  </si>
  <si>
    <t>・国家の基本図として、領土の明示・国土の管理等に必要不可欠なデータであり、特に災害発生時には国及び地方公共団体の災害対策本部等で確実に利用されている。
・業務の実施にあたっては、作業計画の事前確認を行うとともに、工程管理を通じて実施内容、支出先や使途について明確に把握できるよう適宜確認を行っている。</t>
    <rPh sb="37" eb="38">
      <t>トク</t>
    </rPh>
    <rPh sb="64" eb="66">
      <t>カクジツ</t>
    </rPh>
    <phoneticPr fontId="5"/>
  </si>
  <si>
    <t>133　地理空間情報ライブラリーの内容の充実（地理空間情報ライブラリー情報登録件数）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</si>
</sst>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11171</xdr:colOff>
      <xdr:row>742</xdr:row>
      <xdr:rowOff>15875</xdr:rowOff>
    </xdr:from>
    <xdr:to>
      <xdr:col>19</xdr:col>
      <xdr:colOff>44752</xdr:colOff>
      <xdr:row>744</xdr:row>
      <xdr:rowOff>119578</xdr:rowOff>
    </xdr:to>
    <xdr:sp macro="" textlink="">
      <xdr:nvSpPr>
        <xdr:cNvPr id="2" name="Text Box 6"/>
        <xdr:cNvSpPr txBox="1">
          <a:spLocks noChangeArrowheads="1"/>
        </xdr:cNvSpPr>
      </xdr:nvSpPr>
      <xdr:spPr bwMode="auto">
        <a:xfrm>
          <a:off x="2411471" y="46135925"/>
          <a:ext cx="1433756" cy="80855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国土地理院</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447</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27</xdr:col>
      <xdr:colOff>105195</xdr:colOff>
      <xdr:row>742</xdr:row>
      <xdr:rowOff>15674</xdr:rowOff>
    </xdr:from>
    <xdr:to>
      <xdr:col>32</xdr:col>
      <xdr:colOff>33396</xdr:colOff>
      <xdr:row>743</xdr:row>
      <xdr:rowOff>139701</xdr:rowOff>
    </xdr:to>
    <xdr:sp macro="" textlink="">
      <xdr:nvSpPr>
        <xdr:cNvPr id="3" name="Text Box 12"/>
        <xdr:cNvSpPr txBox="1">
          <a:spLocks noChangeArrowheads="1"/>
        </xdr:cNvSpPr>
      </xdr:nvSpPr>
      <xdr:spPr bwMode="auto">
        <a:xfrm>
          <a:off x="5551254" y="40961968"/>
          <a:ext cx="936730" cy="471409"/>
        </a:xfrm>
        <a:prstGeom prst="rect">
          <a:avLst/>
        </a:prstGeom>
        <a:solidFill>
          <a:srgbClr val="FFFFFF"/>
        </a:solidFill>
        <a:ln w="9525">
          <a:noFill/>
          <a:miter lim="800000"/>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24</xdr:col>
      <xdr:colOff>94067</xdr:colOff>
      <xdr:row>746</xdr:row>
      <xdr:rowOff>105716</xdr:rowOff>
    </xdr:from>
    <xdr:to>
      <xdr:col>49</xdr:col>
      <xdr:colOff>114380</xdr:colOff>
      <xdr:row>747</xdr:row>
      <xdr:rowOff>41281</xdr:rowOff>
    </xdr:to>
    <xdr:sp macro="" textlink="">
      <xdr:nvSpPr>
        <xdr:cNvPr id="4" name="Text Box 14"/>
        <xdr:cNvSpPr txBox="1">
          <a:spLocks noChangeArrowheads="1"/>
        </xdr:cNvSpPr>
      </xdr:nvSpPr>
      <xdr:spPr bwMode="auto">
        <a:xfrm>
          <a:off x="4894667" y="47635466"/>
          <a:ext cx="5020938" cy="287990"/>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24</xdr:col>
      <xdr:colOff>103202</xdr:colOff>
      <xdr:row>747</xdr:row>
      <xdr:rowOff>86852</xdr:rowOff>
    </xdr:from>
    <xdr:to>
      <xdr:col>33</xdr:col>
      <xdr:colOff>29932</xdr:colOff>
      <xdr:row>748</xdr:row>
      <xdr:rowOff>292714</xdr:rowOff>
    </xdr:to>
    <xdr:sp macro="" textlink="">
      <xdr:nvSpPr>
        <xdr:cNvPr id="5" name="Text Box 19"/>
        <xdr:cNvSpPr txBox="1">
          <a:spLocks noChangeArrowheads="1"/>
        </xdr:cNvSpPr>
      </xdr:nvSpPr>
      <xdr:spPr bwMode="auto">
        <a:xfrm>
          <a:off x="4903802" y="47969027"/>
          <a:ext cx="1726955" cy="55828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65</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418</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59462</xdr:colOff>
      <xdr:row>749</xdr:row>
      <xdr:rowOff>56149</xdr:rowOff>
    </xdr:from>
    <xdr:to>
      <xdr:col>40</xdr:col>
      <xdr:colOff>152400</xdr:colOff>
      <xdr:row>750</xdr:row>
      <xdr:rowOff>181842</xdr:rowOff>
    </xdr:to>
    <xdr:sp macro="" textlink="">
      <xdr:nvSpPr>
        <xdr:cNvPr id="6" name="AutoShape 25"/>
        <xdr:cNvSpPr>
          <a:spLocks noChangeArrowheads="1"/>
        </xdr:cNvSpPr>
      </xdr:nvSpPr>
      <xdr:spPr bwMode="auto">
        <a:xfrm>
          <a:off x="4860062" y="48643174"/>
          <a:ext cx="3293338" cy="4781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180712</xdr:colOff>
      <xdr:row>754</xdr:row>
      <xdr:rowOff>292481</xdr:rowOff>
    </xdr:from>
    <xdr:to>
      <xdr:col>41</xdr:col>
      <xdr:colOff>54965</xdr:colOff>
      <xdr:row>756</xdr:row>
      <xdr:rowOff>230228</xdr:rowOff>
    </xdr:to>
    <xdr:sp macro="" textlink="">
      <xdr:nvSpPr>
        <xdr:cNvPr id="7" name="Text Box 20"/>
        <xdr:cNvSpPr txBox="1">
          <a:spLocks noChangeArrowheads="1"/>
        </xdr:cNvSpPr>
      </xdr:nvSpPr>
      <xdr:spPr bwMode="auto">
        <a:xfrm>
          <a:off x="4981312" y="50641631"/>
          <a:ext cx="3274678" cy="642597"/>
        </a:xfrm>
        <a:prstGeom prst="rect">
          <a:avLst/>
        </a:prstGeom>
        <a:noFill/>
        <a:ln w="9525">
          <a:noFill/>
          <a:miter lim="800000"/>
          <a:headEnd/>
          <a:tailEnd/>
        </a:ln>
      </xdr:spPr>
      <xdr:txBody>
        <a:bodyPr vertOverflow="clip" wrap="square" lIns="27432" tIns="18288" rIns="0" bIns="0" anchor="ctr" upright="1"/>
        <a:lstStyle/>
        <a:p>
          <a:pPr algn="l" rtl="0">
            <a:lnSpc>
              <a:spcPts val="1200"/>
            </a:lnSpc>
            <a:defRPr sz="1000"/>
          </a:pPr>
          <a:r>
            <a:rPr lang="en-US" altLang="ja-JP" sz="1000" b="0" i="0" baseline="0">
              <a:latin typeface="+mj-ea"/>
              <a:ea typeface="+mj-ea"/>
              <a:cs typeface="+mn-cs"/>
            </a:rPr>
            <a:t>2</a:t>
          </a:r>
          <a:r>
            <a:rPr lang="ja-JP" altLang="en-US" sz="1000" b="0" i="0" baseline="0">
              <a:latin typeface="+mj-ea"/>
              <a:ea typeface="+mj-ea"/>
              <a:cs typeface="+mn-cs"/>
            </a:rPr>
            <a:t>万</a:t>
          </a:r>
          <a:r>
            <a:rPr lang="en-US" altLang="ja-JP" sz="1000" b="0" i="0" baseline="0">
              <a:latin typeface="+mj-ea"/>
              <a:ea typeface="+mj-ea"/>
              <a:cs typeface="+mn-cs"/>
            </a:rPr>
            <a:t>5</a:t>
          </a:r>
          <a:r>
            <a:rPr lang="ja-JP" altLang="en-US" sz="1000" b="0" i="0" baseline="0">
              <a:latin typeface="+mj-ea"/>
              <a:ea typeface="+mj-ea"/>
              <a:cs typeface="+mn-cs"/>
            </a:rPr>
            <a:t>千分１地形図</a:t>
          </a:r>
          <a:r>
            <a:rPr lang="ja-JP" altLang="en-US" sz="1000" b="0" i="0" baseline="0">
              <a:latin typeface="+mn-lt"/>
              <a:ea typeface="+mn-ea"/>
              <a:cs typeface="+mn-cs"/>
            </a:rPr>
            <a:t>（刊行図）、電子地形図等の刊行に</a:t>
          </a:r>
          <a:endParaRPr lang="en-US" altLang="ja-JP" sz="1000" b="0" i="0" baseline="0">
            <a:latin typeface="+mn-lt"/>
            <a:ea typeface="+mn-ea"/>
            <a:cs typeface="+mn-cs"/>
          </a:endParaRPr>
        </a:p>
        <a:p>
          <a:pPr algn="l" rtl="0">
            <a:lnSpc>
              <a:spcPts val="1200"/>
            </a:lnSpc>
            <a:defRPr sz="1000"/>
          </a:pPr>
          <a:r>
            <a:rPr lang="ja-JP" altLang="ja-JP" sz="1000" b="0" i="0" baseline="0">
              <a:latin typeface="+mn-lt"/>
              <a:ea typeface="+mn-ea"/>
              <a:cs typeface="+mn-cs"/>
            </a:rPr>
            <a:t>関する</a:t>
          </a:r>
          <a:r>
            <a:rPr lang="ja-JP" altLang="en-US" sz="1000" b="0" i="0" baseline="0">
              <a:latin typeface="+mn-lt"/>
              <a:ea typeface="+mn-ea"/>
              <a:cs typeface="+mn-cs"/>
            </a:rPr>
            <a:t>業務等</a:t>
          </a:r>
          <a:r>
            <a:rPr lang="ja-JP" altLang="ja-JP" sz="1000" b="0" i="0" baseline="0">
              <a:latin typeface="+mn-lt"/>
              <a:ea typeface="+mn-ea"/>
              <a:cs typeface="+mn-cs"/>
            </a:rPr>
            <a:t>を実施</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18</xdr:col>
      <xdr:colOff>62217</xdr:colOff>
      <xdr:row>757</xdr:row>
      <xdr:rowOff>505818</xdr:rowOff>
    </xdr:from>
    <xdr:to>
      <xdr:col>27</xdr:col>
      <xdr:colOff>126916</xdr:colOff>
      <xdr:row>758</xdr:row>
      <xdr:rowOff>524597</xdr:rowOff>
    </xdr:to>
    <xdr:sp macro="" textlink="">
      <xdr:nvSpPr>
        <xdr:cNvPr id="8" name="Text Box 33"/>
        <xdr:cNvSpPr txBox="1">
          <a:spLocks noChangeArrowheads="1"/>
        </xdr:cNvSpPr>
      </xdr:nvSpPr>
      <xdr:spPr bwMode="auto">
        <a:xfrm>
          <a:off x="3662667" y="46749693"/>
          <a:ext cx="1864924" cy="68552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地方測量部等（</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機関</a:t>
          </a:r>
          <a:r>
            <a:rPr lang="ja-JP" altLang="en-US"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24</xdr:col>
      <xdr:colOff>103086</xdr:colOff>
      <xdr:row>752</xdr:row>
      <xdr:rowOff>248798</xdr:rowOff>
    </xdr:from>
    <xdr:to>
      <xdr:col>33</xdr:col>
      <xdr:colOff>18546</xdr:colOff>
      <xdr:row>754</xdr:row>
      <xdr:rowOff>281228</xdr:rowOff>
    </xdr:to>
    <xdr:sp macro="" textlink="">
      <xdr:nvSpPr>
        <xdr:cNvPr id="9" name="Text Box 19"/>
        <xdr:cNvSpPr txBox="1">
          <a:spLocks noChangeArrowheads="1"/>
        </xdr:cNvSpPr>
      </xdr:nvSpPr>
      <xdr:spPr bwMode="auto">
        <a:xfrm>
          <a:off x="4903686" y="49893098"/>
          <a:ext cx="1715685" cy="73728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公益法人（</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24</xdr:col>
      <xdr:colOff>73843</xdr:colOff>
      <xdr:row>755</xdr:row>
      <xdr:rowOff>19730</xdr:rowOff>
    </xdr:from>
    <xdr:to>
      <xdr:col>41</xdr:col>
      <xdr:colOff>6350</xdr:colOff>
      <xdr:row>756</xdr:row>
      <xdr:rowOff>135898</xdr:rowOff>
    </xdr:to>
    <xdr:sp macro="" textlink="">
      <xdr:nvSpPr>
        <xdr:cNvPr id="10" name="AutoShape 25"/>
        <xdr:cNvSpPr>
          <a:spLocks noChangeArrowheads="1"/>
        </xdr:cNvSpPr>
      </xdr:nvSpPr>
      <xdr:spPr bwMode="auto">
        <a:xfrm>
          <a:off x="4874443" y="50721305"/>
          <a:ext cx="3332932" cy="4685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40715</xdr:colOff>
      <xdr:row>744</xdr:row>
      <xdr:rowOff>195022</xdr:rowOff>
    </xdr:from>
    <xdr:to>
      <xdr:col>22</xdr:col>
      <xdr:colOff>199465</xdr:colOff>
      <xdr:row>746</xdr:row>
      <xdr:rowOff>16368</xdr:rowOff>
    </xdr:to>
    <xdr:sp macro="" textlink="">
      <xdr:nvSpPr>
        <xdr:cNvPr id="11" name="AutoShape 25"/>
        <xdr:cNvSpPr>
          <a:spLocks noChangeArrowheads="1"/>
        </xdr:cNvSpPr>
      </xdr:nvSpPr>
      <xdr:spPr bwMode="auto">
        <a:xfrm>
          <a:off x="1840940" y="47019922"/>
          <a:ext cx="2759075" cy="52619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123825</xdr:colOff>
      <xdr:row>744</xdr:row>
      <xdr:rowOff>286836</xdr:rowOff>
    </xdr:from>
    <xdr:to>
      <xdr:col>24</xdr:col>
      <xdr:colOff>91656</xdr:colOff>
      <xdr:row>745</xdr:row>
      <xdr:rowOff>248817</xdr:rowOff>
    </xdr:to>
    <xdr:sp macro="" textlink="">
      <xdr:nvSpPr>
        <xdr:cNvPr id="12" name="Text Box 20"/>
        <xdr:cNvSpPr txBox="1">
          <a:spLocks noChangeArrowheads="1"/>
        </xdr:cNvSpPr>
      </xdr:nvSpPr>
      <xdr:spPr bwMode="auto">
        <a:xfrm>
          <a:off x="1524000" y="47111736"/>
          <a:ext cx="3368256" cy="314406"/>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基本図の整備・更新に係る業務を実施</a:t>
          </a:r>
        </a:p>
      </xdr:txBody>
    </xdr:sp>
    <xdr:clientData/>
  </xdr:twoCellAnchor>
  <xdr:twoCellAnchor>
    <xdr:from>
      <xdr:col>25</xdr:col>
      <xdr:colOff>33307</xdr:colOff>
      <xdr:row>748</xdr:row>
      <xdr:rowOff>315980</xdr:rowOff>
    </xdr:from>
    <xdr:to>
      <xdr:col>40</xdr:col>
      <xdr:colOff>193110</xdr:colOff>
      <xdr:row>750</xdr:row>
      <xdr:rowOff>257192</xdr:rowOff>
    </xdr:to>
    <xdr:sp macro="" textlink="">
      <xdr:nvSpPr>
        <xdr:cNvPr id="13" name="Text Box 20"/>
        <xdr:cNvSpPr txBox="1">
          <a:spLocks noChangeArrowheads="1"/>
        </xdr:cNvSpPr>
      </xdr:nvSpPr>
      <xdr:spPr bwMode="auto">
        <a:xfrm>
          <a:off x="5033932" y="48550580"/>
          <a:ext cx="3160178" cy="646062"/>
        </a:xfrm>
        <a:prstGeom prst="rect">
          <a:avLst/>
        </a:prstGeom>
        <a:no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基本図の整備・更新に係る空中写真撮影及び</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地図情報の修正業務等を実施</a:t>
          </a:r>
        </a:p>
      </xdr:txBody>
    </xdr:sp>
    <xdr:clientData/>
  </xdr:twoCellAnchor>
  <xdr:twoCellAnchor>
    <xdr:from>
      <xdr:col>29</xdr:col>
      <xdr:colOff>38255</xdr:colOff>
      <xdr:row>759</xdr:row>
      <xdr:rowOff>446928</xdr:rowOff>
    </xdr:from>
    <xdr:to>
      <xdr:col>37</xdr:col>
      <xdr:colOff>126659</xdr:colOff>
      <xdr:row>761</xdr:row>
      <xdr:rowOff>145983</xdr:rowOff>
    </xdr:to>
    <xdr:sp macro="" textlink="">
      <xdr:nvSpPr>
        <xdr:cNvPr id="14" name="Text Box 19"/>
        <xdr:cNvSpPr txBox="1">
          <a:spLocks noChangeArrowheads="1"/>
        </xdr:cNvSpPr>
      </xdr:nvSpPr>
      <xdr:spPr bwMode="auto">
        <a:xfrm>
          <a:off x="5838980" y="48024303"/>
          <a:ext cx="1688604" cy="73728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33</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173636</xdr:colOff>
      <xdr:row>759</xdr:row>
      <xdr:rowOff>286348</xdr:rowOff>
    </xdr:from>
    <xdr:to>
      <xdr:col>29</xdr:col>
      <xdr:colOff>38255</xdr:colOff>
      <xdr:row>760</xdr:row>
      <xdr:rowOff>148818</xdr:rowOff>
    </xdr:to>
    <xdr:cxnSp macro="">
      <xdr:nvCxnSpPr>
        <xdr:cNvPr id="15" name="カギ線コネクタ 81"/>
        <xdr:cNvCxnSpPr>
          <a:stCxn id="21" idx="2"/>
          <a:endCxn id="14" idx="1"/>
        </xdr:cNvCxnSpPr>
      </xdr:nvCxnSpPr>
      <xdr:spPr>
        <a:xfrm rot="16200000" flipH="1">
          <a:off x="4941973" y="47495936"/>
          <a:ext cx="529220" cy="126479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52446</xdr:colOff>
      <xdr:row>759</xdr:row>
      <xdr:rowOff>155575</xdr:rowOff>
    </xdr:from>
    <xdr:to>
      <xdr:col>41</xdr:col>
      <xdr:colOff>11445</xdr:colOff>
      <xdr:row>759</xdr:row>
      <xdr:rowOff>464168</xdr:rowOff>
    </xdr:to>
    <xdr:sp macro="" textlink="">
      <xdr:nvSpPr>
        <xdr:cNvPr id="16" name="Text Box 14"/>
        <xdr:cNvSpPr txBox="1">
          <a:spLocks noChangeArrowheads="1"/>
        </xdr:cNvSpPr>
      </xdr:nvSpPr>
      <xdr:spPr bwMode="auto">
        <a:xfrm>
          <a:off x="5853171" y="47732950"/>
          <a:ext cx="235929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随意契約（少額）等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24</xdr:col>
      <xdr:colOff>76348</xdr:colOff>
      <xdr:row>751</xdr:row>
      <xdr:rowOff>254083</xdr:rowOff>
    </xdr:from>
    <xdr:to>
      <xdr:col>46</xdr:col>
      <xdr:colOff>161925</xdr:colOff>
      <xdr:row>752</xdr:row>
      <xdr:rowOff>196850</xdr:rowOff>
    </xdr:to>
    <xdr:sp macro="" textlink="">
      <xdr:nvSpPr>
        <xdr:cNvPr id="17" name="Text Box 14"/>
        <xdr:cNvSpPr txBox="1">
          <a:spLocks noChangeArrowheads="1"/>
        </xdr:cNvSpPr>
      </xdr:nvSpPr>
      <xdr:spPr bwMode="auto">
        <a:xfrm>
          <a:off x="4876948" y="49545958"/>
          <a:ext cx="4486127" cy="295192"/>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ja-JP" sz="1000" b="0" i="0" baseline="0">
              <a:effectLst/>
              <a:latin typeface="+mn-lt"/>
              <a:ea typeface="+mn-ea"/>
              <a:cs typeface="+mn-cs"/>
            </a:rPr>
            <a:t>随意契約（少額）</a:t>
          </a:r>
          <a:r>
            <a:rPr lang="ja-JP" altLang="en-US" sz="1100" b="0" i="0" u="none" strike="noStrike" baseline="0">
              <a:solidFill>
                <a:srgbClr val="000000"/>
              </a:solidFill>
              <a:latin typeface="ＭＳ Ｐゴシック"/>
              <a:ea typeface="ＭＳ Ｐゴシック"/>
            </a:rPr>
            <a:t>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15</xdr:col>
      <xdr:colOff>131821</xdr:colOff>
      <xdr:row>753</xdr:row>
      <xdr:rowOff>295275</xdr:rowOff>
    </xdr:from>
    <xdr:to>
      <xdr:col>24</xdr:col>
      <xdr:colOff>55621</xdr:colOff>
      <xdr:row>753</xdr:row>
      <xdr:rowOff>295275</xdr:rowOff>
    </xdr:to>
    <xdr:cxnSp macro="">
      <xdr:nvCxnSpPr>
        <xdr:cNvPr id="18" name="直線矢印コネクタ 17"/>
        <xdr:cNvCxnSpPr/>
      </xdr:nvCxnSpPr>
      <xdr:spPr>
        <a:xfrm>
          <a:off x="3132196" y="50292000"/>
          <a:ext cx="17240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166747</xdr:colOff>
      <xdr:row>741</xdr:row>
      <xdr:rowOff>342900</xdr:rowOff>
    </xdr:from>
    <xdr:to>
      <xdr:col>32</xdr:col>
      <xdr:colOff>15875</xdr:colOff>
      <xdr:row>743</xdr:row>
      <xdr:rowOff>127000</xdr:rowOff>
    </xdr:to>
    <xdr:sp macro="" textlink="">
      <xdr:nvSpPr>
        <xdr:cNvPr id="19" name="AutoShape 49"/>
        <xdr:cNvSpPr>
          <a:spLocks noChangeArrowheads="1"/>
        </xdr:cNvSpPr>
      </xdr:nvSpPr>
      <xdr:spPr bwMode="auto">
        <a:xfrm>
          <a:off x="5367397" y="46110525"/>
          <a:ext cx="1049278" cy="4889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136525</xdr:colOff>
      <xdr:row>747</xdr:row>
      <xdr:rowOff>317500</xdr:rowOff>
    </xdr:from>
    <xdr:to>
      <xdr:col>24</xdr:col>
      <xdr:colOff>60325</xdr:colOff>
      <xdr:row>747</xdr:row>
      <xdr:rowOff>317500</xdr:rowOff>
    </xdr:to>
    <xdr:cxnSp macro="">
      <xdr:nvCxnSpPr>
        <xdr:cNvPr id="20" name="直線矢印コネクタ 19"/>
        <xdr:cNvCxnSpPr/>
      </xdr:nvCxnSpPr>
      <xdr:spPr>
        <a:xfrm>
          <a:off x="3136900" y="48199675"/>
          <a:ext cx="17240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758</xdr:row>
      <xdr:rowOff>612775</xdr:rowOff>
    </xdr:from>
    <xdr:to>
      <xdr:col>26</xdr:col>
      <xdr:colOff>156771</xdr:colOff>
      <xdr:row>759</xdr:row>
      <xdr:rowOff>286348</xdr:rowOff>
    </xdr:to>
    <xdr:sp macro="" textlink="">
      <xdr:nvSpPr>
        <xdr:cNvPr id="21" name="Text Box 20"/>
        <xdr:cNvSpPr txBox="1">
          <a:spLocks noChangeArrowheads="1"/>
        </xdr:cNvSpPr>
      </xdr:nvSpPr>
      <xdr:spPr bwMode="auto">
        <a:xfrm>
          <a:off x="3790950" y="47523400"/>
          <a:ext cx="1566471" cy="340323"/>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消耗品購入、備品購入</a:t>
          </a:r>
        </a:p>
      </xdr:txBody>
    </xdr:sp>
    <xdr:clientData/>
  </xdr:twoCellAnchor>
  <xdr:twoCellAnchor>
    <xdr:from>
      <xdr:col>18</xdr:col>
      <xdr:colOff>114299</xdr:colOff>
      <xdr:row>758</xdr:row>
      <xdr:rowOff>622300</xdr:rowOff>
    </xdr:from>
    <xdr:to>
      <xdr:col>27</xdr:col>
      <xdr:colOff>38099</xdr:colOff>
      <xdr:row>759</xdr:row>
      <xdr:rowOff>278093</xdr:rowOff>
    </xdr:to>
    <xdr:sp macro="" textlink="">
      <xdr:nvSpPr>
        <xdr:cNvPr id="22" name="AutoShape 25"/>
        <xdr:cNvSpPr>
          <a:spLocks noChangeArrowheads="1"/>
        </xdr:cNvSpPr>
      </xdr:nvSpPr>
      <xdr:spPr bwMode="auto">
        <a:xfrm>
          <a:off x="3714749" y="47532925"/>
          <a:ext cx="1724025" cy="3225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123825</xdr:colOff>
      <xdr:row>746</xdr:row>
      <xdr:rowOff>0</xdr:rowOff>
    </xdr:from>
    <xdr:to>
      <xdr:col>18</xdr:col>
      <xdr:colOff>44696</xdr:colOff>
      <xdr:row>758</xdr:row>
      <xdr:rowOff>162783</xdr:rowOff>
    </xdr:to>
    <xdr:cxnSp macro="">
      <xdr:nvCxnSpPr>
        <xdr:cNvPr id="23" name="カギ線コネクタ 81"/>
        <xdr:cNvCxnSpPr/>
      </xdr:nvCxnSpPr>
      <xdr:spPr>
        <a:xfrm rot="16200000" flipH="1">
          <a:off x="1031569" y="44459831"/>
          <a:ext cx="4706208" cy="52094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30" zoomScaleNormal="75" zoomScaleSheetLayoutView="13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439</v>
      </c>
      <c r="AT2" s="204"/>
      <c r="AU2" s="204"/>
      <c r="AV2" s="42" t="str">
        <f>IF(AW2="", "", "-")</f>
        <v/>
      </c>
      <c r="AW2" s="388"/>
      <c r="AX2" s="388"/>
    </row>
    <row r="3" spans="1:50" ht="21" customHeight="1" thickBot="1" x14ac:dyDescent="0.2">
      <c r="A3" s="525" t="s">
        <v>342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63</v>
      </c>
      <c r="AJ3" s="527" t="s">
        <v>519</v>
      </c>
      <c r="AK3" s="527"/>
      <c r="AL3" s="527"/>
      <c r="AM3" s="527"/>
      <c r="AN3" s="527"/>
      <c r="AO3" s="527"/>
      <c r="AP3" s="527"/>
      <c r="AQ3" s="527"/>
      <c r="AR3" s="527"/>
      <c r="AS3" s="527"/>
      <c r="AT3" s="527"/>
      <c r="AU3" s="527"/>
      <c r="AV3" s="527"/>
      <c r="AW3" s="527"/>
      <c r="AX3" s="24" t="s">
        <v>64</v>
      </c>
    </row>
    <row r="4" spans="1:50" ht="24.75" customHeight="1" x14ac:dyDescent="0.15">
      <c r="A4" s="727" t="s">
        <v>25</v>
      </c>
      <c r="B4" s="728"/>
      <c r="C4" s="728"/>
      <c r="D4" s="728"/>
      <c r="E4" s="728"/>
      <c r="F4" s="728"/>
      <c r="G4" s="703" t="s">
        <v>518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520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66</v>
      </c>
      <c r="B5" s="714"/>
      <c r="C5" s="714"/>
      <c r="D5" s="714"/>
      <c r="E5" s="714"/>
      <c r="F5" s="715"/>
      <c r="G5" s="560" t="s">
        <v>378</v>
      </c>
      <c r="H5" s="561"/>
      <c r="I5" s="561"/>
      <c r="J5" s="561"/>
      <c r="K5" s="561"/>
      <c r="L5" s="561"/>
      <c r="M5" s="562" t="s">
        <v>65</v>
      </c>
      <c r="N5" s="563"/>
      <c r="O5" s="563"/>
      <c r="P5" s="563"/>
      <c r="Q5" s="563"/>
      <c r="R5" s="564"/>
      <c r="S5" s="565" t="s">
        <v>69</v>
      </c>
      <c r="T5" s="561"/>
      <c r="U5" s="561"/>
      <c r="V5" s="561"/>
      <c r="W5" s="561"/>
      <c r="X5" s="566"/>
      <c r="Y5" s="719" t="s">
        <v>3</v>
      </c>
      <c r="Z5" s="720"/>
      <c r="AA5" s="720"/>
      <c r="AB5" s="720"/>
      <c r="AC5" s="720"/>
      <c r="AD5" s="721"/>
      <c r="AE5" s="722" t="s">
        <v>521</v>
      </c>
      <c r="AF5" s="722"/>
      <c r="AG5" s="722"/>
      <c r="AH5" s="722"/>
      <c r="AI5" s="722"/>
      <c r="AJ5" s="722"/>
      <c r="AK5" s="722"/>
      <c r="AL5" s="722"/>
      <c r="AM5" s="722"/>
      <c r="AN5" s="722"/>
      <c r="AO5" s="722"/>
      <c r="AP5" s="723"/>
      <c r="AQ5" s="724" t="s">
        <v>522</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62.25" customHeight="1" x14ac:dyDescent="0.15">
      <c r="A7" s="831" t="s">
        <v>22</v>
      </c>
      <c r="B7" s="832"/>
      <c r="C7" s="832"/>
      <c r="D7" s="832"/>
      <c r="E7" s="832"/>
      <c r="F7" s="833"/>
      <c r="G7" s="834" t="s">
        <v>524</v>
      </c>
      <c r="H7" s="835"/>
      <c r="I7" s="835"/>
      <c r="J7" s="835"/>
      <c r="K7" s="835"/>
      <c r="L7" s="835"/>
      <c r="M7" s="835"/>
      <c r="N7" s="835"/>
      <c r="O7" s="835"/>
      <c r="P7" s="835"/>
      <c r="Q7" s="835"/>
      <c r="R7" s="835"/>
      <c r="S7" s="835"/>
      <c r="T7" s="835"/>
      <c r="U7" s="835"/>
      <c r="V7" s="835"/>
      <c r="W7" s="835"/>
      <c r="X7" s="836"/>
      <c r="Y7" s="386" t="s">
        <v>306</v>
      </c>
      <c r="Z7" s="286"/>
      <c r="AA7" s="286"/>
      <c r="AB7" s="286"/>
      <c r="AC7" s="286"/>
      <c r="AD7" s="387"/>
      <c r="AE7" s="374" t="s">
        <v>525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1" t="s">
        <v>209</v>
      </c>
      <c r="B8" s="832"/>
      <c r="C8" s="832"/>
      <c r="D8" s="832"/>
      <c r="E8" s="832"/>
      <c r="F8" s="833"/>
      <c r="G8" s="211" t="str">
        <f>入力規則等!A27</f>
        <v>宇宙開発利用、海洋政策、国土強靱化施策、ＩＴ戦略</v>
      </c>
      <c r="H8" s="212"/>
      <c r="I8" s="212"/>
      <c r="J8" s="212"/>
      <c r="K8" s="212"/>
      <c r="L8" s="212"/>
      <c r="M8" s="212"/>
      <c r="N8" s="212"/>
      <c r="O8" s="212"/>
      <c r="P8" s="212"/>
      <c r="Q8" s="212"/>
      <c r="R8" s="212"/>
      <c r="S8" s="212"/>
      <c r="T8" s="212"/>
      <c r="U8" s="212"/>
      <c r="V8" s="212"/>
      <c r="W8" s="212"/>
      <c r="X8" s="213"/>
      <c r="Y8" s="571" t="s">
        <v>210</v>
      </c>
      <c r="Z8" s="572"/>
      <c r="AA8" s="572"/>
      <c r="AB8" s="572"/>
      <c r="AC8" s="572"/>
      <c r="AD8" s="573"/>
      <c r="AE8" s="742"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3"/>
    </row>
    <row r="9" spans="1:50" ht="58.5" customHeight="1" x14ac:dyDescent="0.15">
      <c r="A9" s="135" t="s">
        <v>23</v>
      </c>
      <c r="B9" s="136"/>
      <c r="C9" s="136"/>
      <c r="D9" s="136"/>
      <c r="E9" s="136"/>
      <c r="F9" s="136"/>
      <c r="G9" s="574" t="s">
        <v>526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29</v>
      </c>
      <c r="B10" s="745"/>
      <c r="C10" s="745"/>
      <c r="D10" s="745"/>
      <c r="E10" s="745"/>
      <c r="F10" s="745"/>
      <c r="G10" s="677" t="s">
        <v>527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9" t="s">
        <v>24</v>
      </c>
      <c r="B12" s="130"/>
      <c r="C12" s="130"/>
      <c r="D12" s="130"/>
      <c r="E12" s="130"/>
      <c r="F12" s="131"/>
      <c r="G12" s="683"/>
      <c r="H12" s="684"/>
      <c r="I12" s="684"/>
      <c r="J12" s="684"/>
      <c r="K12" s="684"/>
      <c r="L12" s="684"/>
      <c r="M12" s="684"/>
      <c r="N12" s="684"/>
      <c r="O12" s="684"/>
      <c r="P12" s="293" t="s">
        <v>309</v>
      </c>
      <c r="Q12" s="288"/>
      <c r="R12" s="288"/>
      <c r="S12" s="288"/>
      <c r="T12" s="288"/>
      <c r="U12" s="288"/>
      <c r="V12" s="289"/>
      <c r="W12" s="293" t="s">
        <v>329</v>
      </c>
      <c r="X12" s="288"/>
      <c r="Y12" s="288"/>
      <c r="Z12" s="288"/>
      <c r="AA12" s="288"/>
      <c r="AB12" s="288"/>
      <c r="AC12" s="289"/>
      <c r="AD12" s="293" t="s">
        <v>336</v>
      </c>
      <c r="AE12" s="288"/>
      <c r="AF12" s="288"/>
      <c r="AG12" s="288"/>
      <c r="AH12" s="288"/>
      <c r="AI12" s="288"/>
      <c r="AJ12" s="289"/>
      <c r="AK12" s="293" t="s">
        <v>343</v>
      </c>
      <c r="AL12" s="288"/>
      <c r="AM12" s="288"/>
      <c r="AN12" s="288"/>
      <c r="AO12" s="288"/>
      <c r="AP12" s="288"/>
      <c r="AQ12" s="289"/>
      <c r="AR12" s="293" t="s">
        <v>344</v>
      </c>
      <c r="AS12" s="288"/>
      <c r="AT12" s="288"/>
      <c r="AU12" s="288"/>
      <c r="AV12" s="288"/>
      <c r="AW12" s="288"/>
      <c r="AX12" s="746"/>
    </row>
    <row r="13" spans="1:50" ht="21" customHeight="1" x14ac:dyDescent="0.15">
      <c r="A13" s="132"/>
      <c r="B13" s="133"/>
      <c r="C13" s="133"/>
      <c r="D13" s="133"/>
      <c r="E13" s="133"/>
      <c r="F13" s="134"/>
      <c r="G13" s="747" t="s">
        <v>6</v>
      </c>
      <c r="H13" s="748"/>
      <c r="I13" s="640" t="s">
        <v>7</v>
      </c>
      <c r="J13" s="641"/>
      <c r="K13" s="641"/>
      <c r="L13" s="641"/>
      <c r="M13" s="641"/>
      <c r="N13" s="641"/>
      <c r="O13" s="642"/>
      <c r="P13" s="102">
        <v>487</v>
      </c>
      <c r="Q13" s="103"/>
      <c r="R13" s="103"/>
      <c r="S13" s="103"/>
      <c r="T13" s="103"/>
      <c r="U13" s="103"/>
      <c r="V13" s="104"/>
      <c r="W13" s="102">
        <v>459</v>
      </c>
      <c r="X13" s="103"/>
      <c r="Y13" s="103"/>
      <c r="Z13" s="103"/>
      <c r="AA13" s="103"/>
      <c r="AB13" s="103"/>
      <c r="AC13" s="104"/>
      <c r="AD13" s="102">
        <v>467</v>
      </c>
      <c r="AE13" s="103"/>
      <c r="AF13" s="103"/>
      <c r="AG13" s="103"/>
      <c r="AH13" s="103"/>
      <c r="AI13" s="103"/>
      <c r="AJ13" s="104"/>
      <c r="AK13" s="102">
        <v>429</v>
      </c>
      <c r="AL13" s="103"/>
      <c r="AM13" s="103"/>
      <c r="AN13" s="103"/>
      <c r="AO13" s="103"/>
      <c r="AP13" s="103"/>
      <c r="AQ13" s="104"/>
      <c r="AR13" s="99"/>
      <c r="AS13" s="100"/>
      <c r="AT13" s="100"/>
      <c r="AU13" s="100"/>
      <c r="AV13" s="100"/>
      <c r="AW13" s="100"/>
      <c r="AX13" s="385"/>
    </row>
    <row r="14" spans="1:50" ht="21" customHeight="1" x14ac:dyDescent="0.15">
      <c r="A14" s="132"/>
      <c r="B14" s="133"/>
      <c r="C14" s="133"/>
      <c r="D14" s="133"/>
      <c r="E14" s="133"/>
      <c r="F14" s="134"/>
      <c r="G14" s="749"/>
      <c r="H14" s="750"/>
      <c r="I14" s="577" t="s">
        <v>8</v>
      </c>
      <c r="J14" s="631"/>
      <c r="K14" s="631"/>
      <c r="L14" s="631"/>
      <c r="M14" s="631"/>
      <c r="N14" s="631"/>
      <c r="O14" s="632"/>
      <c r="P14" s="102" t="s">
        <v>528</v>
      </c>
      <c r="Q14" s="103"/>
      <c r="R14" s="103"/>
      <c r="S14" s="103"/>
      <c r="T14" s="103"/>
      <c r="U14" s="103"/>
      <c r="V14" s="104"/>
      <c r="W14" s="102" t="s">
        <v>528</v>
      </c>
      <c r="X14" s="103"/>
      <c r="Y14" s="103"/>
      <c r="Z14" s="103"/>
      <c r="AA14" s="103"/>
      <c r="AB14" s="103"/>
      <c r="AC14" s="104"/>
      <c r="AD14" s="102" t="s">
        <v>532</v>
      </c>
      <c r="AE14" s="103"/>
      <c r="AF14" s="103"/>
      <c r="AG14" s="103"/>
      <c r="AH14" s="103"/>
      <c r="AI14" s="103"/>
      <c r="AJ14" s="104"/>
      <c r="AK14" s="102" t="s">
        <v>528</v>
      </c>
      <c r="AL14" s="103"/>
      <c r="AM14" s="103"/>
      <c r="AN14" s="103"/>
      <c r="AO14" s="103"/>
      <c r="AP14" s="103"/>
      <c r="AQ14" s="104"/>
      <c r="AR14" s="667"/>
      <c r="AS14" s="667"/>
      <c r="AT14" s="667"/>
      <c r="AU14" s="667"/>
      <c r="AV14" s="667"/>
      <c r="AW14" s="667"/>
      <c r="AX14" s="668"/>
    </row>
    <row r="15" spans="1:50" ht="21" customHeight="1" x14ac:dyDescent="0.15">
      <c r="A15" s="132"/>
      <c r="B15" s="133"/>
      <c r="C15" s="133"/>
      <c r="D15" s="133"/>
      <c r="E15" s="133"/>
      <c r="F15" s="134"/>
      <c r="G15" s="749"/>
      <c r="H15" s="750"/>
      <c r="I15" s="577" t="s">
        <v>50</v>
      </c>
      <c r="J15" s="578"/>
      <c r="K15" s="578"/>
      <c r="L15" s="578"/>
      <c r="M15" s="578"/>
      <c r="N15" s="578"/>
      <c r="O15" s="579"/>
      <c r="P15" s="102" t="s">
        <v>529</v>
      </c>
      <c r="Q15" s="103"/>
      <c r="R15" s="103"/>
      <c r="S15" s="103"/>
      <c r="T15" s="103"/>
      <c r="U15" s="103"/>
      <c r="V15" s="104"/>
      <c r="W15" s="102" t="s">
        <v>528</v>
      </c>
      <c r="X15" s="103"/>
      <c r="Y15" s="103"/>
      <c r="Z15" s="103"/>
      <c r="AA15" s="103"/>
      <c r="AB15" s="103"/>
      <c r="AC15" s="104"/>
      <c r="AD15" s="102" t="s">
        <v>528</v>
      </c>
      <c r="AE15" s="103"/>
      <c r="AF15" s="103"/>
      <c r="AG15" s="103"/>
      <c r="AH15" s="103"/>
      <c r="AI15" s="103"/>
      <c r="AJ15" s="104"/>
      <c r="AK15" s="102">
        <v>17</v>
      </c>
      <c r="AL15" s="103"/>
      <c r="AM15" s="103"/>
      <c r="AN15" s="103"/>
      <c r="AO15" s="103"/>
      <c r="AP15" s="103"/>
      <c r="AQ15" s="104"/>
      <c r="AR15" s="102"/>
      <c r="AS15" s="103"/>
      <c r="AT15" s="103"/>
      <c r="AU15" s="103"/>
      <c r="AV15" s="103"/>
      <c r="AW15" s="103"/>
      <c r="AX15" s="630"/>
    </row>
    <row r="16" spans="1:50" ht="21" customHeight="1" x14ac:dyDescent="0.15">
      <c r="A16" s="132"/>
      <c r="B16" s="133"/>
      <c r="C16" s="133"/>
      <c r="D16" s="133"/>
      <c r="E16" s="133"/>
      <c r="F16" s="134"/>
      <c r="G16" s="749"/>
      <c r="H16" s="750"/>
      <c r="I16" s="577" t="s">
        <v>51</v>
      </c>
      <c r="J16" s="578"/>
      <c r="K16" s="578"/>
      <c r="L16" s="578"/>
      <c r="M16" s="578"/>
      <c r="N16" s="578"/>
      <c r="O16" s="579"/>
      <c r="P16" s="102" t="s">
        <v>529</v>
      </c>
      <c r="Q16" s="103"/>
      <c r="R16" s="103"/>
      <c r="S16" s="103"/>
      <c r="T16" s="103"/>
      <c r="U16" s="103"/>
      <c r="V16" s="104"/>
      <c r="W16" s="102" t="s">
        <v>530</v>
      </c>
      <c r="X16" s="103"/>
      <c r="Y16" s="103"/>
      <c r="Z16" s="103"/>
      <c r="AA16" s="103"/>
      <c r="AB16" s="103"/>
      <c r="AC16" s="104"/>
      <c r="AD16" s="102">
        <v>-17</v>
      </c>
      <c r="AE16" s="103"/>
      <c r="AF16" s="103"/>
      <c r="AG16" s="103"/>
      <c r="AH16" s="103"/>
      <c r="AI16" s="103"/>
      <c r="AJ16" s="104"/>
      <c r="AK16" s="102" t="s">
        <v>528</v>
      </c>
      <c r="AL16" s="103"/>
      <c r="AM16" s="103"/>
      <c r="AN16" s="103"/>
      <c r="AO16" s="103"/>
      <c r="AP16" s="103"/>
      <c r="AQ16" s="104"/>
      <c r="AR16" s="680"/>
      <c r="AS16" s="681"/>
      <c r="AT16" s="681"/>
      <c r="AU16" s="681"/>
      <c r="AV16" s="681"/>
      <c r="AW16" s="681"/>
      <c r="AX16" s="682"/>
    </row>
    <row r="17" spans="1:50" ht="24.75" customHeight="1" x14ac:dyDescent="0.15">
      <c r="A17" s="132"/>
      <c r="B17" s="133"/>
      <c r="C17" s="133"/>
      <c r="D17" s="133"/>
      <c r="E17" s="133"/>
      <c r="F17" s="134"/>
      <c r="G17" s="749"/>
      <c r="H17" s="750"/>
      <c r="I17" s="577" t="s">
        <v>49</v>
      </c>
      <c r="J17" s="631"/>
      <c r="K17" s="631"/>
      <c r="L17" s="631"/>
      <c r="M17" s="631"/>
      <c r="N17" s="631"/>
      <c r="O17" s="632"/>
      <c r="P17" s="102" t="s">
        <v>528</v>
      </c>
      <c r="Q17" s="103"/>
      <c r="R17" s="103"/>
      <c r="S17" s="103"/>
      <c r="T17" s="103"/>
      <c r="U17" s="103"/>
      <c r="V17" s="104"/>
      <c r="W17" s="102" t="s">
        <v>531</v>
      </c>
      <c r="X17" s="103"/>
      <c r="Y17" s="103"/>
      <c r="Z17" s="103"/>
      <c r="AA17" s="103"/>
      <c r="AB17" s="103"/>
      <c r="AC17" s="104"/>
      <c r="AD17" s="102" t="s">
        <v>531</v>
      </c>
      <c r="AE17" s="103"/>
      <c r="AF17" s="103"/>
      <c r="AG17" s="103"/>
      <c r="AH17" s="103"/>
      <c r="AI17" s="103"/>
      <c r="AJ17" s="104"/>
      <c r="AK17" s="102" t="s">
        <v>533</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51"/>
      <c r="H18" s="752"/>
      <c r="I18" s="739" t="s">
        <v>20</v>
      </c>
      <c r="J18" s="740"/>
      <c r="K18" s="740"/>
      <c r="L18" s="740"/>
      <c r="M18" s="740"/>
      <c r="N18" s="740"/>
      <c r="O18" s="741"/>
      <c r="P18" s="108">
        <f>SUM(P13:V17)</f>
        <v>487</v>
      </c>
      <c r="Q18" s="109"/>
      <c r="R18" s="109"/>
      <c r="S18" s="109"/>
      <c r="T18" s="109"/>
      <c r="U18" s="109"/>
      <c r="V18" s="110"/>
      <c r="W18" s="108">
        <f>SUM(W13:AC17)</f>
        <v>459</v>
      </c>
      <c r="X18" s="109"/>
      <c r="Y18" s="109"/>
      <c r="Z18" s="109"/>
      <c r="AA18" s="109"/>
      <c r="AB18" s="109"/>
      <c r="AC18" s="110"/>
      <c r="AD18" s="108">
        <f>SUM(AD13:AJ17)</f>
        <v>450</v>
      </c>
      <c r="AE18" s="109"/>
      <c r="AF18" s="109"/>
      <c r="AG18" s="109"/>
      <c r="AH18" s="109"/>
      <c r="AI18" s="109"/>
      <c r="AJ18" s="110"/>
      <c r="AK18" s="108">
        <f>SUM(AK13:AQ17)</f>
        <v>446</v>
      </c>
      <c r="AL18" s="109"/>
      <c r="AM18" s="109"/>
      <c r="AN18" s="109"/>
      <c r="AO18" s="109"/>
      <c r="AP18" s="109"/>
      <c r="AQ18" s="110"/>
      <c r="AR18" s="108">
        <f>SUM(AR13:AX17)</f>
        <v>0</v>
      </c>
      <c r="AS18" s="109"/>
      <c r="AT18" s="109"/>
      <c r="AU18" s="109"/>
      <c r="AV18" s="109"/>
      <c r="AW18" s="109"/>
      <c r="AX18" s="539"/>
    </row>
    <row r="19" spans="1:50" ht="24.75" customHeight="1" x14ac:dyDescent="0.15">
      <c r="A19" s="132"/>
      <c r="B19" s="133"/>
      <c r="C19" s="133"/>
      <c r="D19" s="133"/>
      <c r="E19" s="133"/>
      <c r="F19" s="134"/>
      <c r="G19" s="537" t="s">
        <v>9</v>
      </c>
      <c r="H19" s="538"/>
      <c r="I19" s="538"/>
      <c r="J19" s="538"/>
      <c r="K19" s="538"/>
      <c r="L19" s="538"/>
      <c r="M19" s="538"/>
      <c r="N19" s="538"/>
      <c r="O19" s="538"/>
      <c r="P19" s="102">
        <v>486</v>
      </c>
      <c r="Q19" s="103"/>
      <c r="R19" s="103"/>
      <c r="S19" s="103"/>
      <c r="T19" s="103"/>
      <c r="U19" s="103"/>
      <c r="V19" s="104"/>
      <c r="W19" s="102">
        <v>458</v>
      </c>
      <c r="X19" s="103"/>
      <c r="Y19" s="103"/>
      <c r="Z19" s="103"/>
      <c r="AA19" s="103"/>
      <c r="AB19" s="103"/>
      <c r="AC19" s="104"/>
      <c r="AD19" s="102">
        <v>447</v>
      </c>
      <c r="AE19" s="103"/>
      <c r="AF19" s="103"/>
      <c r="AG19" s="103"/>
      <c r="AH19" s="103"/>
      <c r="AI19" s="103"/>
      <c r="AJ19" s="104"/>
      <c r="AK19" s="488"/>
      <c r="AL19" s="488"/>
      <c r="AM19" s="488"/>
      <c r="AN19" s="488"/>
      <c r="AO19" s="488"/>
      <c r="AP19" s="488"/>
      <c r="AQ19" s="488"/>
      <c r="AR19" s="488"/>
      <c r="AS19" s="488"/>
      <c r="AT19" s="488"/>
      <c r="AU19" s="488"/>
      <c r="AV19" s="488"/>
      <c r="AW19" s="488"/>
      <c r="AX19" s="540"/>
    </row>
    <row r="20" spans="1:50" ht="24.75" customHeight="1" x14ac:dyDescent="0.15">
      <c r="A20" s="132"/>
      <c r="B20" s="133"/>
      <c r="C20" s="133"/>
      <c r="D20" s="133"/>
      <c r="E20" s="133"/>
      <c r="F20" s="134"/>
      <c r="G20" s="537" t="s">
        <v>10</v>
      </c>
      <c r="H20" s="538"/>
      <c r="I20" s="538"/>
      <c r="J20" s="538"/>
      <c r="K20" s="538"/>
      <c r="L20" s="538"/>
      <c r="M20" s="538"/>
      <c r="N20" s="538"/>
      <c r="O20" s="538"/>
      <c r="P20" s="541">
        <f>IF(P18=0, "-", SUM(P19)/P18)</f>
        <v>0.99794661190965095</v>
      </c>
      <c r="Q20" s="541"/>
      <c r="R20" s="541"/>
      <c r="S20" s="541"/>
      <c r="T20" s="541"/>
      <c r="U20" s="541"/>
      <c r="V20" s="541"/>
      <c r="W20" s="541">
        <f t="shared" ref="W20" si="0">IF(W18=0, "-", SUM(W19)/W18)</f>
        <v>0.9978213507625272</v>
      </c>
      <c r="X20" s="541"/>
      <c r="Y20" s="541"/>
      <c r="Z20" s="541"/>
      <c r="AA20" s="541"/>
      <c r="AB20" s="541"/>
      <c r="AC20" s="541"/>
      <c r="AD20" s="541">
        <f t="shared" ref="AD20" si="1">IF(AD18=0, "-", SUM(AD19)/AD18)</f>
        <v>0.99333333333333329</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35"/>
      <c r="B21" s="136"/>
      <c r="C21" s="136"/>
      <c r="D21" s="136"/>
      <c r="E21" s="136"/>
      <c r="F21" s="137"/>
      <c r="G21" s="933" t="s">
        <v>273</v>
      </c>
      <c r="H21" s="934"/>
      <c r="I21" s="934"/>
      <c r="J21" s="934"/>
      <c r="K21" s="934"/>
      <c r="L21" s="934"/>
      <c r="M21" s="934"/>
      <c r="N21" s="934"/>
      <c r="O21" s="934"/>
      <c r="P21" s="541">
        <f>IF(P19=0, "-", SUM(P19)/SUM(P13,P14))</f>
        <v>0.99794661190965095</v>
      </c>
      <c r="Q21" s="541"/>
      <c r="R21" s="541"/>
      <c r="S21" s="541"/>
      <c r="T21" s="541"/>
      <c r="U21" s="541"/>
      <c r="V21" s="541"/>
      <c r="W21" s="541">
        <f t="shared" ref="W21" si="2">IF(W19=0, "-", SUM(W19)/SUM(W13,W14))</f>
        <v>0.9978213507625272</v>
      </c>
      <c r="X21" s="541"/>
      <c r="Y21" s="541"/>
      <c r="Z21" s="541"/>
      <c r="AA21" s="541"/>
      <c r="AB21" s="541"/>
      <c r="AC21" s="541"/>
      <c r="AD21" s="541">
        <f t="shared" ref="AD21" si="3">IF(AD19=0, "-", SUM(AD19)/SUM(AD13,AD14))</f>
        <v>0.95717344753747324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82" t="s">
        <v>345</v>
      </c>
      <c r="B22" s="183"/>
      <c r="C22" s="183"/>
      <c r="D22" s="183"/>
      <c r="E22" s="183"/>
      <c r="F22" s="184"/>
      <c r="G22" s="173" t="s">
        <v>253</v>
      </c>
      <c r="H22" s="174"/>
      <c r="I22" s="174"/>
      <c r="J22" s="174"/>
      <c r="K22" s="174"/>
      <c r="L22" s="174"/>
      <c r="M22" s="174"/>
      <c r="N22" s="174"/>
      <c r="O22" s="175"/>
      <c r="P22" s="191" t="s">
        <v>346</v>
      </c>
      <c r="Q22" s="174"/>
      <c r="R22" s="174"/>
      <c r="S22" s="174"/>
      <c r="T22" s="174"/>
      <c r="U22" s="174"/>
      <c r="V22" s="175"/>
      <c r="W22" s="191" t="s">
        <v>347</v>
      </c>
      <c r="X22" s="174"/>
      <c r="Y22" s="174"/>
      <c r="Z22" s="174"/>
      <c r="AA22" s="174"/>
      <c r="AB22" s="174"/>
      <c r="AC22" s="175"/>
      <c r="AD22" s="191" t="s">
        <v>252</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534</v>
      </c>
      <c r="H23" s="177"/>
      <c r="I23" s="177"/>
      <c r="J23" s="177"/>
      <c r="K23" s="177"/>
      <c r="L23" s="177"/>
      <c r="M23" s="177"/>
      <c r="N23" s="177"/>
      <c r="O23" s="178"/>
      <c r="P23" s="99">
        <v>414</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535</v>
      </c>
      <c r="H24" s="180"/>
      <c r="I24" s="180"/>
      <c r="J24" s="180"/>
      <c r="K24" s="180"/>
      <c r="L24" s="180"/>
      <c r="M24" s="180"/>
      <c r="N24" s="180"/>
      <c r="O24" s="181"/>
      <c r="P24" s="102">
        <v>15</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257</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254</v>
      </c>
      <c r="H29" s="219"/>
      <c r="I29" s="219"/>
      <c r="J29" s="219"/>
      <c r="K29" s="219"/>
      <c r="L29" s="219"/>
      <c r="M29" s="219"/>
      <c r="N29" s="219"/>
      <c r="O29" s="220"/>
      <c r="P29" s="102">
        <f>AK13</f>
        <v>429</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1" t="s">
        <v>269</v>
      </c>
      <c r="B30" s="512"/>
      <c r="C30" s="512"/>
      <c r="D30" s="512"/>
      <c r="E30" s="512"/>
      <c r="F30" s="513"/>
      <c r="G30" s="652" t="s">
        <v>145</v>
      </c>
      <c r="H30" s="381"/>
      <c r="I30" s="381"/>
      <c r="J30" s="381"/>
      <c r="K30" s="381"/>
      <c r="L30" s="381"/>
      <c r="M30" s="381"/>
      <c r="N30" s="381"/>
      <c r="O30" s="581"/>
      <c r="P30" s="580" t="s">
        <v>58</v>
      </c>
      <c r="Q30" s="381"/>
      <c r="R30" s="381"/>
      <c r="S30" s="381"/>
      <c r="T30" s="381"/>
      <c r="U30" s="381"/>
      <c r="V30" s="381"/>
      <c r="W30" s="381"/>
      <c r="X30" s="581"/>
      <c r="Y30" s="467"/>
      <c r="Z30" s="468"/>
      <c r="AA30" s="469"/>
      <c r="AB30" s="377" t="s">
        <v>11</v>
      </c>
      <c r="AC30" s="378"/>
      <c r="AD30" s="379"/>
      <c r="AE30" s="377" t="s">
        <v>309</v>
      </c>
      <c r="AF30" s="378"/>
      <c r="AG30" s="378"/>
      <c r="AH30" s="379"/>
      <c r="AI30" s="377" t="s">
        <v>331</v>
      </c>
      <c r="AJ30" s="378"/>
      <c r="AK30" s="378"/>
      <c r="AL30" s="379"/>
      <c r="AM30" s="380" t="s">
        <v>336</v>
      </c>
      <c r="AN30" s="380"/>
      <c r="AO30" s="380"/>
      <c r="AP30" s="377"/>
      <c r="AQ30" s="643" t="s">
        <v>185</v>
      </c>
      <c r="AR30" s="644"/>
      <c r="AS30" s="644"/>
      <c r="AT30" s="645"/>
      <c r="AU30" s="381" t="s">
        <v>133</v>
      </c>
      <c r="AV30" s="381"/>
      <c r="AW30" s="381"/>
      <c r="AX30" s="382"/>
    </row>
    <row r="31" spans="1:50" ht="18.75" customHeight="1" x14ac:dyDescent="0.15">
      <c r="A31" s="514"/>
      <c r="B31" s="515"/>
      <c r="C31" s="515"/>
      <c r="D31" s="515"/>
      <c r="E31" s="515"/>
      <c r="F31" s="516"/>
      <c r="G31" s="569"/>
      <c r="H31" s="370"/>
      <c r="I31" s="370"/>
      <c r="J31" s="370"/>
      <c r="K31" s="370"/>
      <c r="L31" s="370"/>
      <c r="M31" s="370"/>
      <c r="N31" s="370"/>
      <c r="O31" s="570"/>
      <c r="P31" s="582"/>
      <c r="Q31" s="370"/>
      <c r="R31" s="370"/>
      <c r="S31" s="370"/>
      <c r="T31" s="370"/>
      <c r="U31" s="370"/>
      <c r="V31" s="370"/>
      <c r="W31" s="370"/>
      <c r="X31" s="570"/>
      <c r="Y31" s="470"/>
      <c r="Z31" s="471"/>
      <c r="AA31" s="472"/>
      <c r="AB31" s="323"/>
      <c r="AC31" s="324"/>
      <c r="AD31" s="325"/>
      <c r="AE31" s="323"/>
      <c r="AF31" s="324"/>
      <c r="AG31" s="324"/>
      <c r="AH31" s="325"/>
      <c r="AI31" s="323"/>
      <c r="AJ31" s="324"/>
      <c r="AK31" s="324"/>
      <c r="AL31" s="325"/>
      <c r="AM31" s="367"/>
      <c r="AN31" s="367"/>
      <c r="AO31" s="367"/>
      <c r="AP31" s="323"/>
      <c r="AQ31" s="201" t="s">
        <v>541</v>
      </c>
      <c r="AR31" s="126"/>
      <c r="AS31" s="127" t="s">
        <v>186</v>
      </c>
      <c r="AT31" s="162"/>
      <c r="AU31" s="261" t="s">
        <v>544</v>
      </c>
      <c r="AV31" s="261"/>
      <c r="AW31" s="370" t="s">
        <v>177</v>
      </c>
      <c r="AX31" s="371"/>
    </row>
    <row r="32" spans="1:50" ht="23.25" customHeight="1" x14ac:dyDescent="0.15">
      <c r="A32" s="517"/>
      <c r="B32" s="515"/>
      <c r="C32" s="515"/>
      <c r="D32" s="515"/>
      <c r="E32" s="515"/>
      <c r="F32" s="516"/>
      <c r="G32" s="542" t="s">
        <v>700</v>
      </c>
      <c r="H32" s="543"/>
      <c r="I32" s="543"/>
      <c r="J32" s="543"/>
      <c r="K32" s="543"/>
      <c r="L32" s="543"/>
      <c r="M32" s="543"/>
      <c r="N32" s="543"/>
      <c r="O32" s="544"/>
      <c r="P32" s="151" t="s">
        <v>701</v>
      </c>
      <c r="Q32" s="151"/>
      <c r="R32" s="151"/>
      <c r="S32" s="151"/>
      <c r="T32" s="151"/>
      <c r="U32" s="151"/>
      <c r="V32" s="151"/>
      <c r="W32" s="151"/>
      <c r="X32" s="222"/>
      <c r="Y32" s="329" t="s">
        <v>12</v>
      </c>
      <c r="Z32" s="551"/>
      <c r="AA32" s="552"/>
      <c r="AB32" s="553" t="s">
        <v>539</v>
      </c>
      <c r="AC32" s="553"/>
      <c r="AD32" s="553"/>
      <c r="AE32" s="355">
        <v>100</v>
      </c>
      <c r="AF32" s="356"/>
      <c r="AG32" s="356"/>
      <c r="AH32" s="356"/>
      <c r="AI32" s="355">
        <v>100</v>
      </c>
      <c r="AJ32" s="356"/>
      <c r="AK32" s="356"/>
      <c r="AL32" s="356"/>
      <c r="AM32" s="355">
        <v>100</v>
      </c>
      <c r="AN32" s="356"/>
      <c r="AO32" s="356"/>
      <c r="AP32" s="356"/>
      <c r="AQ32" s="105" t="s">
        <v>542</v>
      </c>
      <c r="AR32" s="106"/>
      <c r="AS32" s="106"/>
      <c r="AT32" s="107"/>
      <c r="AU32" s="356" t="s">
        <v>545</v>
      </c>
      <c r="AV32" s="356"/>
      <c r="AW32" s="356"/>
      <c r="AX32" s="358"/>
    </row>
    <row r="33" spans="1:50" ht="23.25" customHeight="1" x14ac:dyDescent="0.15">
      <c r="A33" s="518"/>
      <c r="B33" s="519"/>
      <c r="C33" s="519"/>
      <c r="D33" s="519"/>
      <c r="E33" s="519"/>
      <c r="F33" s="520"/>
      <c r="G33" s="545"/>
      <c r="H33" s="546"/>
      <c r="I33" s="546"/>
      <c r="J33" s="546"/>
      <c r="K33" s="546"/>
      <c r="L33" s="546"/>
      <c r="M33" s="546"/>
      <c r="N33" s="546"/>
      <c r="O33" s="547"/>
      <c r="P33" s="224"/>
      <c r="Q33" s="224"/>
      <c r="R33" s="224"/>
      <c r="S33" s="224"/>
      <c r="T33" s="224"/>
      <c r="U33" s="224"/>
      <c r="V33" s="224"/>
      <c r="W33" s="224"/>
      <c r="X33" s="225"/>
      <c r="Y33" s="293" t="s">
        <v>53</v>
      </c>
      <c r="Z33" s="288"/>
      <c r="AA33" s="289"/>
      <c r="AB33" s="524" t="s">
        <v>539</v>
      </c>
      <c r="AC33" s="524"/>
      <c r="AD33" s="524"/>
      <c r="AE33" s="355">
        <v>100</v>
      </c>
      <c r="AF33" s="356"/>
      <c r="AG33" s="356"/>
      <c r="AH33" s="356"/>
      <c r="AI33" s="355">
        <v>100</v>
      </c>
      <c r="AJ33" s="356"/>
      <c r="AK33" s="356"/>
      <c r="AL33" s="356"/>
      <c r="AM33" s="355">
        <v>100</v>
      </c>
      <c r="AN33" s="356"/>
      <c r="AO33" s="356"/>
      <c r="AP33" s="356"/>
      <c r="AQ33" s="105" t="s">
        <v>542</v>
      </c>
      <c r="AR33" s="106"/>
      <c r="AS33" s="106"/>
      <c r="AT33" s="107"/>
      <c r="AU33" s="356">
        <v>100</v>
      </c>
      <c r="AV33" s="356"/>
      <c r="AW33" s="356"/>
      <c r="AX33" s="358"/>
    </row>
    <row r="34" spans="1:50" ht="23.25" customHeight="1" x14ac:dyDescent="0.15">
      <c r="A34" s="517"/>
      <c r="B34" s="515"/>
      <c r="C34" s="515"/>
      <c r="D34" s="515"/>
      <c r="E34" s="515"/>
      <c r="F34" s="516"/>
      <c r="G34" s="548"/>
      <c r="H34" s="549"/>
      <c r="I34" s="549"/>
      <c r="J34" s="549"/>
      <c r="K34" s="549"/>
      <c r="L34" s="549"/>
      <c r="M34" s="549"/>
      <c r="N34" s="549"/>
      <c r="O34" s="550"/>
      <c r="P34" s="154"/>
      <c r="Q34" s="154"/>
      <c r="R34" s="154"/>
      <c r="S34" s="154"/>
      <c r="T34" s="154"/>
      <c r="U34" s="154"/>
      <c r="V34" s="154"/>
      <c r="W34" s="154"/>
      <c r="X34" s="227"/>
      <c r="Y34" s="293" t="s">
        <v>13</v>
      </c>
      <c r="Z34" s="288"/>
      <c r="AA34" s="289"/>
      <c r="AB34" s="499" t="s">
        <v>178</v>
      </c>
      <c r="AC34" s="499"/>
      <c r="AD34" s="499"/>
      <c r="AE34" s="355">
        <v>100</v>
      </c>
      <c r="AF34" s="356"/>
      <c r="AG34" s="356"/>
      <c r="AH34" s="356"/>
      <c r="AI34" s="355">
        <v>100</v>
      </c>
      <c r="AJ34" s="356"/>
      <c r="AK34" s="356"/>
      <c r="AL34" s="356"/>
      <c r="AM34" s="355">
        <v>100</v>
      </c>
      <c r="AN34" s="356"/>
      <c r="AO34" s="356"/>
      <c r="AP34" s="356"/>
      <c r="AQ34" s="105" t="s">
        <v>543</v>
      </c>
      <c r="AR34" s="106"/>
      <c r="AS34" s="106"/>
      <c r="AT34" s="107"/>
      <c r="AU34" s="356" t="s">
        <v>542</v>
      </c>
      <c r="AV34" s="356"/>
      <c r="AW34" s="356"/>
      <c r="AX34" s="358"/>
    </row>
    <row r="35" spans="1:50" ht="23.25" customHeight="1" x14ac:dyDescent="0.15">
      <c r="A35" s="903" t="s">
        <v>297</v>
      </c>
      <c r="B35" s="904"/>
      <c r="C35" s="904"/>
      <c r="D35" s="904"/>
      <c r="E35" s="904"/>
      <c r="F35" s="905"/>
      <c r="G35" s="909" t="s">
        <v>702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x14ac:dyDescent="0.15">
      <c r="A37" s="646" t="s">
        <v>269</v>
      </c>
      <c r="B37" s="647"/>
      <c r="C37" s="647"/>
      <c r="D37" s="647"/>
      <c r="E37" s="647"/>
      <c r="F37" s="648"/>
      <c r="G37" s="567" t="s">
        <v>145</v>
      </c>
      <c r="H37" s="372"/>
      <c r="I37" s="372"/>
      <c r="J37" s="372"/>
      <c r="K37" s="372"/>
      <c r="L37" s="372"/>
      <c r="M37" s="372"/>
      <c r="N37" s="372"/>
      <c r="O37" s="568"/>
      <c r="P37" s="633" t="s">
        <v>58</v>
      </c>
      <c r="Q37" s="372"/>
      <c r="R37" s="372"/>
      <c r="S37" s="372"/>
      <c r="T37" s="372"/>
      <c r="U37" s="372"/>
      <c r="V37" s="372"/>
      <c r="W37" s="372"/>
      <c r="X37" s="568"/>
      <c r="Y37" s="634"/>
      <c r="Z37" s="635"/>
      <c r="AA37" s="636"/>
      <c r="AB37" s="637" t="s">
        <v>11</v>
      </c>
      <c r="AC37" s="638"/>
      <c r="AD37" s="639"/>
      <c r="AE37" s="359" t="s">
        <v>309</v>
      </c>
      <c r="AF37" s="360"/>
      <c r="AG37" s="360"/>
      <c r="AH37" s="361"/>
      <c r="AI37" s="359" t="s">
        <v>307</v>
      </c>
      <c r="AJ37" s="360"/>
      <c r="AK37" s="360"/>
      <c r="AL37" s="361"/>
      <c r="AM37" s="366" t="s">
        <v>336</v>
      </c>
      <c r="AN37" s="366"/>
      <c r="AO37" s="366"/>
      <c r="AP37" s="366"/>
      <c r="AQ37" s="257" t="s">
        <v>185</v>
      </c>
      <c r="AR37" s="258"/>
      <c r="AS37" s="258"/>
      <c r="AT37" s="259"/>
      <c r="AU37" s="372" t="s">
        <v>133</v>
      </c>
      <c r="AV37" s="372"/>
      <c r="AW37" s="372"/>
      <c r="AX37" s="373"/>
    </row>
    <row r="38" spans="1:50" ht="18.75" hidden="1" customHeight="1" x14ac:dyDescent="0.15">
      <c r="A38" s="514"/>
      <c r="B38" s="515"/>
      <c r="C38" s="515"/>
      <c r="D38" s="515"/>
      <c r="E38" s="515"/>
      <c r="F38" s="516"/>
      <c r="G38" s="569"/>
      <c r="H38" s="370"/>
      <c r="I38" s="370"/>
      <c r="J38" s="370"/>
      <c r="K38" s="370"/>
      <c r="L38" s="370"/>
      <c r="M38" s="370"/>
      <c r="N38" s="370"/>
      <c r="O38" s="570"/>
      <c r="P38" s="582"/>
      <c r="Q38" s="370"/>
      <c r="R38" s="370"/>
      <c r="S38" s="370"/>
      <c r="T38" s="370"/>
      <c r="U38" s="370"/>
      <c r="V38" s="370"/>
      <c r="W38" s="370"/>
      <c r="X38" s="570"/>
      <c r="Y38" s="470"/>
      <c r="Z38" s="471"/>
      <c r="AA38" s="472"/>
      <c r="AB38" s="323"/>
      <c r="AC38" s="324"/>
      <c r="AD38" s="325"/>
      <c r="AE38" s="323"/>
      <c r="AF38" s="324"/>
      <c r="AG38" s="324"/>
      <c r="AH38" s="325"/>
      <c r="AI38" s="323"/>
      <c r="AJ38" s="324"/>
      <c r="AK38" s="324"/>
      <c r="AL38" s="325"/>
      <c r="AM38" s="367"/>
      <c r="AN38" s="367"/>
      <c r="AO38" s="367"/>
      <c r="AP38" s="367"/>
      <c r="AQ38" s="201"/>
      <c r="AR38" s="126"/>
      <c r="AS38" s="127" t="s">
        <v>186</v>
      </c>
      <c r="AT38" s="162"/>
      <c r="AU38" s="261"/>
      <c r="AV38" s="261"/>
      <c r="AW38" s="370" t="s">
        <v>177</v>
      </c>
      <c r="AX38" s="371"/>
    </row>
    <row r="39" spans="1:50" ht="23.25" hidden="1" customHeight="1" x14ac:dyDescent="0.15">
      <c r="A39" s="517"/>
      <c r="B39" s="515"/>
      <c r="C39" s="515"/>
      <c r="D39" s="515"/>
      <c r="E39" s="515"/>
      <c r="F39" s="516"/>
      <c r="G39" s="542"/>
      <c r="H39" s="543"/>
      <c r="I39" s="543"/>
      <c r="J39" s="543"/>
      <c r="K39" s="543"/>
      <c r="L39" s="543"/>
      <c r="M39" s="543"/>
      <c r="N39" s="543"/>
      <c r="O39" s="544"/>
      <c r="P39" s="151"/>
      <c r="Q39" s="151"/>
      <c r="R39" s="151"/>
      <c r="S39" s="151"/>
      <c r="T39" s="151"/>
      <c r="U39" s="151"/>
      <c r="V39" s="151"/>
      <c r="W39" s="151"/>
      <c r="X39" s="222"/>
      <c r="Y39" s="329" t="s">
        <v>12</v>
      </c>
      <c r="Z39" s="551"/>
      <c r="AA39" s="552"/>
      <c r="AB39" s="553"/>
      <c r="AC39" s="553"/>
      <c r="AD39" s="553"/>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18"/>
      <c r="B40" s="519"/>
      <c r="C40" s="519"/>
      <c r="D40" s="519"/>
      <c r="E40" s="519"/>
      <c r="F40" s="520"/>
      <c r="G40" s="545"/>
      <c r="H40" s="546"/>
      <c r="I40" s="546"/>
      <c r="J40" s="546"/>
      <c r="K40" s="546"/>
      <c r="L40" s="546"/>
      <c r="M40" s="546"/>
      <c r="N40" s="546"/>
      <c r="O40" s="547"/>
      <c r="P40" s="224"/>
      <c r="Q40" s="224"/>
      <c r="R40" s="224"/>
      <c r="S40" s="224"/>
      <c r="T40" s="224"/>
      <c r="U40" s="224"/>
      <c r="V40" s="224"/>
      <c r="W40" s="224"/>
      <c r="X40" s="225"/>
      <c r="Y40" s="293" t="s">
        <v>53</v>
      </c>
      <c r="Z40" s="288"/>
      <c r="AA40" s="289"/>
      <c r="AB40" s="524"/>
      <c r="AC40" s="524"/>
      <c r="AD40" s="524"/>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49"/>
      <c r="B41" s="650"/>
      <c r="C41" s="650"/>
      <c r="D41" s="650"/>
      <c r="E41" s="650"/>
      <c r="F41" s="651"/>
      <c r="G41" s="548"/>
      <c r="H41" s="549"/>
      <c r="I41" s="549"/>
      <c r="J41" s="549"/>
      <c r="K41" s="549"/>
      <c r="L41" s="549"/>
      <c r="M41" s="549"/>
      <c r="N41" s="549"/>
      <c r="O41" s="550"/>
      <c r="P41" s="154"/>
      <c r="Q41" s="154"/>
      <c r="R41" s="154"/>
      <c r="S41" s="154"/>
      <c r="T41" s="154"/>
      <c r="U41" s="154"/>
      <c r="V41" s="154"/>
      <c r="W41" s="154"/>
      <c r="X41" s="227"/>
      <c r="Y41" s="293" t="s">
        <v>13</v>
      </c>
      <c r="Z41" s="288"/>
      <c r="AA41" s="289"/>
      <c r="AB41" s="499" t="s">
        <v>178</v>
      </c>
      <c r="AC41" s="499"/>
      <c r="AD41" s="499"/>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903" t="s">
        <v>297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15">
      <c r="A44" s="646" t="s">
        <v>269</v>
      </c>
      <c r="B44" s="647"/>
      <c r="C44" s="647"/>
      <c r="D44" s="647"/>
      <c r="E44" s="647"/>
      <c r="F44" s="648"/>
      <c r="G44" s="567" t="s">
        <v>145</v>
      </c>
      <c r="H44" s="372"/>
      <c r="I44" s="372"/>
      <c r="J44" s="372"/>
      <c r="K44" s="372"/>
      <c r="L44" s="372"/>
      <c r="M44" s="372"/>
      <c r="N44" s="372"/>
      <c r="O44" s="568"/>
      <c r="P44" s="633" t="s">
        <v>58</v>
      </c>
      <c r="Q44" s="372"/>
      <c r="R44" s="372"/>
      <c r="S44" s="372"/>
      <c r="T44" s="372"/>
      <c r="U44" s="372"/>
      <c r="V44" s="372"/>
      <c r="W44" s="372"/>
      <c r="X44" s="568"/>
      <c r="Y44" s="634"/>
      <c r="Z44" s="635"/>
      <c r="AA44" s="636"/>
      <c r="AB44" s="637" t="s">
        <v>11</v>
      </c>
      <c r="AC44" s="638"/>
      <c r="AD44" s="639"/>
      <c r="AE44" s="359" t="s">
        <v>309</v>
      </c>
      <c r="AF44" s="360"/>
      <c r="AG44" s="360"/>
      <c r="AH44" s="361"/>
      <c r="AI44" s="359" t="s">
        <v>307</v>
      </c>
      <c r="AJ44" s="360"/>
      <c r="AK44" s="360"/>
      <c r="AL44" s="361"/>
      <c r="AM44" s="366" t="s">
        <v>336</v>
      </c>
      <c r="AN44" s="366"/>
      <c r="AO44" s="366"/>
      <c r="AP44" s="366"/>
      <c r="AQ44" s="257" t="s">
        <v>185</v>
      </c>
      <c r="AR44" s="258"/>
      <c r="AS44" s="258"/>
      <c r="AT44" s="259"/>
      <c r="AU44" s="372" t="s">
        <v>133</v>
      </c>
      <c r="AV44" s="372"/>
      <c r="AW44" s="372"/>
      <c r="AX44" s="373"/>
    </row>
    <row r="45" spans="1:50" ht="18.75" hidden="1" customHeight="1" x14ac:dyDescent="0.15">
      <c r="A45" s="514"/>
      <c r="B45" s="515"/>
      <c r="C45" s="515"/>
      <c r="D45" s="515"/>
      <c r="E45" s="515"/>
      <c r="F45" s="516"/>
      <c r="G45" s="569"/>
      <c r="H45" s="370"/>
      <c r="I45" s="370"/>
      <c r="J45" s="370"/>
      <c r="K45" s="370"/>
      <c r="L45" s="370"/>
      <c r="M45" s="370"/>
      <c r="N45" s="370"/>
      <c r="O45" s="570"/>
      <c r="P45" s="582"/>
      <c r="Q45" s="370"/>
      <c r="R45" s="370"/>
      <c r="S45" s="370"/>
      <c r="T45" s="370"/>
      <c r="U45" s="370"/>
      <c r="V45" s="370"/>
      <c r="W45" s="370"/>
      <c r="X45" s="570"/>
      <c r="Y45" s="470"/>
      <c r="Z45" s="471"/>
      <c r="AA45" s="472"/>
      <c r="AB45" s="323"/>
      <c r="AC45" s="324"/>
      <c r="AD45" s="325"/>
      <c r="AE45" s="323"/>
      <c r="AF45" s="324"/>
      <c r="AG45" s="324"/>
      <c r="AH45" s="325"/>
      <c r="AI45" s="323"/>
      <c r="AJ45" s="324"/>
      <c r="AK45" s="324"/>
      <c r="AL45" s="325"/>
      <c r="AM45" s="367"/>
      <c r="AN45" s="367"/>
      <c r="AO45" s="367"/>
      <c r="AP45" s="367"/>
      <c r="AQ45" s="201"/>
      <c r="AR45" s="126"/>
      <c r="AS45" s="127" t="s">
        <v>186</v>
      </c>
      <c r="AT45" s="162"/>
      <c r="AU45" s="261"/>
      <c r="AV45" s="261"/>
      <c r="AW45" s="370" t="s">
        <v>177</v>
      </c>
      <c r="AX45" s="371"/>
    </row>
    <row r="46" spans="1:50" ht="23.25" hidden="1" customHeight="1" x14ac:dyDescent="0.15">
      <c r="A46" s="517"/>
      <c r="B46" s="515"/>
      <c r="C46" s="515"/>
      <c r="D46" s="515"/>
      <c r="E46" s="515"/>
      <c r="F46" s="516"/>
      <c r="G46" s="542"/>
      <c r="H46" s="543"/>
      <c r="I46" s="543"/>
      <c r="J46" s="543"/>
      <c r="K46" s="543"/>
      <c r="L46" s="543"/>
      <c r="M46" s="543"/>
      <c r="N46" s="543"/>
      <c r="O46" s="544"/>
      <c r="P46" s="151"/>
      <c r="Q46" s="151"/>
      <c r="R46" s="151"/>
      <c r="S46" s="151"/>
      <c r="T46" s="151"/>
      <c r="U46" s="151"/>
      <c r="V46" s="151"/>
      <c r="W46" s="151"/>
      <c r="X46" s="222"/>
      <c r="Y46" s="329" t="s">
        <v>12</v>
      </c>
      <c r="Z46" s="551"/>
      <c r="AA46" s="552"/>
      <c r="AB46" s="553"/>
      <c r="AC46" s="553"/>
      <c r="AD46" s="553"/>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18"/>
      <c r="B47" s="519"/>
      <c r="C47" s="519"/>
      <c r="D47" s="519"/>
      <c r="E47" s="519"/>
      <c r="F47" s="520"/>
      <c r="G47" s="545"/>
      <c r="H47" s="546"/>
      <c r="I47" s="546"/>
      <c r="J47" s="546"/>
      <c r="K47" s="546"/>
      <c r="L47" s="546"/>
      <c r="M47" s="546"/>
      <c r="N47" s="546"/>
      <c r="O47" s="547"/>
      <c r="P47" s="224"/>
      <c r="Q47" s="224"/>
      <c r="R47" s="224"/>
      <c r="S47" s="224"/>
      <c r="T47" s="224"/>
      <c r="U47" s="224"/>
      <c r="V47" s="224"/>
      <c r="W47" s="224"/>
      <c r="X47" s="225"/>
      <c r="Y47" s="293" t="s">
        <v>53</v>
      </c>
      <c r="Z47" s="288"/>
      <c r="AA47" s="289"/>
      <c r="AB47" s="524"/>
      <c r="AC47" s="524"/>
      <c r="AD47" s="524"/>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49"/>
      <c r="B48" s="650"/>
      <c r="C48" s="650"/>
      <c r="D48" s="650"/>
      <c r="E48" s="650"/>
      <c r="F48" s="651"/>
      <c r="G48" s="548"/>
      <c r="H48" s="549"/>
      <c r="I48" s="549"/>
      <c r="J48" s="549"/>
      <c r="K48" s="549"/>
      <c r="L48" s="549"/>
      <c r="M48" s="549"/>
      <c r="N48" s="549"/>
      <c r="O48" s="550"/>
      <c r="P48" s="154"/>
      <c r="Q48" s="154"/>
      <c r="R48" s="154"/>
      <c r="S48" s="154"/>
      <c r="T48" s="154"/>
      <c r="U48" s="154"/>
      <c r="V48" s="154"/>
      <c r="W48" s="154"/>
      <c r="X48" s="227"/>
      <c r="Y48" s="293" t="s">
        <v>13</v>
      </c>
      <c r="Z48" s="288"/>
      <c r="AA48" s="289"/>
      <c r="AB48" s="499" t="s">
        <v>178</v>
      </c>
      <c r="AC48" s="499"/>
      <c r="AD48" s="499"/>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903" t="s">
        <v>297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514" t="s">
        <v>269</v>
      </c>
      <c r="B51" s="515"/>
      <c r="C51" s="515"/>
      <c r="D51" s="515"/>
      <c r="E51" s="515"/>
      <c r="F51" s="516"/>
      <c r="G51" s="567" t="s">
        <v>145</v>
      </c>
      <c r="H51" s="372"/>
      <c r="I51" s="372"/>
      <c r="J51" s="372"/>
      <c r="K51" s="372"/>
      <c r="L51" s="372"/>
      <c r="M51" s="372"/>
      <c r="N51" s="372"/>
      <c r="O51" s="568"/>
      <c r="P51" s="633" t="s">
        <v>58</v>
      </c>
      <c r="Q51" s="372"/>
      <c r="R51" s="372"/>
      <c r="S51" s="372"/>
      <c r="T51" s="372"/>
      <c r="U51" s="372"/>
      <c r="V51" s="372"/>
      <c r="W51" s="372"/>
      <c r="X51" s="568"/>
      <c r="Y51" s="634"/>
      <c r="Z51" s="635"/>
      <c r="AA51" s="636"/>
      <c r="AB51" s="637" t="s">
        <v>11</v>
      </c>
      <c r="AC51" s="638"/>
      <c r="AD51" s="639"/>
      <c r="AE51" s="359" t="s">
        <v>309</v>
      </c>
      <c r="AF51" s="360"/>
      <c r="AG51" s="360"/>
      <c r="AH51" s="361"/>
      <c r="AI51" s="359" t="s">
        <v>307</v>
      </c>
      <c r="AJ51" s="360"/>
      <c r="AK51" s="360"/>
      <c r="AL51" s="361"/>
      <c r="AM51" s="366" t="s">
        <v>336</v>
      </c>
      <c r="AN51" s="366"/>
      <c r="AO51" s="366"/>
      <c r="AP51" s="366"/>
      <c r="AQ51" s="257" t="s">
        <v>185</v>
      </c>
      <c r="AR51" s="258"/>
      <c r="AS51" s="258"/>
      <c r="AT51" s="259"/>
      <c r="AU51" s="368" t="s">
        <v>133</v>
      </c>
      <c r="AV51" s="368"/>
      <c r="AW51" s="368"/>
      <c r="AX51" s="369"/>
    </row>
    <row r="52" spans="1:50" ht="18.75" hidden="1" customHeight="1" x14ac:dyDescent="0.15">
      <c r="A52" s="514"/>
      <c r="B52" s="515"/>
      <c r="C52" s="515"/>
      <c r="D52" s="515"/>
      <c r="E52" s="515"/>
      <c r="F52" s="516"/>
      <c r="G52" s="569"/>
      <c r="H52" s="370"/>
      <c r="I52" s="370"/>
      <c r="J52" s="370"/>
      <c r="K52" s="370"/>
      <c r="L52" s="370"/>
      <c r="M52" s="370"/>
      <c r="N52" s="370"/>
      <c r="O52" s="570"/>
      <c r="P52" s="582"/>
      <c r="Q52" s="370"/>
      <c r="R52" s="370"/>
      <c r="S52" s="370"/>
      <c r="T52" s="370"/>
      <c r="U52" s="370"/>
      <c r="V52" s="370"/>
      <c r="W52" s="370"/>
      <c r="X52" s="570"/>
      <c r="Y52" s="470"/>
      <c r="Z52" s="471"/>
      <c r="AA52" s="472"/>
      <c r="AB52" s="323"/>
      <c r="AC52" s="324"/>
      <c r="AD52" s="325"/>
      <c r="AE52" s="323"/>
      <c r="AF52" s="324"/>
      <c r="AG52" s="324"/>
      <c r="AH52" s="325"/>
      <c r="AI52" s="323"/>
      <c r="AJ52" s="324"/>
      <c r="AK52" s="324"/>
      <c r="AL52" s="325"/>
      <c r="AM52" s="367"/>
      <c r="AN52" s="367"/>
      <c r="AO52" s="367"/>
      <c r="AP52" s="367"/>
      <c r="AQ52" s="201"/>
      <c r="AR52" s="126"/>
      <c r="AS52" s="127" t="s">
        <v>186</v>
      </c>
      <c r="AT52" s="162"/>
      <c r="AU52" s="261"/>
      <c r="AV52" s="261"/>
      <c r="AW52" s="370" t="s">
        <v>177</v>
      </c>
      <c r="AX52" s="371"/>
    </row>
    <row r="53" spans="1:50" ht="23.25" hidden="1" customHeight="1" x14ac:dyDescent="0.15">
      <c r="A53" s="517"/>
      <c r="B53" s="515"/>
      <c r="C53" s="515"/>
      <c r="D53" s="515"/>
      <c r="E53" s="515"/>
      <c r="F53" s="516"/>
      <c r="G53" s="542"/>
      <c r="H53" s="543"/>
      <c r="I53" s="543"/>
      <c r="J53" s="543"/>
      <c r="K53" s="543"/>
      <c r="L53" s="543"/>
      <c r="M53" s="543"/>
      <c r="N53" s="543"/>
      <c r="O53" s="544"/>
      <c r="P53" s="151"/>
      <c r="Q53" s="151"/>
      <c r="R53" s="151"/>
      <c r="S53" s="151"/>
      <c r="T53" s="151"/>
      <c r="U53" s="151"/>
      <c r="V53" s="151"/>
      <c r="W53" s="151"/>
      <c r="X53" s="222"/>
      <c r="Y53" s="329" t="s">
        <v>12</v>
      </c>
      <c r="Z53" s="551"/>
      <c r="AA53" s="552"/>
      <c r="AB53" s="553"/>
      <c r="AC53" s="553"/>
      <c r="AD53" s="553"/>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18"/>
      <c r="B54" s="519"/>
      <c r="C54" s="519"/>
      <c r="D54" s="519"/>
      <c r="E54" s="519"/>
      <c r="F54" s="520"/>
      <c r="G54" s="545"/>
      <c r="H54" s="546"/>
      <c r="I54" s="546"/>
      <c r="J54" s="546"/>
      <c r="K54" s="546"/>
      <c r="L54" s="546"/>
      <c r="M54" s="546"/>
      <c r="N54" s="546"/>
      <c r="O54" s="547"/>
      <c r="P54" s="224"/>
      <c r="Q54" s="224"/>
      <c r="R54" s="224"/>
      <c r="S54" s="224"/>
      <c r="T54" s="224"/>
      <c r="U54" s="224"/>
      <c r="V54" s="224"/>
      <c r="W54" s="224"/>
      <c r="X54" s="225"/>
      <c r="Y54" s="293" t="s">
        <v>53</v>
      </c>
      <c r="Z54" s="288"/>
      <c r="AA54" s="289"/>
      <c r="AB54" s="524"/>
      <c r="AC54" s="524"/>
      <c r="AD54" s="524"/>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49"/>
      <c r="B55" s="650"/>
      <c r="C55" s="650"/>
      <c r="D55" s="650"/>
      <c r="E55" s="650"/>
      <c r="F55" s="651"/>
      <c r="G55" s="548"/>
      <c r="H55" s="549"/>
      <c r="I55" s="549"/>
      <c r="J55" s="549"/>
      <c r="K55" s="549"/>
      <c r="L55" s="549"/>
      <c r="M55" s="549"/>
      <c r="N55" s="549"/>
      <c r="O55" s="550"/>
      <c r="P55" s="154"/>
      <c r="Q55" s="154"/>
      <c r="R55" s="154"/>
      <c r="S55" s="154"/>
      <c r="T55" s="154"/>
      <c r="U55" s="154"/>
      <c r="V55" s="154"/>
      <c r="W55" s="154"/>
      <c r="X55" s="227"/>
      <c r="Y55" s="293" t="s">
        <v>13</v>
      </c>
      <c r="Z55" s="288"/>
      <c r="AA55" s="289"/>
      <c r="AB55" s="463" t="s">
        <v>14</v>
      </c>
      <c r="AC55" s="463"/>
      <c r="AD55" s="463"/>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903" t="s">
        <v>297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4" t="s">
        <v>269</v>
      </c>
      <c r="B58" s="515"/>
      <c r="C58" s="515"/>
      <c r="D58" s="515"/>
      <c r="E58" s="515"/>
      <c r="F58" s="516"/>
      <c r="G58" s="567" t="s">
        <v>145</v>
      </c>
      <c r="H58" s="372"/>
      <c r="I58" s="372"/>
      <c r="J58" s="372"/>
      <c r="K58" s="372"/>
      <c r="L58" s="372"/>
      <c r="M58" s="372"/>
      <c r="N58" s="372"/>
      <c r="O58" s="568"/>
      <c r="P58" s="633" t="s">
        <v>58</v>
      </c>
      <c r="Q58" s="372"/>
      <c r="R58" s="372"/>
      <c r="S58" s="372"/>
      <c r="T58" s="372"/>
      <c r="U58" s="372"/>
      <c r="V58" s="372"/>
      <c r="W58" s="372"/>
      <c r="X58" s="568"/>
      <c r="Y58" s="634"/>
      <c r="Z58" s="635"/>
      <c r="AA58" s="636"/>
      <c r="AB58" s="637" t="s">
        <v>11</v>
      </c>
      <c r="AC58" s="638"/>
      <c r="AD58" s="639"/>
      <c r="AE58" s="359" t="s">
        <v>309</v>
      </c>
      <c r="AF58" s="360"/>
      <c r="AG58" s="360"/>
      <c r="AH58" s="361"/>
      <c r="AI58" s="359" t="s">
        <v>307</v>
      </c>
      <c r="AJ58" s="360"/>
      <c r="AK58" s="360"/>
      <c r="AL58" s="361"/>
      <c r="AM58" s="366" t="s">
        <v>336</v>
      </c>
      <c r="AN58" s="366"/>
      <c r="AO58" s="366"/>
      <c r="AP58" s="366"/>
      <c r="AQ58" s="257" t="s">
        <v>185</v>
      </c>
      <c r="AR58" s="258"/>
      <c r="AS58" s="258"/>
      <c r="AT58" s="259"/>
      <c r="AU58" s="368" t="s">
        <v>133</v>
      </c>
      <c r="AV58" s="368"/>
      <c r="AW58" s="368"/>
      <c r="AX58" s="369"/>
    </row>
    <row r="59" spans="1:50" ht="18.75" hidden="1" customHeight="1" x14ac:dyDescent="0.15">
      <c r="A59" s="514"/>
      <c r="B59" s="515"/>
      <c r="C59" s="515"/>
      <c r="D59" s="515"/>
      <c r="E59" s="515"/>
      <c r="F59" s="516"/>
      <c r="G59" s="569"/>
      <c r="H59" s="370"/>
      <c r="I59" s="370"/>
      <c r="J59" s="370"/>
      <c r="K59" s="370"/>
      <c r="L59" s="370"/>
      <c r="M59" s="370"/>
      <c r="N59" s="370"/>
      <c r="O59" s="570"/>
      <c r="P59" s="582"/>
      <c r="Q59" s="370"/>
      <c r="R59" s="370"/>
      <c r="S59" s="370"/>
      <c r="T59" s="370"/>
      <c r="U59" s="370"/>
      <c r="V59" s="370"/>
      <c r="W59" s="370"/>
      <c r="X59" s="570"/>
      <c r="Y59" s="470"/>
      <c r="Z59" s="471"/>
      <c r="AA59" s="472"/>
      <c r="AB59" s="323"/>
      <c r="AC59" s="324"/>
      <c r="AD59" s="325"/>
      <c r="AE59" s="323"/>
      <c r="AF59" s="324"/>
      <c r="AG59" s="324"/>
      <c r="AH59" s="325"/>
      <c r="AI59" s="323"/>
      <c r="AJ59" s="324"/>
      <c r="AK59" s="324"/>
      <c r="AL59" s="325"/>
      <c r="AM59" s="367"/>
      <c r="AN59" s="367"/>
      <c r="AO59" s="367"/>
      <c r="AP59" s="367"/>
      <c r="AQ59" s="201"/>
      <c r="AR59" s="126"/>
      <c r="AS59" s="127" t="s">
        <v>186</v>
      </c>
      <c r="AT59" s="162"/>
      <c r="AU59" s="261"/>
      <c r="AV59" s="261"/>
      <c r="AW59" s="370" t="s">
        <v>177</v>
      </c>
      <c r="AX59" s="371"/>
    </row>
    <row r="60" spans="1:50" ht="23.25" hidden="1" customHeight="1" x14ac:dyDescent="0.15">
      <c r="A60" s="517"/>
      <c r="B60" s="515"/>
      <c r="C60" s="515"/>
      <c r="D60" s="515"/>
      <c r="E60" s="515"/>
      <c r="F60" s="516"/>
      <c r="G60" s="542"/>
      <c r="H60" s="543"/>
      <c r="I60" s="543"/>
      <c r="J60" s="543"/>
      <c r="K60" s="543"/>
      <c r="L60" s="543"/>
      <c r="M60" s="543"/>
      <c r="N60" s="543"/>
      <c r="O60" s="544"/>
      <c r="P60" s="151"/>
      <c r="Q60" s="151"/>
      <c r="R60" s="151"/>
      <c r="S60" s="151"/>
      <c r="T60" s="151"/>
      <c r="U60" s="151"/>
      <c r="V60" s="151"/>
      <c r="W60" s="151"/>
      <c r="X60" s="222"/>
      <c r="Y60" s="329" t="s">
        <v>12</v>
      </c>
      <c r="Z60" s="551"/>
      <c r="AA60" s="552"/>
      <c r="AB60" s="553"/>
      <c r="AC60" s="553"/>
      <c r="AD60" s="553"/>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18"/>
      <c r="B61" s="519"/>
      <c r="C61" s="519"/>
      <c r="D61" s="519"/>
      <c r="E61" s="519"/>
      <c r="F61" s="520"/>
      <c r="G61" s="545"/>
      <c r="H61" s="546"/>
      <c r="I61" s="546"/>
      <c r="J61" s="546"/>
      <c r="K61" s="546"/>
      <c r="L61" s="546"/>
      <c r="M61" s="546"/>
      <c r="N61" s="546"/>
      <c r="O61" s="547"/>
      <c r="P61" s="224"/>
      <c r="Q61" s="224"/>
      <c r="R61" s="224"/>
      <c r="S61" s="224"/>
      <c r="T61" s="224"/>
      <c r="U61" s="224"/>
      <c r="V61" s="224"/>
      <c r="W61" s="224"/>
      <c r="X61" s="225"/>
      <c r="Y61" s="293" t="s">
        <v>53</v>
      </c>
      <c r="Z61" s="288"/>
      <c r="AA61" s="289"/>
      <c r="AB61" s="524"/>
      <c r="AC61" s="524"/>
      <c r="AD61" s="524"/>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18"/>
      <c r="B62" s="519"/>
      <c r="C62" s="519"/>
      <c r="D62" s="519"/>
      <c r="E62" s="519"/>
      <c r="F62" s="520"/>
      <c r="G62" s="548"/>
      <c r="H62" s="549"/>
      <c r="I62" s="549"/>
      <c r="J62" s="549"/>
      <c r="K62" s="549"/>
      <c r="L62" s="549"/>
      <c r="M62" s="549"/>
      <c r="N62" s="549"/>
      <c r="O62" s="550"/>
      <c r="P62" s="154"/>
      <c r="Q62" s="154"/>
      <c r="R62" s="154"/>
      <c r="S62" s="154"/>
      <c r="T62" s="154"/>
      <c r="U62" s="154"/>
      <c r="V62" s="154"/>
      <c r="W62" s="154"/>
      <c r="X62" s="227"/>
      <c r="Y62" s="293" t="s">
        <v>13</v>
      </c>
      <c r="Z62" s="288"/>
      <c r="AA62" s="289"/>
      <c r="AB62" s="499" t="s">
        <v>14</v>
      </c>
      <c r="AC62" s="499"/>
      <c r="AD62" s="499"/>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903" t="s">
        <v>297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3" t="s">
        <v>270</v>
      </c>
      <c r="B65" s="864"/>
      <c r="C65" s="864"/>
      <c r="D65" s="864"/>
      <c r="E65" s="864"/>
      <c r="F65" s="865"/>
      <c r="G65" s="866"/>
      <c r="H65" s="868" t="s">
        <v>145</v>
      </c>
      <c r="I65" s="868"/>
      <c r="J65" s="868"/>
      <c r="K65" s="868"/>
      <c r="L65" s="868"/>
      <c r="M65" s="868"/>
      <c r="N65" s="868"/>
      <c r="O65" s="869"/>
      <c r="P65" s="872" t="s">
        <v>58</v>
      </c>
      <c r="Q65" s="868"/>
      <c r="R65" s="868"/>
      <c r="S65" s="868"/>
      <c r="T65" s="868"/>
      <c r="U65" s="868"/>
      <c r="V65" s="869"/>
      <c r="W65" s="874" t="s">
        <v>265</v>
      </c>
      <c r="X65" s="875"/>
      <c r="Y65" s="878"/>
      <c r="Z65" s="878"/>
      <c r="AA65" s="879"/>
      <c r="AB65" s="872" t="s">
        <v>11</v>
      </c>
      <c r="AC65" s="868"/>
      <c r="AD65" s="869"/>
      <c r="AE65" s="359" t="s">
        <v>309</v>
      </c>
      <c r="AF65" s="360"/>
      <c r="AG65" s="360"/>
      <c r="AH65" s="361"/>
      <c r="AI65" s="359" t="s">
        <v>307</v>
      </c>
      <c r="AJ65" s="360"/>
      <c r="AK65" s="360"/>
      <c r="AL65" s="361"/>
      <c r="AM65" s="366" t="s">
        <v>336</v>
      </c>
      <c r="AN65" s="366"/>
      <c r="AO65" s="366"/>
      <c r="AP65" s="366"/>
      <c r="AQ65" s="872" t="s">
        <v>185</v>
      </c>
      <c r="AR65" s="868"/>
      <c r="AS65" s="868"/>
      <c r="AT65" s="869"/>
      <c r="AU65" s="983" t="s">
        <v>133</v>
      </c>
      <c r="AV65" s="983"/>
      <c r="AW65" s="983"/>
      <c r="AX65" s="984"/>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23"/>
      <c r="AF66" s="324"/>
      <c r="AG66" s="324"/>
      <c r="AH66" s="325"/>
      <c r="AI66" s="323"/>
      <c r="AJ66" s="324"/>
      <c r="AK66" s="324"/>
      <c r="AL66" s="325"/>
      <c r="AM66" s="367"/>
      <c r="AN66" s="367"/>
      <c r="AO66" s="367"/>
      <c r="AP66" s="367"/>
      <c r="AQ66" s="260"/>
      <c r="AR66" s="261"/>
      <c r="AS66" s="870" t="s">
        <v>186</v>
      </c>
      <c r="AT66" s="871"/>
      <c r="AU66" s="261"/>
      <c r="AV66" s="261"/>
      <c r="AW66" s="870" t="s">
        <v>268</v>
      </c>
      <c r="AX66" s="985"/>
    </row>
    <row r="67" spans="1:50" ht="23.25" hidden="1" customHeight="1" x14ac:dyDescent="0.15">
      <c r="A67" s="856"/>
      <c r="B67" s="857"/>
      <c r="C67" s="857"/>
      <c r="D67" s="857"/>
      <c r="E67" s="857"/>
      <c r="F67" s="858"/>
      <c r="G67" s="986" t="s">
        <v>187</v>
      </c>
      <c r="H67" s="969"/>
      <c r="I67" s="970"/>
      <c r="J67" s="970"/>
      <c r="K67" s="970"/>
      <c r="L67" s="970"/>
      <c r="M67" s="970"/>
      <c r="N67" s="970"/>
      <c r="O67" s="971"/>
      <c r="P67" s="969"/>
      <c r="Q67" s="970"/>
      <c r="R67" s="970"/>
      <c r="S67" s="970"/>
      <c r="T67" s="970"/>
      <c r="U67" s="970"/>
      <c r="V67" s="971"/>
      <c r="W67" s="975"/>
      <c r="X67" s="976"/>
      <c r="Y67" s="956" t="s">
        <v>12</v>
      </c>
      <c r="Z67" s="956"/>
      <c r="AA67" s="957"/>
      <c r="AB67" s="958" t="s">
        <v>287</v>
      </c>
      <c r="AC67" s="958"/>
      <c r="AD67" s="958"/>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56"/>
      <c r="B68" s="857"/>
      <c r="C68" s="857"/>
      <c r="D68" s="857"/>
      <c r="E68" s="857"/>
      <c r="F68" s="858"/>
      <c r="G68" s="946"/>
      <c r="H68" s="972"/>
      <c r="I68" s="973"/>
      <c r="J68" s="973"/>
      <c r="K68" s="973"/>
      <c r="L68" s="973"/>
      <c r="M68" s="973"/>
      <c r="N68" s="973"/>
      <c r="O68" s="974"/>
      <c r="P68" s="972"/>
      <c r="Q68" s="973"/>
      <c r="R68" s="973"/>
      <c r="S68" s="973"/>
      <c r="T68" s="973"/>
      <c r="U68" s="973"/>
      <c r="V68" s="974"/>
      <c r="W68" s="977"/>
      <c r="X68" s="978"/>
      <c r="Y68" s="174" t="s">
        <v>53</v>
      </c>
      <c r="Z68" s="174"/>
      <c r="AA68" s="175"/>
      <c r="AB68" s="981" t="s">
        <v>287</v>
      </c>
      <c r="AC68" s="981"/>
      <c r="AD68" s="981"/>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56"/>
      <c r="B69" s="857"/>
      <c r="C69" s="857"/>
      <c r="D69" s="857"/>
      <c r="E69" s="857"/>
      <c r="F69" s="858"/>
      <c r="G69" s="987"/>
      <c r="H69" s="972"/>
      <c r="I69" s="973"/>
      <c r="J69" s="973"/>
      <c r="K69" s="973"/>
      <c r="L69" s="973"/>
      <c r="M69" s="973"/>
      <c r="N69" s="973"/>
      <c r="O69" s="974"/>
      <c r="P69" s="972"/>
      <c r="Q69" s="973"/>
      <c r="R69" s="973"/>
      <c r="S69" s="973"/>
      <c r="T69" s="973"/>
      <c r="U69" s="973"/>
      <c r="V69" s="974"/>
      <c r="W69" s="979"/>
      <c r="X69" s="980"/>
      <c r="Y69" s="174" t="s">
        <v>13</v>
      </c>
      <c r="Z69" s="174"/>
      <c r="AA69" s="175"/>
      <c r="AB69" s="982" t="s">
        <v>288</v>
      </c>
      <c r="AC69" s="982"/>
      <c r="AD69" s="982"/>
      <c r="AE69" s="819"/>
      <c r="AF69" s="820"/>
      <c r="AG69" s="820"/>
      <c r="AH69" s="820"/>
      <c r="AI69" s="819"/>
      <c r="AJ69" s="820"/>
      <c r="AK69" s="820"/>
      <c r="AL69" s="820"/>
      <c r="AM69" s="819"/>
      <c r="AN69" s="820"/>
      <c r="AO69" s="820"/>
      <c r="AP69" s="820"/>
      <c r="AQ69" s="355"/>
      <c r="AR69" s="356"/>
      <c r="AS69" s="356"/>
      <c r="AT69" s="357"/>
      <c r="AU69" s="356"/>
      <c r="AV69" s="356"/>
      <c r="AW69" s="356"/>
      <c r="AX69" s="358"/>
    </row>
    <row r="70" spans="1:50" ht="23.25" hidden="1" customHeight="1" x14ac:dyDescent="0.15">
      <c r="A70" s="856" t="s">
        <v>274</v>
      </c>
      <c r="B70" s="857"/>
      <c r="C70" s="857"/>
      <c r="D70" s="857"/>
      <c r="E70" s="857"/>
      <c r="F70" s="858"/>
      <c r="G70" s="946" t="s">
        <v>188</v>
      </c>
      <c r="H70" s="947"/>
      <c r="I70" s="947"/>
      <c r="J70" s="947"/>
      <c r="K70" s="947"/>
      <c r="L70" s="947"/>
      <c r="M70" s="947"/>
      <c r="N70" s="947"/>
      <c r="O70" s="947"/>
      <c r="P70" s="947"/>
      <c r="Q70" s="947"/>
      <c r="R70" s="947"/>
      <c r="S70" s="947"/>
      <c r="T70" s="947"/>
      <c r="U70" s="947"/>
      <c r="V70" s="947"/>
      <c r="W70" s="950" t="s">
        <v>286</v>
      </c>
      <c r="X70" s="951"/>
      <c r="Y70" s="956" t="s">
        <v>12</v>
      </c>
      <c r="Z70" s="956"/>
      <c r="AA70" s="957"/>
      <c r="AB70" s="958" t="s">
        <v>287</v>
      </c>
      <c r="AC70" s="958"/>
      <c r="AD70" s="958"/>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56"/>
      <c r="B71" s="857"/>
      <c r="C71" s="857"/>
      <c r="D71" s="857"/>
      <c r="E71" s="857"/>
      <c r="F71" s="858"/>
      <c r="G71" s="946"/>
      <c r="H71" s="948"/>
      <c r="I71" s="948"/>
      <c r="J71" s="948"/>
      <c r="K71" s="948"/>
      <c r="L71" s="948"/>
      <c r="M71" s="948"/>
      <c r="N71" s="948"/>
      <c r="O71" s="948"/>
      <c r="P71" s="948"/>
      <c r="Q71" s="948"/>
      <c r="R71" s="948"/>
      <c r="S71" s="948"/>
      <c r="T71" s="948"/>
      <c r="U71" s="948"/>
      <c r="V71" s="948"/>
      <c r="W71" s="952"/>
      <c r="X71" s="953"/>
      <c r="Y71" s="174" t="s">
        <v>53</v>
      </c>
      <c r="Z71" s="174"/>
      <c r="AA71" s="175"/>
      <c r="AB71" s="981" t="s">
        <v>287</v>
      </c>
      <c r="AC71" s="981"/>
      <c r="AD71" s="981"/>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59"/>
      <c r="B72" s="860"/>
      <c r="C72" s="860"/>
      <c r="D72" s="860"/>
      <c r="E72" s="860"/>
      <c r="F72" s="861"/>
      <c r="G72" s="946"/>
      <c r="H72" s="949"/>
      <c r="I72" s="949"/>
      <c r="J72" s="949"/>
      <c r="K72" s="949"/>
      <c r="L72" s="949"/>
      <c r="M72" s="949"/>
      <c r="N72" s="949"/>
      <c r="O72" s="949"/>
      <c r="P72" s="949"/>
      <c r="Q72" s="949"/>
      <c r="R72" s="949"/>
      <c r="S72" s="949"/>
      <c r="T72" s="949"/>
      <c r="U72" s="949"/>
      <c r="V72" s="949"/>
      <c r="W72" s="954"/>
      <c r="X72" s="955"/>
      <c r="Y72" s="174" t="s">
        <v>13</v>
      </c>
      <c r="Z72" s="174"/>
      <c r="AA72" s="175"/>
      <c r="AB72" s="982" t="s">
        <v>288</v>
      </c>
      <c r="AC72" s="982"/>
      <c r="AD72" s="982"/>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42" t="s">
        <v>270</v>
      </c>
      <c r="B73" s="843"/>
      <c r="C73" s="843"/>
      <c r="D73" s="843"/>
      <c r="E73" s="843"/>
      <c r="F73" s="844"/>
      <c r="G73" s="811"/>
      <c r="H73" s="159" t="s">
        <v>145</v>
      </c>
      <c r="I73" s="159"/>
      <c r="J73" s="159"/>
      <c r="K73" s="159"/>
      <c r="L73" s="159"/>
      <c r="M73" s="159"/>
      <c r="N73" s="159"/>
      <c r="O73" s="160"/>
      <c r="P73" s="166" t="s">
        <v>58</v>
      </c>
      <c r="Q73" s="159"/>
      <c r="R73" s="159"/>
      <c r="S73" s="159"/>
      <c r="T73" s="159"/>
      <c r="U73" s="159"/>
      <c r="V73" s="159"/>
      <c r="W73" s="159"/>
      <c r="X73" s="160"/>
      <c r="Y73" s="813"/>
      <c r="Z73" s="814"/>
      <c r="AA73" s="815"/>
      <c r="AB73" s="166" t="s">
        <v>11</v>
      </c>
      <c r="AC73" s="159"/>
      <c r="AD73" s="160"/>
      <c r="AE73" s="359" t="s">
        <v>309</v>
      </c>
      <c r="AF73" s="360"/>
      <c r="AG73" s="360"/>
      <c r="AH73" s="361"/>
      <c r="AI73" s="359" t="s">
        <v>307</v>
      </c>
      <c r="AJ73" s="360"/>
      <c r="AK73" s="360"/>
      <c r="AL73" s="361"/>
      <c r="AM73" s="366" t="s">
        <v>336</v>
      </c>
      <c r="AN73" s="366"/>
      <c r="AO73" s="366"/>
      <c r="AP73" s="366"/>
      <c r="AQ73" s="166" t="s">
        <v>185</v>
      </c>
      <c r="AR73" s="159"/>
      <c r="AS73" s="159"/>
      <c r="AT73" s="160"/>
      <c r="AU73" s="263" t="s">
        <v>133</v>
      </c>
      <c r="AV73" s="124"/>
      <c r="AW73" s="124"/>
      <c r="AX73" s="125"/>
    </row>
    <row r="74" spans="1:50" ht="18.75" hidden="1" customHeight="1" x14ac:dyDescent="0.15">
      <c r="A74" s="845"/>
      <c r="B74" s="846"/>
      <c r="C74" s="846"/>
      <c r="D74" s="846"/>
      <c r="E74" s="846"/>
      <c r="F74" s="847"/>
      <c r="G74" s="812"/>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186</v>
      </c>
      <c r="AT74" s="162"/>
      <c r="AU74" s="201"/>
      <c r="AV74" s="126"/>
      <c r="AW74" s="127" t="s">
        <v>177</v>
      </c>
      <c r="AX74" s="128"/>
    </row>
    <row r="75" spans="1:50" ht="23.25" hidden="1" customHeight="1" x14ac:dyDescent="0.15">
      <c r="A75" s="845"/>
      <c r="B75" s="846"/>
      <c r="C75" s="846"/>
      <c r="D75" s="846"/>
      <c r="E75" s="846"/>
      <c r="F75" s="847"/>
      <c r="G75" s="786" t="s">
        <v>187</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16.5" hidden="1" customHeight="1" x14ac:dyDescent="0.15">
      <c r="A76" s="845"/>
      <c r="B76" s="846"/>
      <c r="C76" s="846"/>
      <c r="D76" s="846"/>
      <c r="E76" s="846"/>
      <c r="F76" s="847"/>
      <c r="G76" s="787"/>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9.25" hidden="1" customHeight="1" x14ac:dyDescent="0.15">
      <c r="A77" s="845"/>
      <c r="B77" s="846"/>
      <c r="C77" s="846"/>
      <c r="D77" s="846"/>
      <c r="E77" s="846"/>
      <c r="F77" s="847"/>
      <c r="G77" s="788"/>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46.5" hidden="1" customHeight="1" x14ac:dyDescent="0.15">
      <c r="A78" s="918" t="s">
        <v>300</v>
      </c>
      <c r="B78" s="919"/>
      <c r="C78" s="919"/>
      <c r="D78" s="919"/>
      <c r="E78" s="916" t="s">
        <v>248</v>
      </c>
      <c r="F78" s="917"/>
      <c r="G78" s="47" t="s">
        <v>188</v>
      </c>
      <c r="H78" s="797"/>
      <c r="I78" s="234"/>
      <c r="J78" s="234"/>
      <c r="K78" s="234"/>
      <c r="L78" s="234"/>
      <c r="M78" s="234"/>
      <c r="N78" s="234"/>
      <c r="O78" s="798"/>
      <c r="P78" s="251"/>
      <c r="Q78" s="251"/>
      <c r="R78" s="251"/>
      <c r="S78" s="251"/>
      <c r="T78" s="251"/>
      <c r="U78" s="251"/>
      <c r="V78" s="251"/>
      <c r="W78" s="251"/>
      <c r="X78" s="25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thickBot="1" x14ac:dyDescent="0.2">
      <c r="A79" s="816" t="s">
        <v>148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38" t="s">
        <v>264</v>
      </c>
      <c r="AP79" s="139"/>
      <c r="AQ79" s="139"/>
      <c r="AR79" s="66" t="s">
        <v>262</v>
      </c>
      <c r="AS79" s="138"/>
      <c r="AT79" s="139"/>
      <c r="AU79" s="139"/>
      <c r="AV79" s="139"/>
      <c r="AW79" s="139"/>
      <c r="AX79" s="140"/>
    </row>
    <row r="80" spans="1:50" ht="18.75" hidden="1" customHeight="1" x14ac:dyDescent="0.15">
      <c r="A80" s="521" t="s">
        <v>146</v>
      </c>
      <c r="B80" s="851" t="s">
        <v>261</v>
      </c>
      <c r="C80" s="852"/>
      <c r="D80" s="852"/>
      <c r="E80" s="852"/>
      <c r="F80" s="853"/>
      <c r="G80" s="784" t="s">
        <v>138</v>
      </c>
      <c r="H80" s="784"/>
      <c r="I80" s="784"/>
      <c r="J80" s="784"/>
      <c r="K80" s="784"/>
      <c r="L80" s="784"/>
      <c r="M80" s="784"/>
      <c r="N80" s="784"/>
      <c r="O80" s="784"/>
      <c r="P80" s="784"/>
      <c r="Q80" s="784"/>
      <c r="R80" s="784"/>
      <c r="S80" s="784"/>
      <c r="T80" s="784"/>
      <c r="U80" s="784"/>
      <c r="V80" s="784"/>
      <c r="W80" s="784"/>
      <c r="X80" s="784"/>
      <c r="Y80" s="784"/>
      <c r="Z80" s="784"/>
      <c r="AA80" s="785"/>
      <c r="AB80" s="783" t="s">
        <v>348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70"/>
      <c r="H81" s="370"/>
      <c r="I81" s="370"/>
      <c r="J81" s="370"/>
      <c r="K81" s="370"/>
      <c r="L81" s="370"/>
      <c r="M81" s="370"/>
      <c r="N81" s="370"/>
      <c r="O81" s="370"/>
      <c r="P81" s="370"/>
      <c r="Q81" s="370"/>
      <c r="R81" s="370"/>
      <c r="S81" s="370"/>
      <c r="T81" s="370"/>
      <c r="U81" s="370"/>
      <c r="V81" s="370"/>
      <c r="W81" s="370"/>
      <c r="X81" s="370"/>
      <c r="Y81" s="370"/>
      <c r="Z81" s="370"/>
      <c r="AA81" s="570"/>
      <c r="AB81" s="582"/>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144</v>
      </c>
      <c r="C85" s="554"/>
      <c r="D85" s="554"/>
      <c r="E85" s="554"/>
      <c r="F85" s="555"/>
      <c r="G85" s="799" t="s">
        <v>60</v>
      </c>
      <c r="H85" s="784"/>
      <c r="I85" s="784"/>
      <c r="J85" s="784"/>
      <c r="K85" s="784"/>
      <c r="L85" s="784"/>
      <c r="M85" s="784"/>
      <c r="N85" s="784"/>
      <c r="O85" s="785"/>
      <c r="P85" s="783" t="s">
        <v>62</v>
      </c>
      <c r="Q85" s="784"/>
      <c r="R85" s="784"/>
      <c r="S85" s="784"/>
      <c r="T85" s="784"/>
      <c r="U85" s="784"/>
      <c r="V85" s="784"/>
      <c r="W85" s="784"/>
      <c r="X85" s="785"/>
      <c r="Y85" s="163"/>
      <c r="Z85" s="164"/>
      <c r="AA85" s="165"/>
      <c r="AB85" s="359" t="s">
        <v>11</v>
      </c>
      <c r="AC85" s="360"/>
      <c r="AD85" s="361"/>
      <c r="AE85" s="359" t="s">
        <v>309</v>
      </c>
      <c r="AF85" s="360"/>
      <c r="AG85" s="360"/>
      <c r="AH85" s="361"/>
      <c r="AI85" s="359" t="s">
        <v>307</v>
      </c>
      <c r="AJ85" s="360"/>
      <c r="AK85" s="360"/>
      <c r="AL85" s="361"/>
      <c r="AM85" s="366" t="s">
        <v>336</v>
      </c>
      <c r="AN85" s="366"/>
      <c r="AO85" s="366"/>
      <c r="AP85" s="366"/>
      <c r="AQ85" s="166" t="s">
        <v>185</v>
      </c>
      <c r="AR85" s="159"/>
      <c r="AS85" s="159"/>
      <c r="AT85" s="160"/>
      <c r="AU85" s="364" t="s">
        <v>133</v>
      </c>
      <c r="AV85" s="364"/>
      <c r="AW85" s="364"/>
      <c r="AX85" s="365"/>
      <c r="AY85" s="10"/>
      <c r="AZ85" s="10"/>
      <c r="BA85" s="10"/>
      <c r="BB85" s="10"/>
      <c r="BC85" s="10"/>
    </row>
    <row r="86" spans="1:60" ht="18.75" hidden="1" customHeight="1" x14ac:dyDescent="0.15">
      <c r="A86" s="522"/>
      <c r="B86" s="554"/>
      <c r="C86" s="554"/>
      <c r="D86" s="554"/>
      <c r="E86" s="554"/>
      <c r="F86" s="555"/>
      <c r="G86" s="569"/>
      <c r="H86" s="370"/>
      <c r="I86" s="370"/>
      <c r="J86" s="370"/>
      <c r="K86" s="370"/>
      <c r="L86" s="370"/>
      <c r="M86" s="370"/>
      <c r="N86" s="370"/>
      <c r="O86" s="570"/>
      <c r="P86" s="582"/>
      <c r="Q86" s="370"/>
      <c r="R86" s="370"/>
      <c r="S86" s="370"/>
      <c r="T86" s="370"/>
      <c r="U86" s="370"/>
      <c r="V86" s="370"/>
      <c r="W86" s="370"/>
      <c r="X86" s="570"/>
      <c r="Y86" s="163"/>
      <c r="Z86" s="164"/>
      <c r="AA86" s="165"/>
      <c r="AB86" s="323"/>
      <c r="AC86" s="324"/>
      <c r="AD86" s="325"/>
      <c r="AE86" s="323"/>
      <c r="AF86" s="324"/>
      <c r="AG86" s="324"/>
      <c r="AH86" s="325"/>
      <c r="AI86" s="323"/>
      <c r="AJ86" s="324"/>
      <c r="AK86" s="324"/>
      <c r="AL86" s="325"/>
      <c r="AM86" s="367"/>
      <c r="AN86" s="367"/>
      <c r="AO86" s="367"/>
      <c r="AP86" s="367"/>
      <c r="AQ86" s="260"/>
      <c r="AR86" s="261"/>
      <c r="AS86" s="127" t="s">
        <v>186</v>
      </c>
      <c r="AT86" s="162"/>
      <c r="AU86" s="261"/>
      <c r="AV86" s="261"/>
      <c r="AW86" s="370" t="s">
        <v>177</v>
      </c>
      <c r="AX86" s="371"/>
      <c r="AY86" s="10"/>
      <c r="AZ86" s="10"/>
      <c r="BA86" s="10"/>
      <c r="BB86" s="10"/>
      <c r="BC86" s="10"/>
      <c r="BD86" s="10"/>
      <c r="BE86" s="10"/>
      <c r="BF86" s="10"/>
      <c r="BG86" s="10"/>
      <c r="BH86" s="10"/>
    </row>
    <row r="87" spans="1:60" ht="23.25" hidden="1" customHeight="1" x14ac:dyDescent="0.15">
      <c r="A87" s="522"/>
      <c r="B87" s="554"/>
      <c r="C87" s="554"/>
      <c r="D87" s="554"/>
      <c r="E87" s="554"/>
      <c r="F87" s="555"/>
      <c r="G87" s="221"/>
      <c r="H87" s="151"/>
      <c r="I87" s="151"/>
      <c r="J87" s="151"/>
      <c r="K87" s="151"/>
      <c r="L87" s="151"/>
      <c r="M87" s="151"/>
      <c r="N87" s="151"/>
      <c r="O87" s="222"/>
      <c r="P87" s="151"/>
      <c r="Q87" s="804"/>
      <c r="R87" s="804"/>
      <c r="S87" s="804"/>
      <c r="T87" s="804"/>
      <c r="U87" s="804"/>
      <c r="V87" s="804"/>
      <c r="W87" s="804"/>
      <c r="X87" s="805"/>
      <c r="Y87" s="760" t="s">
        <v>61</v>
      </c>
      <c r="Z87" s="761"/>
      <c r="AA87" s="762"/>
      <c r="AB87" s="553"/>
      <c r="AC87" s="553"/>
      <c r="AD87" s="553"/>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22"/>
      <c r="B88" s="554"/>
      <c r="C88" s="554"/>
      <c r="D88" s="554"/>
      <c r="E88" s="554"/>
      <c r="F88" s="555"/>
      <c r="G88" s="223"/>
      <c r="H88" s="224"/>
      <c r="I88" s="224"/>
      <c r="J88" s="224"/>
      <c r="K88" s="224"/>
      <c r="L88" s="224"/>
      <c r="M88" s="224"/>
      <c r="N88" s="224"/>
      <c r="O88" s="225"/>
      <c r="P88" s="806"/>
      <c r="Q88" s="806"/>
      <c r="R88" s="806"/>
      <c r="S88" s="806"/>
      <c r="T88" s="806"/>
      <c r="U88" s="806"/>
      <c r="V88" s="806"/>
      <c r="W88" s="806"/>
      <c r="X88" s="807"/>
      <c r="Y88" s="734" t="s">
        <v>53</v>
      </c>
      <c r="Z88" s="735"/>
      <c r="AA88" s="736"/>
      <c r="AB88" s="524"/>
      <c r="AC88" s="524"/>
      <c r="AD88" s="524"/>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22"/>
      <c r="B89" s="556"/>
      <c r="C89" s="556"/>
      <c r="D89" s="556"/>
      <c r="E89" s="556"/>
      <c r="F89" s="557"/>
      <c r="G89" s="226"/>
      <c r="H89" s="154"/>
      <c r="I89" s="154"/>
      <c r="J89" s="154"/>
      <c r="K89" s="154"/>
      <c r="L89" s="154"/>
      <c r="M89" s="154"/>
      <c r="N89" s="154"/>
      <c r="O89" s="227"/>
      <c r="P89" s="294"/>
      <c r="Q89" s="294"/>
      <c r="R89" s="294"/>
      <c r="S89" s="294"/>
      <c r="T89" s="294"/>
      <c r="U89" s="294"/>
      <c r="V89" s="294"/>
      <c r="W89" s="294"/>
      <c r="X89" s="808"/>
      <c r="Y89" s="734" t="s">
        <v>13</v>
      </c>
      <c r="Z89" s="735"/>
      <c r="AA89" s="736"/>
      <c r="AB89" s="463" t="s">
        <v>14</v>
      </c>
      <c r="AC89" s="463"/>
      <c r="AD89" s="463"/>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22"/>
      <c r="B90" s="554" t="s">
        <v>144</v>
      </c>
      <c r="C90" s="554"/>
      <c r="D90" s="554"/>
      <c r="E90" s="554"/>
      <c r="F90" s="555"/>
      <c r="G90" s="799" t="s">
        <v>60</v>
      </c>
      <c r="H90" s="784"/>
      <c r="I90" s="784"/>
      <c r="J90" s="784"/>
      <c r="K90" s="784"/>
      <c r="L90" s="784"/>
      <c r="M90" s="784"/>
      <c r="N90" s="784"/>
      <c r="O90" s="785"/>
      <c r="P90" s="783" t="s">
        <v>62</v>
      </c>
      <c r="Q90" s="784"/>
      <c r="R90" s="784"/>
      <c r="S90" s="784"/>
      <c r="T90" s="784"/>
      <c r="U90" s="784"/>
      <c r="V90" s="784"/>
      <c r="W90" s="784"/>
      <c r="X90" s="785"/>
      <c r="Y90" s="163"/>
      <c r="Z90" s="164"/>
      <c r="AA90" s="165"/>
      <c r="AB90" s="359" t="s">
        <v>11</v>
      </c>
      <c r="AC90" s="360"/>
      <c r="AD90" s="361"/>
      <c r="AE90" s="359" t="s">
        <v>309</v>
      </c>
      <c r="AF90" s="360"/>
      <c r="AG90" s="360"/>
      <c r="AH90" s="361"/>
      <c r="AI90" s="359" t="s">
        <v>307</v>
      </c>
      <c r="AJ90" s="360"/>
      <c r="AK90" s="360"/>
      <c r="AL90" s="361"/>
      <c r="AM90" s="366" t="s">
        <v>336</v>
      </c>
      <c r="AN90" s="366"/>
      <c r="AO90" s="366"/>
      <c r="AP90" s="366"/>
      <c r="AQ90" s="166" t="s">
        <v>185</v>
      </c>
      <c r="AR90" s="159"/>
      <c r="AS90" s="159"/>
      <c r="AT90" s="160"/>
      <c r="AU90" s="364" t="s">
        <v>133</v>
      </c>
      <c r="AV90" s="364"/>
      <c r="AW90" s="364"/>
      <c r="AX90" s="365"/>
    </row>
    <row r="91" spans="1:60" ht="18.75" hidden="1" customHeight="1" x14ac:dyDescent="0.15">
      <c r="A91" s="522"/>
      <c r="B91" s="554"/>
      <c r="C91" s="554"/>
      <c r="D91" s="554"/>
      <c r="E91" s="554"/>
      <c r="F91" s="555"/>
      <c r="G91" s="569"/>
      <c r="H91" s="370"/>
      <c r="I91" s="370"/>
      <c r="J91" s="370"/>
      <c r="K91" s="370"/>
      <c r="L91" s="370"/>
      <c r="M91" s="370"/>
      <c r="N91" s="370"/>
      <c r="O91" s="570"/>
      <c r="P91" s="582"/>
      <c r="Q91" s="370"/>
      <c r="R91" s="370"/>
      <c r="S91" s="370"/>
      <c r="T91" s="370"/>
      <c r="U91" s="370"/>
      <c r="V91" s="370"/>
      <c r="W91" s="370"/>
      <c r="X91" s="570"/>
      <c r="Y91" s="163"/>
      <c r="Z91" s="164"/>
      <c r="AA91" s="165"/>
      <c r="AB91" s="323"/>
      <c r="AC91" s="324"/>
      <c r="AD91" s="325"/>
      <c r="AE91" s="323"/>
      <c r="AF91" s="324"/>
      <c r="AG91" s="324"/>
      <c r="AH91" s="325"/>
      <c r="AI91" s="323"/>
      <c r="AJ91" s="324"/>
      <c r="AK91" s="324"/>
      <c r="AL91" s="325"/>
      <c r="AM91" s="367"/>
      <c r="AN91" s="367"/>
      <c r="AO91" s="367"/>
      <c r="AP91" s="367"/>
      <c r="AQ91" s="260"/>
      <c r="AR91" s="261"/>
      <c r="AS91" s="127" t="s">
        <v>186</v>
      </c>
      <c r="AT91" s="162"/>
      <c r="AU91" s="261"/>
      <c r="AV91" s="261"/>
      <c r="AW91" s="370" t="s">
        <v>177</v>
      </c>
      <c r="AX91" s="371"/>
      <c r="AY91" s="10"/>
      <c r="AZ91" s="10"/>
      <c r="BA91" s="10"/>
      <c r="BB91" s="10"/>
      <c r="BC91" s="10"/>
    </row>
    <row r="92" spans="1:60" ht="23.25" hidden="1" customHeight="1" x14ac:dyDescent="0.15">
      <c r="A92" s="522"/>
      <c r="B92" s="554"/>
      <c r="C92" s="554"/>
      <c r="D92" s="554"/>
      <c r="E92" s="554"/>
      <c r="F92" s="555"/>
      <c r="G92" s="221"/>
      <c r="H92" s="151"/>
      <c r="I92" s="151"/>
      <c r="J92" s="151"/>
      <c r="K92" s="151"/>
      <c r="L92" s="151"/>
      <c r="M92" s="151"/>
      <c r="N92" s="151"/>
      <c r="O92" s="222"/>
      <c r="P92" s="151"/>
      <c r="Q92" s="804"/>
      <c r="R92" s="804"/>
      <c r="S92" s="804"/>
      <c r="T92" s="804"/>
      <c r="U92" s="804"/>
      <c r="V92" s="804"/>
      <c r="W92" s="804"/>
      <c r="X92" s="805"/>
      <c r="Y92" s="760" t="s">
        <v>61</v>
      </c>
      <c r="Z92" s="761"/>
      <c r="AA92" s="762"/>
      <c r="AB92" s="553"/>
      <c r="AC92" s="553"/>
      <c r="AD92" s="553"/>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22"/>
      <c r="B93" s="554"/>
      <c r="C93" s="554"/>
      <c r="D93" s="554"/>
      <c r="E93" s="554"/>
      <c r="F93" s="555"/>
      <c r="G93" s="223"/>
      <c r="H93" s="224"/>
      <c r="I93" s="224"/>
      <c r="J93" s="224"/>
      <c r="K93" s="224"/>
      <c r="L93" s="224"/>
      <c r="M93" s="224"/>
      <c r="N93" s="224"/>
      <c r="O93" s="225"/>
      <c r="P93" s="806"/>
      <c r="Q93" s="806"/>
      <c r="R93" s="806"/>
      <c r="S93" s="806"/>
      <c r="T93" s="806"/>
      <c r="U93" s="806"/>
      <c r="V93" s="806"/>
      <c r="W93" s="806"/>
      <c r="X93" s="807"/>
      <c r="Y93" s="734" t="s">
        <v>53</v>
      </c>
      <c r="Z93" s="735"/>
      <c r="AA93" s="736"/>
      <c r="AB93" s="524"/>
      <c r="AC93" s="524"/>
      <c r="AD93" s="524"/>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22"/>
      <c r="B94" s="556"/>
      <c r="C94" s="556"/>
      <c r="D94" s="556"/>
      <c r="E94" s="556"/>
      <c r="F94" s="557"/>
      <c r="G94" s="226"/>
      <c r="H94" s="154"/>
      <c r="I94" s="154"/>
      <c r="J94" s="154"/>
      <c r="K94" s="154"/>
      <c r="L94" s="154"/>
      <c r="M94" s="154"/>
      <c r="N94" s="154"/>
      <c r="O94" s="227"/>
      <c r="P94" s="294"/>
      <c r="Q94" s="294"/>
      <c r="R94" s="294"/>
      <c r="S94" s="294"/>
      <c r="T94" s="294"/>
      <c r="U94" s="294"/>
      <c r="V94" s="294"/>
      <c r="W94" s="294"/>
      <c r="X94" s="808"/>
      <c r="Y94" s="734" t="s">
        <v>13</v>
      </c>
      <c r="Z94" s="735"/>
      <c r="AA94" s="736"/>
      <c r="AB94" s="463" t="s">
        <v>14</v>
      </c>
      <c r="AC94" s="463"/>
      <c r="AD94" s="463"/>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22"/>
      <c r="B95" s="554" t="s">
        <v>144</v>
      </c>
      <c r="C95" s="554"/>
      <c r="D95" s="554"/>
      <c r="E95" s="554"/>
      <c r="F95" s="555"/>
      <c r="G95" s="799" t="s">
        <v>60</v>
      </c>
      <c r="H95" s="784"/>
      <c r="I95" s="784"/>
      <c r="J95" s="784"/>
      <c r="K95" s="784"/>
      <c r="L95" s="784"/>
      <c r="M95" s="784"/>
      <c r="N95" s="784"/>
      <c r="O95" s="785"/>
      <c r="P95" s="783" t="s">
        <v>62</v>
      </c>
      <c r="Q95" s="784"/>
      <c r="R95" s="784"/>
      <c r="S95" s="784"/>
      <c r="T95" s="784"/>
      <c r="U95" s="784"/>
      <c r="V95" s="784"/>
      <c r="W95" s="784"/>
      <c r="X95" s="785"/>
      <c r="Y95" s="163"/>
      <c r="Z95" s="164"/>
      <c r="AA95" s="165"/>
      <c r="AB95" s="359" t="s">
        <v>11</v>
      </c>
      <c r="AC95" s="360"/>
      <c r="AD95" s="361"/>
      <c r="AE95" s="359" t="s">
        <v>309</v>
      </c>
      <c r="AF95" s="360"/>
      <c r="AG95" s="360"/>
      <c r="AH95" s="361"/>
      <c r="AI95" s="359" t="s">
        <v>307</v>
      </c>
      <c r="AJ95" s="360"/>
      <c r="AK95" s="360"/>
      <c r="AL95" s="361"/>
      <c r="AM95" s="366" t="s">
        <v>336</v>
      </c>
      <c r="AN95" s="366"/>
      <c r="AO95" s="366"/>
      <c r="AP95" s="366"/>
      <c r="AQ95" s="166" t="s">
        <v>185</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0"/>
      <c r="I96" s="370"/>
      <c r="J96" s="370"/>
      <c r="K96" s="370"/>
      <c r="L96" s="370"/>
      <c r="M96" s="370"/>
      <c r="N96" s="370"/>
      <c r="O96" s="570"/>
      <c r="P96" s="582"/>
      <c r="Q96" s="370"/>
      <c r="R96" s="370"/>
      <c r="S96" s="370"/>
      <c r="T96" s="370"/>
      <c r="U96" s="370"/>
      <c r="V96" s="370"/>
      <c r="W96" s="370"/>
      <c r="X96" s="570"/>
      <c r="Y96" s="163"/>
      <c r="Z96" s="164"/>
      <c r="AA96" s="165"/>
      <c r="AB96" s="323"/>
      <c r="AC96" s="324"/>
      <c r="AD96" s="325"/>
      <c r="AE96" s="323"/>
      <c r="AF96" s="324"/>
      <c r="AG96" s="324"/>
      <c r="AH96" s="325"/>
      <c r="AI96" s="323"/>
      <c r="AJ96" s="324"/>
      <c r="AK96" s="324"/>
      <c r="AL96" s="325"/>
      <c r="AM96" s="367"/>
      <c r="AN96" s="367"/>
      <c r="AO96" s="367"/>
      <c r="AP96" s="367"/>
      <c r="AQ96" s="260"/>
      <c r="AR96" s="261"/>
      <c r="AS96" s="127" t="s">
        <v>186</v>
      </c>
      <c r="AT96" s="162"/>
      <c r="AU96" s="261"/>
      <c r="AV96" s="261"/>
      <c r="AW96" s="370" t="s">
        <v>177</v>
      </c>
      <c r="AX96" s="371"/>
    </row>
    <row r="97" spans="1:60" ht="23.25" hidden="1" customHeight="1" x14ac:dyDescent="0.15">
      <c r="A97" s="522"/>
      <c r="B97" s="554"/>
      <c r="C97" s="554"/>
      <c r="D97" s="554"/>
      <c r="E97" s="554"/>
      <c r="F97" s="555"/>
      <c r="G97" s="221"/>
      <c r="H97" s="151"/>
      <c r="I97" s="151"/>
      <c r="J97" s="151"/>
      <c r="K97" s="151"/>
      <c r="L97" s="151"/>
      <c r="M97" s="151"/>
      <c r="N97" s="151"/>
      <c r="O97" s="222"/>
      <c r="P97" s="151"/>
      <c r="Q97" s="804"/>
      <c r="R97" s="804"/>
      <c r="S97" s="804"/>
      <c r="T97" s="804"/>
      <c r="U97" s="804"/>
      <c r="V97" s="804"/>
      <c r="W97" s="804"/>
      <c r="X97" s="805"/>
      <c r="Y97" s="760" t="s">
        <v>61</v>
      </c>
      <c r="Z97" s="761"/>
      <c r="AA97" s="762"/>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22"/>
      <c r="B98" s="554"/>
      <c r="C98" s="554"/>
      <c r="D98" s="554"/>
      <c r="E98" s="554"/>
      <c r="F98" s="555"/>
      <c r="G98" s="223"/>
      <c r="H98" s="224"/>
      <c r="I98" s="224"/>
      <c r="J98" s="224"/>
      <c r="K98" s="224"/>
      <c r="L98" s="224"/>
      <c r="M98" s="224"/>
      <c r="N98" s="224"/>
      <c r="O98" s="225"/>
      <c r="P98" s="806"/>
      <c r="Q98" s="806"/>
      <c r="R98" s="806"/>
      <c r="S98" s="806"/>
      <c r="T98" s="806"/>
      <c r="U98" s="806"/>
      <c r="V98" s="806"/>
      <c r="W98" s="806"/>
      <c r="X98" s="807"/>
      <c r="Y98" s="734" t="s">
        <v>53</v>
      </c>
      <c r="Z98" s="735"/>
      <c r="AA98" s="736"/>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37"/>
      <c r="I99" s="237"/>
      <c r="J99" s="237"/>
      <c r="K99" s="237"/>
      <c r="L99" s="237"/>
      <c r="M99" s="237"/>
      <c r="N99" s="237"/>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271</v>
      </c>
      <c r="B100" s="838"/>
      <c r="C100" s="838"/>
      <c r="D100" s="838"/>
      <c r="E100" s="838"/>
      <c r="F100" s="839"/>
      <c r="G100" s="840" t="s">
        <v>59</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309</v>
      </c>
      <c r="AF100" s="829"/>
      <c r="AG100" s="829"/>
      <c r="AH100" s="830"/>
      <c r="AI100" s="828" t="s">
        <v>329</v>
      </c>
      <c r="AJ100" s="829"/>
      <c r="AK100" s="829"/>
      <c r="AL100" s="830"/>
      <c r="AM100" s="828" t="s">
        <v>336</v>
      </c>
      <c r="AN100" s="829"/>
      <c r="AO100" s="829"/>
      <c r="AP100" s="830"/>
      <c r="AQ100" s="935" t="s">
        <v>349</v>
      </c>
      <c r="AR100" s="936"/>
      <c r="AS100" s="936"/>
      <c r="AT100" s="937"/>
      <c r="AU100" s="935" t="s">
        <v>350</v>
      </c>
      <c r="AV100" s="936"/>
      <c r="AW100" s="936"/>
      <c r="AX100" s="938"/>
    </row>
    <row r="101" spans="1:60" ht="23.25" customHeight="1" x14ac:dyDescent="0.15">
      <c r="A101" s="493"/>
      <c r="B101" s="494"/>
      <c r="C101" s="494"/>
      <c r="D101" s="494"/>
      <c r="E101" s="494"/>
      <c r="F101" s="495"/>
      <c r="G101" s="151" t="s">
        <v>546</v>
      </c>
      <c r="H101" s="151"/>
      <c r="I101" s="151"/>
      <c r="J101" s="151"/>
      <c r="K101" s="151"/>
      <c r="L101" s="151"/>
      <c r="M101" s="151"/>
      <c r="N101" s="151"/>
      <c r="O101" s="151"/>
      <c r="P101" s="151"/>
      <c r="Q101" s="151"/>
      <c r="R101" s="151"/>
      <c r="S101" s="151"/>
      <c r="T101" s="151"/>
      <c r="U101" s="151"/>
      <c r="V101" s="151"/>
      <c r="W101" s="151"/>
      <c r="X101" s="222"/>
      <c r="Y101" s="818" t="s">
        <v>54</v>
      </c>
      <c r="Z101" s="720"/>
      <c r="AA101" s="721"/>
      <c r="AB101" s="553" t="s">
        <v>547</v>
      </c>
      <c r="AC101" s="553"/>
      <c r="AD101" s="553"/>
      <c r="AE101" s="355">
        <v>39651</v>
      </c>
      <c r="AF101" s="356"/>
      <c r="AG101" s="356"/>
      <c r="AH101" s="357"/>
      <c r="AI101" s="355">
        <v>43128</v>
      </c>
      <c r="AJ101" s="356"/>
      <c r="AK101" s="356"/>
      <c r="AL101" s="357"/>
      <c r="AM101" s="355">
        <v>38542</v>
      </c>
      <c r="AN101" s="356"/>
      <c r="AO101" s="356"/>
      <c r="AP101" s="357"/>
      <c r="AQ101" s="355" t="s">
        <v>542</v>
      </c>
      <c r="AR101" s="356"/>
      <c r="AS101" s="356"/>
      <c r="AT101" s="357"/>
      <c r="AU101" s="355" t="s">
        <v>549</v>
      </c>
      <c r="AV101" s="356"/>
      <c r="AW101" s="356"/>
      <c r="AX101" s="357"/>
    </row>
    <row r="102" spans="1:60" ht="23.25" customHeight="1" x14ac:dyDescent="0.15">
      <c r="A102" s="496"/>
      <c r="B102" s="497"/>
      <c r="C102" s="497"/>
      <c r="D102" s="497"/>
      <c r="E102" s="497"/>
      <c r="F102" s="498"/>
      <c r="G102" s="154"/>
      <c r="H102" s="154"/>
      <c r="I102" s="154"/>
      <c r="J102" s="154"/>
      <c r="K102" s="154"/>
      <c r="L102" s="154"/>
      <c r="M102" s="154"/>
      <c r="N102" s="154"/>
      <c r="O102" s="154"/>
      <c r="P102" s="154"/>
      <c r="Q102" s="154"/>
      <c r="R102" s="154"/>
      <c r="S102" s="154"/>
      <c r="T102" s="154"/>
      <c r="U102" s="154"/>
      <c r="V102" s="154"/>
      <c r="W102" s="154"/>
      <c r="X102" s="227"/>
      <c r="Y102" s="476" t="s">
        <v>55</v>
      </c>
      <c r="Z102" s="330"/>
      <c r="AA102" s="331"/>
      <c r="AB102" s="553" t="s">
        <v>548</v>
      </c>
      <c r="AC102" s="553"/>
      <c r="AD102" s="553"/>
      <c r="AE102" s="349">
        <v>38532</v>
      </c>
      <c r="AF102" s="349"/>
      <c r="AG102" s="349"/>
      <c r="AH102" s="349"/>
      <c r="AI102" s="349">
        <v>37216</v>
      </c>
      <c r="AJ102" s="349"/>
      <c r="AK102" s="349"/>
      <c r="AL102" s="349"/>
      <c r="AM102" s="349">
        <v>35750</v>
      </c>
      <c r="AN102" s="349"/>
      <c r="AO102" s="349"/>
      <c r="AP102" s="349"/>
      <c r="AQ102" s="819">
        <v>29985</v>
      </c>
      <c r="AR102" s="820"/>
      <c r="AS102" s="820"/>
      <c r="AT102" s="821"/>
      <c r="AU102" s="819">
        <v>30685</v>
      </c>
      <c r="AV102" s="820"/>
      <c r="AW102" s="820"/>
      <c r="AX102" s="821"/>
    </row>
    <row r="103" spans="1:60" ht="31.5" hidden="1" customHeight="1" x14ac:dyDescent="0.15">
      <c r="A103" s="490" t="s">
        <v>271</v>
      </c>
      <c r="B103" s="491"/>
      <c r="C103" s="491"/>
      <c r="D103" s="491"/>
      <c r="E103" s="491"/>
      <c r="F103" s="492"/>
      <c r="G103" s="735" t="s">
        <v>59</v>
      </c>
      <c r="H103" s="735"/>
      <c r="I103" s="735"/>
      <c r="J103" s="735"/>
      <c r="K103" s="735"/>
      <c r="L103" s="735"/>
      <c r="M103" s="735"/>
      <c r="N103" s="735"/>
      <c r="O103" s="735"/>
      <c r="P103" s="735"/>
      <c r="Q103" s="735"/>
      <c r="R103" s="735"/>
      <c r="S103" s="735"/>
      <c r="T103" s="735"/>
      <c r="U103" s="735"/>
      <c r="V103" s="735"/>
      <c r="W103" s="735"/>
      <c r="X103" s="736"/>
      <c r="Y103" s="470"/>
      <c r="Z103" s="471"/>
      <c r="AA103" s="472"/>
      <c r="AB103" s="293" t="s">
        <v>11</v>
      </c>
      <c r="AC103" s="288"/>
      <c r="AD103" s="289"/>
      <c r="AE103" s="293" t="s">
        <v>309</v>
      </c>
      <c r="AF103" s="288"/>
      <c r="AG103" s="288"/>
      <c r="AH103" s="289"/>
      <c r="AI103" s="293" t="s">
        <v>307</v>
      </c>
      <c r="AJ103" s="288"/>
      <c r="AK103" s="288"/>
      <c r="AL103" s="289"/>
      <c r="AM103" s="293" t="s">
        <v>336</v>
      </c>
      <c r="AN103" s="288"/>
      <c r="AO103" s="288"/>
      <c r="AP103" s="289"/>
      <c r="AQ103" s="351" t="s">
        <v>349</v>
      </c>
      <c r="AR103" s="352"/>
      <c r="AS103" s="352"/>
      <c r="AT103" s="353"/>
      <c r="AU103" s="351" t="s">
        <v>350</v>
      </c>
      <c r="AV103" s="352"/>
      <c r="AW103" s="352"/>
      <c r="AX103" s="354"/>
    </row>
    <row r="104" spans="1:60" ht="23.25" hidden="1" customHeight="1" x14ac:dyDescent="0.15">
      <c r="A104" s="493"/>
      <c r="B104" s="494"/>
      <c r="C104" s="494"/>
      <c r="D104" s="494"/>
      <c r="E104" s="494"/>
      <c r="F104" s="495"/>
      <c r="G104" s="151"/>
      <c r="H104" s="151"/>
      <c r="I104" s="151"/>
      <c r="J104" s="151"/>
      <c r="K104" s="151"/>
      <c r="L104" s="151"/>
      <c r="M104" s="151"/>
      <c r="N104" s="151"/>
      <c r="O104" s="151"/>
      <c r="P104" s="151"/>
      <c r="Q104" s="151"/>
      <c r="R104" s="151"/>
      <c r="S104" s="151"/>
      <c r="T104" s="151"/>
      <c r="U104" s="151"/>
      <c r="V104" s="151"/>
      <c r="W104" s="151"/>
      <c r="X104" s="222"/>
      <c r="Y104" s="479" t="s">
        <v>54</v>
      </c>
      <c r="Z104" s="480"/>
      <c r="AA104" s="481"/>
      <c r="AB104" s="473"/>
      <c r="AC104" s="474"/>
      <c r="AD104" s="475"/>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96"/>
      <c r="B105" s="497"/>
      <c r="C105" s="497"/>
      <c r="D105" s="497"/>
      <c r="E105" s="497"/>
      <c r="F105" s="498"/>
      <c r="G105" s="154"/>
      <c r="H105" s="154"/>
      <c r="I105" s="154"/>
      <c r="J105" s="154"/>
      <c r="K105" s="154"/>
      <c r="L105" s="154"/>
      <c r="M105" s="154"/>
      <c r="N105" s="154"/>
      <c r="O105" s="154"/>
      <c r="P105" s="154"/>
      <c r="Q105" s="154"/>
      <c r="R105" s="154"/>
      <c r="S105" s="154"/>
      <c r="T105" s="154"/>
      <c r="U105" s="154"/>
      <c r="V105" s="154"/>
      <c r="W105" s="154"/>
      <c r="X105" s="227"/>
      <c r="Y105" s="476" t="s">
        <v>55</v>
      </c>
      <c r="Z105" s="477"/>
      <c r="AA105" s="478"/>
      <c r="AB105" s="397"/>
      <c r="AC105" s="398"/>
      <c r="AD105" s="399"/>
      <c r="AE105" s="349"/>
      <c r="AF105" s="349"/>
      <c r="AG105" s="349"/>
      <c r="AH105" s="349"/>
      <c r="AI105" s="349"/>
      <c r="AJ105" s="349"/>
      <c r="AK105" s="349"/>
      <c r="AL105" s="349"/>
      <c r="AM105" s="349"/>
      <c r="AN105" s="349"/>
      <c r="AO105" s="349"/>
      <c r="AP105" s="349"/>
      <c r="AQ105" s="355"/>
      <c r="AR105" s="356"/>
      <c r="AS105" s="356"/>
      <c r="AT105" s="357"/>
      <c r="AU105" s="819"/>
      <c r="AV105" s="820"/>
      <c r="AW105" s="820"/>
      <c r="AX105" s="821"/>
    </row>
    <row r="106" spans="1:60" ht="31.5" hidden="1" customHeight="1" x14ac:dyDescent="0.15">
      <c r="A106" s="490" t="s">
        <v>271</v>
      </c>
      <c r="B106" s="491"/>
      <c r="C106" s="491"/>
      <c r="D106" s="491"/>
      <c r="E106" s="491"/>
      <c r="F106" s="492"/>
      <c r="G106" s="735" t="s">
        <v>59</v>
      </c>
      <c r="H106" s="735"/>
      <c r="I106" s="735"/>
      <c r="J106" s="735"/>
      <c r="K106" s="735"/>
      <c r="L106" s="735"/>
      <c r="M106" s="735"/>
      <c r="N106" s="735"/>
      <c r="O106" s="735"/>
      <c r="P106" s="735"/>
      <c r="Q106" s="735"/>
      <c r="R106" s="735"/>
      <c r="S106" s="735"/>
      <c r="T106" s="735"/>
      <c r="U106" s="735"/>
      <c r="V106" s="735"/>
      <c r="W106" s="735"/>
      <c r="X106" s="736"/>
      <c r="Y106" s="470"/>
      <c r="Z106" s="471"/>
      <c r="AA106" s="472"/>
      <c r="AB106" s="293" t="s">
        <v>11</v>
      </c>
      <c r="AC106" s="288"/>
      <c r="AD106" s="289"/>
      <c r="AE106" s="293" t="s">
        <v>309</v>
      </c>
      <c r="AF106" s="288"/>
      <c r="AG106" s="288"/>
      <c r="AH106" s="289"/>
      <c r="AI106" s="293" t="s">
        <v>307</v>
      </c>
      <c r="AJ106" s="288"/>
      <c r="AK106" s="288"/>
      <c r="AL106" s="289"/>
      <c r="AM106" s="293" t="s">
        <v>336</v>
      </c>
      <c r="AN106" s="288"/>
      <c r="AO106" s="288"/>
      <c r="AP106" s="289"/>
      <c r="AQ106" s="351" t="s">
        <v>349</v>
      </c>
      <c r="AR106" s="352"/>
      <c r="AS106" s="352"/>
      <c r="AT106" s="353"/>
      <c r="AU106" s="351" t="s">
        <v>350</v>
      </c>
      <c r="AV106" s="352"/>
      <c r="AW106" s="352"/>
      <c r="AX106" s="354"/>
    </row>
    <row r="107" spans="1:60" ht="23.25" hidden="1" customHeight="1" x14ac:dyDescent="0.15">
      <c r="A107" s="493"/>
      <c r="B107" s="494"/>
      <c r="C107" s="494"/>
      <c r="D107" s="494"/>
      <c r="E107" s="494"/>
      <c r="F107" s="495"/>
      <c r="G107" s="151"/>
      <c r="H107" s="151"/>
      <c r="I107" s="151"/>
      <c r="J107" s="151"/>
      <c r="K107" s="151"/>
      <c r="L107" s="151"/>
      <c r="M107" s="151"/>
      <c r="N107" s="151"/>
      <c r="O107" s="151"/>
      <c r="P107" s="151"/>
      <c r="Q107" s="151"/>
      <c r="R107" s="151"/>
      <c r="S107" s="151"/>
      <c r="T107" s="151"/>
      <c r="U107" s="151"/>
      <c r="V107" s="151"/>
      <c r="W107" s="151"/>
      <c r="X107" s="222"/>
      <c r="Y107" s="479" t="s">
        <v>54</v>
      </c>
      <c r="Z107" s="480"/>
      <c r="AA107" s="481"/>
      <c r="AB107" s="473"/>
      <c r="AC107" s="474"/>
      <c r="AD107" s="475"/>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96"/>
      <c r="B108" s="497"/>
      <c r="C108" s="497"/>
      <c r="D108" s="497"/>
      <c r="E108" s="497"/>
      <c r="F108" s="498"/>
      <c r="G108" s="154"/>
      <c r="H108" s="154"/>
      <c r="I108" s="154"/>
      <c r="J108" s="154"/>
      <c r="K108" s="154"/>
      <c r="L108" s="154"/>
      <c r="M108" s="154"/>
      <c r="N108" s="154"/>
      <c r="O108" s="154"/>
      <c r="P108" s="154"/>
      <c r="Q108" s="154"/>
      <c r="R108" s="154"/>
      <c r="S108" s="154"/>
      <c r="T108" s="154"/>
      <c r="U108" s="154"/>
      <c r="V108" s="154"/>
      <c r="W108" s="154"/>
      <c r="X108" s="227"/>
      <c r="Y108" s="476" t="s">
        <v>55</v>
      </c>
      <c r="Z108" s="477"/>
      <c r="AA108" s="478"/>
      <c r="AB108" s="397"/>
      <c r="AC108" s="398"/>
      <c r="AD108" s="399"/>
      <c r="AE108" s="349"/>
      <c r="AF108" s="349"/>
      <c r="AG108" s="349"/>
      <c r="AH108" s="349"/>
      <c r="AI108" s="349"/>
      <c r="AJ108" s="349"/>
      <c r="AK108" s="349"/>
      <c r="AL108" s="349"/>
      <c r="AM108" s="349"/>
      <c r="AN108" s="349"/>
      <c r="AO108" s="349"/>
      <c r="AP108" s="349"/>
      <c r="AQ108" s="355"/>
      <c r="AR108" s="356"/>
      <c r="AS108" s="356"/>
      <c r="AT108" s="357"/>
      <c r="AU108" s="819"/>
      <c r="AV108" s="820"/>
      <c r="AW108" s="820"/>
      <c r="AX108" s="821"/>
    </row>
    <row r="109" spans="1:60" ht="31.5" hidden="1" customHeight="1" x14ac:dyDescent="0.15">
      <c r="A109" s="490" t="s">
        <v>271</v>
      </c>
      <c r="B109" s="491"/>
      <c r="C109" s="491"/>
      <c r="D109" s="491"/>
      <c r="E109" s="491"/>
      <c r="F109" s="492"/>
      <c r="G109" s="735" t="s">
        <v>59</v>
      </c>
      <c r="H109" s="735"/>
      <c r="I109" s="735"/>
      <c r="J109" s="735"/>
      <c r="K109" s="735"/>
      <c r="L109" s="735"/>
      <c r="M109" s="735"/>
      <c r="N109" s="735"/>
      <c r="O109" s="735"/>
      <c r="P109" s="735"/>
      <c r="Q109" s="735"/>
      <c r="R109" s="735"/>
      <c r="S109" s="735"/>
      <c r="T109" s="735"/>
      <c r="U109" s="735"/>
      <c r="V109" s="735"/>
      <c r="W109" s="735"/>
      <c r="X109" s="736"/>
      <c r="Y109" s="470"/>
      <c r="Z109" s="471"/>
      <c r="AA109" s="472"/>
      <c r="AB109" s="293" t="s">
        <v>11</v>
      </c>
      <c r="AC109" s="288"/>
      <c r="AD109" s="289"/>
      <c r="AE109" s="293" t="s">
        <v>309</v>
      </c>
      <c r="AF109" s="288"/>
      <c r="AG109" s="288"/>
      <c r="AH109" s="289"/>
      <c r="AI109" s="293" t="s">
        <v>307</v>
      </c>
      <c r="AJ109" s="288"/>
      <c r="AK109" s="288"/>
      <c r="AL109" s="289"/>
      <c r="AM109" s="293" t="s">
        <v>336</v>
      </c>
      <c r="AN109" s="288"/>
      <c r="AO109" s="288"/>
      <c r="AP109" s="289"/>
      <c r="AQ109" s="351" t="s">
        <v>349</v>
      </c>
      <c r="AR109" s="352"/>
      <c r="AS109" s="352"/>
      <c r="AT109" s="353"/>
      <c r="AU109" s="351" t="s">
        <v>350</v>
      </c>
      <c r="AV109" s="352"/>
      <c r="AW109" s="352"/>
      <c r="AX109" s="354"/>
    </row>
    <row r="110" spans="1:60" ht="23.25" hidden="1" customHeight="1" x14ac:dyDescent="0.15">
      <c r="A110" s="493"/>
      <c r="B110" s="494"/>
      <c r="C110" s="494"/>
      <c r="D110" s="494"/>
      <c r="E110" s="494"/>
      <c r="F110" s="495"/>
      <c r="G110" s="151"/>
      <c r="H110" s="151"/>
      <c r="I110" s="151"/>
      <c r="J110" s="151"/>
      <c r="K110" s="151"/>
      <c r="L110" s="151"/>
      <c r="M110" s="151"/>
      <c r="N110" s="151"/>
      <c r="O110" s="151"/>
      <c r="P110" s="151"/>
      <c r="Q110" s="151"/>
      <c r="R110" s="151"/>
      <c r="S110" s="151"/>
      <c r="T110" s="151"/>
      <c r="U110" s="151"/>
      <c r="V110" s="151"/>
      <c r="W110" s="151"/>
      <c r="X110" s="222"/>
      <c r="Y110" s="479" t="s">
        <v>54</v>
      </c>
      <c r="Z110" s="480"/>
      <c r="AA110" s="481"/>
      <c r="AB110" s="473"/>
      <c r="AC110" s="474"/>
      <c r="AD110" s="475"/>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96"/>
      <c r="B111" s="497"/>
      <c r="C111" s="497"/>
      <c r="D111" s="497"/>
      <c r="E111" s="497"/>
      <c r="F111" s="498"/>
      <c r="G111" s="154"/>
      <c r="H111" s="154"/>
      <c r="I111" s="154"/>
      <c r="J111" s="154"/>
      <c r="K111" s="154"/>
      <c r="L111" s="154"/>
      <c r="M111" s="154"/>
      <c r="N111" s="154"/>
      <c r="O111" s="154"/>
      <c r="P111" s="154"/>
      <c r="Q111" s="154"/>
      <c r="R111" s="154"/>
      <c r="S111" s="154"/>
      <c r="T111" s="154"/>
      <c r="U111" s="154"/>
      <c r="V111" s="154"/>
      <c r="W111" s="154"/>
      <c r="X111" s="227"/>
      <c r="Y111" s="476" t="s">
        <v>55</v>
      </c>
      <c r="Z111" s="477"/>
      <c r="AA111" s="478"/>
      <c r="AB111" s="397"/>
      <c r="AC111" s="398"/>
      <c r="AD111" s="399"/>
      <c r="AE111" s="349"/>
      <c r="AF111" s="349"/>
      <c r="AG111" s="349"/>
      <c r="AH111" s="349"/>
      <c r="AI111" s="349"/>
      <c r="AJ111" s="349"/>
      <c r="AK111" s="349"/>
      <c r="AL111" s="349"/>
      <c r="AM111" s="349"/>
      <c r="AN111" s="349"/>
      <c r="AO111" s="349"/>
      <c r="AP111" s="349"/>
      <c r="AQ111" s="355"/>
      <c r="AR111" s="356"/>
      <c r="AS111" s="356"/>
      <c r="AT111" s="357"/>
      <c r="AU111" s="819"/>
      <c r="AV111" s="820"/>
      <c r="AW111" s="820"/>
      <c r="AX111" s="821"/>
    </row>
    <row r="112" spans="1:60" ht="31.5" hidden="1" customHeight="1" x14ac:dyDescent="0.15">
      <c r="A112" s="490" t="s">
        <v>271</v>
      </c>
      <c r="B112" s="491"/>
      <c r="C112" s="491"/>
      <c r="D112" s="491"/>
      <c r="E112" s="491"/>
      <c r="F112" s="492"/>
      <c r="G112" s="735" t="s">
        <v>59</v>
      </c>
      <c r="H112" s="735"/>
      <c r="I112" s="735"/>
      <c r="J112" s="735"/>
      <c r="K112" s="735"/>
      <c r="L112" s="735"/>
      <c r="M112" s="735"/>
      <c r="N112" s="735"/>
      <c r="O112" s="735"/>
      <c r="P112" s="735"/>
      <c r="Q112" s="735"/>
      <c r="R112" s="735"/>
      <c r="S112" s="735"/>
      <c r="T112" s="735"/>
      <c r="U112" s="735"/>
      <c r="V112" s="735"/>
      <c r="W112" s="735"/>
      <c r="X112" s="736"/>
      <c r="Y112" s="470"/>
      <c r="Z112" s="471"/>
      <c r="AA112" s="472"/>
      <c r="AB112" s="293" t="s">
        <v>11</v>
      </c>
      <c r="AC112" s="288"/>
      <c r="AD112" s="289"/>
      <c r="AE112" s="293" t="s">
        <v>309</v>
      </c>
      <c r="AF112" s="288"/>
      <c r="AG112" s="288"/>
      <c r="AH112" s="289"/>
      <c r="AI112" s="293" t="s">
        <v>307</v>
      </c>
      <c r="AJ112" s="288"/>
      <c r="AK112" s="288"/>
      <c r="AL112" s="289"/>
      <c r="AM112" s="293" t="s">
        <v>336</v>
      </c>
      <c r="AN112" s="288"/>
      <c r="AO112" s="288"/>
      <c r="AP112" s="289"/>
      <c r="AQ112" s="351" t="s">
        <v>349</v>
      </c>
      <c r="AR112" s="352"/>
      <c r="AS112" s="352"/>
      <c r="AT112" s="353"/>
      <c r="AU112" s="351" t="s">
        <v>350</v>
      </c>
      <c r="AV112" s="352"/>
      <c r="AW112" s="352"/>
      <c r="AX112" s="354"/>
    </row>
    <row r="113" spans="1:50" ht="23.25" hidden="1" customHeight="1" x14ac:dyDescent="0.15">
      <c r="A113" s="493"/>
      <c r="B113" s="494"/>
      <c r="C113" s="494"/>
      <c r="D113" s="494"/>
      <c r="E113" s="494"/>
      <c r="F113" s="495"/>
      <c r="G113" s="151"/>
      <c r="H113" s="151"/>
      <c r="I113" s="151"/>
      <c r="J113" s="151"/>
      <c r="K113" s="151"/>
      <c r="L113" s="151"/>
      <c r="M113" s="151"/>
      <c r="N113" s="151"/>
      <c r="O113" s="151"/>
      <c r="P113" s="151"/>
      <c r="Q113" s="151"/>
      <c r="R113" s="151"/>
      <c r="S113" s="151"/>
      <c r="T113" s="151"/>
      <c r="U113" s="151"/>
      <c r="V113" s="151"/>
      <c r="W113" s="151"/>
      <c r="X113" s="222"/>
      <c r="Y113" s="479" t="s">
        <v>54</v>
      </c>
      <c r="Z113" s="480"/>
      <c r="AA113" s="481"/>
      <c r="AB113" s="473"/>
      <c r="AC113" s="474"/>
      <c r="AD113" s="475"/>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96"/>
      <c r="B114" s="497"/>
      <c r="C114" s="497"/>
      <c r="D114" s="497"/>
      <c r="E114" s="497"/>
      <c r="F114" s="498"/>
      <c r="G114" s="154"/>
      <c r="H114" s="154"/>
      <c r="I114" s="154"/>
      <c r="J114" s="154"/>
      <c r="K114" s="154"/>
      <c r="L114" s="154"/>
      <c r="M114" s="154"/>
      <c r="N114" s="154"/>
      <c r="O114" s="154"/>
      <c r="P114" s="154"/>
      <c r="Q114" s="154"/>
      <c r="R114" s="154"/>
      <c r="S114" s="154"/>
      <c r="T114" s="154"/>
      <c r="U114" s="154"/>
      <c r="V114" s="154"/>
      <c r="W114" s="154"/>
      <c r="X114" s="227"/>
      <c r="Y114" s="476" t="s">
        <v>55</v>
      </c>
      <c r="Z114" s="477"/>
      <c r="AA114" s="478"/>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5"/>
      <c r="Z115" s="486"/>
      <c r="AA115" s="487"/>
      <c r="AB115" s="293" t="s">
        <v>11</v>
      </c>
      <c r="AC115" s="288"/>
      <c r="AD115" s="289"/>
      <c r="AE115" s="293" t="s">
        <v>309</v>
      </c>
      <c r="AF115" s="288"/>
      <c r="AG115" s="288"/>
      <c r="AH115" s="289"/>
      <c r="AI115" s="293" t="s">
        <v>307</v>
      </c>
      <c r="AJ115" s="288"/>
      <c r="AK115" s="288"/>
      <c r="AL115" s="289"/>
      <c r="AM115" s="293" t="s">
        <v>336</v>
      </c>
      <c r="AN115" s="288"/>
      <c r="AO115" s="288"/>
      <c r="AP115" s="289"/>
      <c r="AQ115" s="326" t="s">
        <v>351</v>
      </c>
      <c r="AR115" s="327"/>
      <c r="AS115" s="327"/>
      <c r="AT115" s="327"/>
      <c r="AU115" s="327"/>
      <c r="AV115" s="327"/>
      <c r="AW115" s="327"/>
      <c r="AX115" s="328"/>
    </row>
    <row r="116" spans="1:50" ht="23.25" customHeight="1" x14ac:dyDescent="0.15">
      <c r="A116" s="282"/>
      <c r="B116" s="283"/>
      <c r="C116" s="283"/>
      <c r="D116" s="283"/>
      <c r="E116" s="283"/>
      <c r="F116" s="284"/>
      <c r="G116" s="342" t="s">
        <v>694</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693</v>
      </c>
      <c r="AC116" s="291"/>
      <c r="AD116" s="292"/>
      <c r="AE116" s="349">
        <v>12.3</v>
      </c>
      <c r="AF116" s="349"/>
      <c r="AG116" s="349"/>
      <c r="AH116" s="349"/>
      <c r="AI116" s="349">
        <v>10.6</v>
      </c>
      <c r="AJ116" s="349"/>
      <c r="AK116" s="349"/>
      <c r="AL116" s="349"/>
      <c r="AM116" s="349">
        <v>11.6</v>
      </c>
      <c r="AN116" s="349"/>
      <c r="AO116" s="349"/>
      <c r="AP116" s="349"/>
      <c r="AQ116" s="355">
        <v>14.9</v>
      </c>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693</v>
      </c>
      <c r="AC117" s="333"/>
      <c r="AD117" s="334"/>
      <c r="AE117" s="296" t="s">
        <v>697</v>
      </c>
      <c r="AF117" s="296"/>
      <c r="AG117" s="296"/>
      <c r="AH117" s="296"/>
      <c r="AI117" s="296" t="s">
        <v>696</v>
      </c>
      <c r="AJ117" s="296"/>
      <c r="AK117" s="296"/>
      <c r="AL117" s="296"/>
      <c r="AM117" s="296" t="s">
        <v>695</v>
      </c>
      <c r="AN117" s="296"/>
      <c r="AO117" s="296"/>
      <c r="AP117" s="296"/>
      <c r="AQ117" s="296" t="s">
        <v>699</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5"/>
      <c r="Z118" s="486"/>
      <c r="AA118" s="487"/>
      <c r="AB118" s="293" t="s">
        <v>11</v>
      </c>
      <c r="AC118" s="288"/>
      <c r="AD118" s="289"/>
      <c r="AE118" s="293" t="s">
        <v>309</v>
      </c>
      <c r="AF118" s="288"/>
      <c r="AG118" s="288"/>
      <c r="AH118" s="289"/>
      <c r="AI118" s="293" t="s">
        <v>307</v>
      </c>
      <c r="AJ118" s="288"/>
      <c r="AK118" s="288"/>
      <c r="AL118" s="289"/>
      <c r="AM118" s="293" t="s">
        <v>336</v>
      </c>
      <c r="AN118" s="288"/>
      <c r="AO118" s="288"/>
      <c r="AP118" s="289"/>
      <c r="AQ118" s="326" t="s">
        <v>351</v>
      </c>
      <c r="AR118" s="327"/>
      <c r="AS118" s="327"/>
      <c r="AT118" s="327"/>
      <c r="AU118" s="327"/>
      <c r="AV118" s="327"/>
      <c r="AW118" s="327"/>
      <c r="AX118" s="328"/>
    </row>
    <row r="119" spans="1:50" ht="23.25" hidden="1" customHeight="1" x14ac:dyDescent="0.15">
      <c r="A119" s="282"/>
      <c r="B119" s="283"/>
      <c r="C119" s="283"/>
      <c r="D119" s="283"/>
      <c r="E119" s="283"/>
      <c r="F119" s="284"/>
      <c r="G119" s="342" t="s">
        <v>278</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277</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5"/>
      <c r="Z121" s="486"/>
      <c r="AA121" s="487"/>
      <c r="AB121" s="293" t="s">
        <v>11</v>
      </c>
      <c r="AC121" s="288"/>
      <c r="AD121" s="289"/>
      <c r="AE121" s="293" t="s">
        <v>309</v>
      </c>
      <c r="AF121" s="288"/>
      <c r="AG121" s="288"/>
      <c r="AH121" s="289"/>
      <c r="AI121" s="293" t="s">
        <v>307</v>
      </c>
      <c r="AJ121" s="288"/>
      <c r="AK121" s="288"/>
      <c r="AL121" s="289"/>
      <c r="AM121" s="293" t="s">
        <v>336</v>
      </c>
      <c r="AN121" s="288"/>
      <c r="AO121" s="288"/>
      <c r="AP121" s="289"/>
      <c r="AQ121" s="326" t="s">
        <v>351</v>
      </c>
      <c r="AR121" s="327"/>
      <c r="AS121" s="327"/>
      <c r="AT121" s="327"/>
      <c r="AU121" s="327"/>
      <c r="AV121" s="327"/>
      <c r="AW121" s="327"/>
      <c r="AX121" s="328"/>
    </row>
    <row r="122" spans="1:50" ht="23.25" hidden="1" customHeight="1" x14ac:dyDescent="0.15">
      <c r="A122" s="282"/>
      <c r="B122" s="283"/>
      <c r="C122" s="283"/>
      <c r="D122" s="283"/>
      <c r="E122" s="283"/>
      <c r="F122" s="284"/>
      <c r="G122" s="342" t="s">
        <v>279</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280</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5"/>
      <c r="Z124" s="486"/>
      <c r="AA124" s="487"/>
      <c r="AB124" s="293" t="s">
        <v>11</v>
      </c>
      <c r="AC124" s="288"/>
      <c r="AD124" s="289"/>
      <c r="AE124" s="293" t="s">
        <v>309</v>
      </c>
      <c r="AF124" s="288"/>
      <c r="AG124" s="288"/>
      <c r="AH124" s="289"/>
      <c r="AI124" s="293" t="s">
        <v>307</v>
      </c>
      <c r="AJ124" s="288"/>
      <c r="AK124" s="288"/>
      <c r="AL124" s="289"/>
      <c r="AM124" s="293" t="s">
        <v>336</v>
      </c>
      <c r="AN124" s="288"/>
      <c r="AO124" s="288"/>
      <c r="AP124" s="289"/>
      <c r="AQ124" s="326" t="s">
        <v>351</v>
      </c>
      <c r="AR124" s="327"/>
      <c r="AS124" s="327"/>
      <c r="AT124" s="327"/>
      <c r="AU124" s="327"/>
      <c r="AV124" s="327"/>
      <c r="AW124" s="327"/>
      <c r="AX124" s="328"/>
    </row>
    <row r="125" spans="1:50" ht="23.25" hidden="1" customHeight="1" x14ac:dyDescent="0.15">
      <c r="A125" s="282"/>
      <c r="B125" s="283"/>
      <c r="C125" s="283"/>
      <c r="D125" s="283"/>
      <c r="E125" s="283"/>
      <c r="F125" s="284"/>
      <c r="G125" s="342" t="s">
        <v>279</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277</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58"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309</v>
      </c>
      <c r="AF127" s="288"/>
      <c r="AG127" s="288"/>
      <c r="AH127" s="289"/>
      <c r="AI127" s="293" t="s">
        <v>307</v>
      </c>
      <c r="AJ127" s="288"/>
      <c r="AK127" s="288"/>
      <c r="AL127" s="289"/>
      <c r="AM127" s="293" t="s">
        <v>336</v>
      </c>
      <c r="AN127" s="288"/>
      <c r="AO127" s="288"/>
      <c r="AP127" s="289"/>
      <c r="AQ127" s="326" t="s">
        <v>351</v>
      </c>
      <c r="AR127" s="327"/>
      <c r="AS127" s="327"/>
      <c r="AT127" s="327"/>
      <c r="AU127" s="327"/>
      <c r="AV127" s="327"/>
      <c r="AW127" s="327"/>
      <c r="AX127" s="328"/>
    </row>
    <row r="128" spans="1:50" ht="23.25" hidden="1" customHeight="1" x14ac:dyDescent="0.15">
      <c r="A128" s="282"/>
      <c r="B128" s="283"/>
      <c r="C128" s="283"/>
      <c r="D128" s="283"/>
      <c r="E128" s="283"/>
      <c r="F128" s="284"/>
      <c r="G128" s="342" t="s">
        <v>279</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277</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00" t="s">
        <v>324</v>
      </c>
      <c r="B130" s="998"/>
      <c r="C130" s="997" t="s">
        <v>189</v>
      </c>
      <c r="D130" s="998"/>
      <c r="E130" s="298" t="s">
        <v>218</v>
      </c>
      <c r="F130" s="299"/>
      <c r="G130" s="300" t="s">
        <v>550</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01"/>
      <c r="B131" s="242"/>
      <c r="C131" s="241"/>
      <c r="D131" s="242"/>
      <c r="E131" s="228" t="s">
        <v>217</v>
      </c>
      <c r="F131" s="229"/>
      <c r="G131" s="226" t="s">
        <v>551</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01"/>
      <c r="B132" s="242"/>
      <c r="C132" s="241"/>
      <c r="D132" s="242"/>
      <c r="E132" s="239" t="s">
        <v>190</v>
      </c>
      <c r="F132" s="303"/>
      <c r="G132" s="272" t="s">
        <v>199</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309</v>
      </c>
      <c r="AF132" s="255"/>
      <c r="AG132" s="255"/>
      <c r="AH132" s="255"/>
      <c r="AI132" s="255" t="s">
        <v>329</v>
      </c>
      <c r="AJ132" s="255"/>
      <c r="AK132" s="255"/>
      <c r="AL132" s="255"/>
      <c r="AM132" s="255" t="s">
        <v>336</v>
      </c>
      <c r="AN132" s="255"/>
      <c r="AO132" s="255"/>
      <c r="AP132" s="257"/>
      <c r="AQ132" s="257" t="s">
        <v>185</v>
      </c>
      <c r="AR132" s="258"/>
      <c r="AS132" s="258"/>
      <c r="AT132" s="259"/>
      <c r="AU132" s="269" t="s">
        <v>201</v>
      </c>
      <c r="AV132" s="269"/>
      <c r="AW132" s="269"/>
      <c r="AX132" s="270"/>
    </row>
    <row r="133" spans="1:50" ht="18.75" customHeight="1" x14ac:dyDescent="0.15">
      <c r="A133" s="1001"/>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542</v>
      </c>
      <c r="AR133" s="261"/>
      <c r="AS133" s="127" t="s">
        <v>186</v>
      </c>
      <c r="AT133" s="162"/>
      <c r="AU133" s="126">
        <v>3</v>
      </c>
      <c r="AV133" s="126"/>
      <c r="AW133" s="127" t="s">
        <v>177</v>
      </c>
      <c r="AX133" s="128"/>
    </row>
    <row r="134" spans="1:50" ht="39.75" customHeight="1" x14ac:dyDescent="0.15">
      <c r="A134" s="1001"/>
      <c r="B134" s="242"/>
      <c r="C134" s="241"/>
      <c r="D134" s="242"/>
      <c r="E134" s="241"/>
      <c r="F134" s="304"/>
      <c r="G134" s="221" t="s">
        <v>705</v>
      </c>
      <c r="H134" s="151"/>
      <c r="I134" s="151"/>
      <c r="J134" s="151"/>
      <c r="K134" s="151"/>
      <c r="L134" s="151"/>
      <c r="M134" s="151"/>
      <c r="N134" s="151"/>
      <c r="O134" s="151"/>
      <c r="P134" s="151"/>
      <c r="Q134" s="151"/>
      <c r="R134" s="151"/>
      <c r="S134" s="151"/>
      <c r="T134" s="151"/>
      <c r="U134" s="151"/>
      <c r="V134" s="151"/>
      <c r="W134" s="151"/>
      <c r="X134" s="222"/>
      <c r="Y134" s="120" t="s">
        <v>200</v>
      </c>
      <c r="Z134" s="121"/>
      <c r="AA134" s="122"/>
      <c r="AB134" s="271" t="s">
        <v>552</v>
      </c>
      <c r="AC134" s="214"/>
      <c r="AD134" s="214"/>
      <c r="AE134" s="256">
        <v>1570000</v>
      </c>
      <c r="AF134" s="106"/>
      <c r="AG134" s="106"/>
      <c r="AH134" s="106"/>
      <c r="AI134" s="256">
        <v>1610000</v>
      </c>
      <c r="AJ134" s="106"/>
      <c r="AK134" s="106"/>
      <c r="AL134" s="106"/>
      <c r="AM134" s="256">
        <v>1630000</v>
      </c>
      <c r="AN134" s="106"/>
      <c r="AO134" s="106"/>
      <c r="AP134" s="106"/>
      <c r="AQ134" s="256" t="s">
        <v>555</v>
      </c>
      <c r="AR134" s="106"/>
      <c r="AS134" s="106"/>
      <c r="AT134" s="106"/>
      <c r="AU134" s="256" t="s">
        <v>542</v>
      </c>
      <c r="AV134" s="106"/>
      <c r="AW134" s="106"/>
      <c r="AX134" s="205"/>
    </row>
    <row r="135" spans="1:50" ht="39.75" customHeight="1" x14ac:dyDescent="0.15">
      <c r="A135" s="1001"/>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553</v>
      </c>
      <c r="AC135" s="123"/>
      <c r="AD135" s="123"/>
      <c r="AE135" s="256">
        <v>1570000</v>
      </c>
      <c r="AF135" s="106"/>
      <c r="AG135" s="106"/>
      <c r="AH135" s="106"/>
      <c r="AI135" s="256">
        <v>1600000</v>
      </c>
      <c r="AJ135" s="106"/>
      <c r="AK135" s="106"/>
      <c r="AL135" s="106"/>
      <c r="AM135" s="256">
        <v>1630000</v>
      </c>
      <c r="AN135" s="106"/>
      <c r="AO135" s="106"/>
      <c r="AP135" s="106"/>
      <c r="AQ135" s="256" t="s">
        <v>555</v>
      </c>
      <c r="AR135" s="106"/>
      <c r="AS135" s="106"/>
      <c r="AT135" s="106"/>
      <c r="AU135" s="256">
        <v>1690000</v>
      </c>
      <c r="AV135" s="106"/>
      <c r="AW135" s="106"/>
      <c r="AX135" s="205"/>
    </row>
    <row r="136" spans="1:50" ht="18.75" hidden="1" customHeight="1" x14ac:dyDescent="0.15">
      <c r="A136" s="1001"/>
      <c r="B136" s="242"/>
      <c r="C136" s="241"/>
      <c r="D136" s="242"/>
      <c r="E136" s="241"/>
      <c r="F136" s="304"/>
      <c r="G136" s="272" t="s">
        <v>199</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309</v>
      </c>
      <c r="AF136" s="255"/>
      <c r="AG136" s="255"/>
      <c r="AH136" s="255"/>
      <c r="AI136" s="255" t="s">
        <v>307</v>
      </c>
      <c r="AJ136" s="255"/>
      <c r="AK136" s="255"/>
      <c r="AL136" s="255"/>
      <c r="AM136" s="255" t="s">
        <v>336</v>
      </c>
      <c r="AN136" s="255"/>
      <c r="AO136" s="255"/>
      <c r="AP136" s="257"/>
      <c r="AQ136" s="257" t="s">
        <v>185</v>
      </c>
      <c r="AR136" s="258"/>
      <c r="AS136" s="258"/>
      <c r="AT136" s="259"/>
      <c r="AU136" s="269" t="s">
        <v>201</v>
      </c>
      <c r="AV136" s="269"/>
      <c r="AW136" s="269"/>
      <c r="AX136" s="270"/>
    </row>
    <row r="137" spans="1:50" ht="18.75" hidden="1" customHeight="1" x14ac:dyDescent="0.15">
      <c r="A137" s="1001"/>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186</v>
      </c>
      <c r="AT137" s="162"/>
      <c r="AU137" s="126"/>
      <c r="AV137" s="126"/>
      <c r="AW137" s="127" t="s">
        <v>177</v>
      </c>
      <c r="AX137" s="128"/>
    </row>
    <row r="138" spans="1:50" ht="39.75" hidden="1" customHeight="1" x14ac:dyDescent="0.15">
      <c r="A138" s="1001"/>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200</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01"/>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01"/>
      <c r="B140" s="242"/>
      <c r="C140" s="241"/>
      <c r="D140" s="242"/>
      <c r="E140" s="241"/>
      <c r="F140" s="304"/>
      <c r="G140" s="272" t="s">
        <v>199</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309</v>
      </c>
      <c r="AF140" s="255"/>
      <c r="AG140" s="255"/>
      <c r="AH140" s="255"/>
      <c r="AI140" s="255" t="s">
        <v>307</v>
      </c>
      <c r="AJ140" s="255"/>
      <c r="AK140" s="255"/>
      <c r="AL140" s="255"/>
      <c r="AM140" s="255" t="s">
        <v>336</v>
      </c>
      <c r="AN140" s="255"/>
      <c r="AO140" s="255"/>
      <c r="AP140" s="257"/>
      <c r="AQ140" s="257" t="s">
        <v>185</v>
      </c>
      <c r="AR140" s="258"/>
      <c r="AS140" s="258"/>
      <c r="AT140" s="259"/>
      <c r="AU140" s="269" t="s">
        <v>201</v>
      </c>
      <c r="AV140" s="269"/>
      <c r="AW140" s="269"/>
      <c r="AX140" s="270"/>
    </row>
    <row r="141" spans="1:50" ht="18.75" hidden="1" customHeight="1" x14ac:dyDescent="0.15">
      <c r="A141" s="1001"/>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186</v>
      </c>
      <c r="AT141" s="162"/>
      <c r="AU141" s="126"/>
      <c r="AV141" s="126"/>
      <c r="AW141" s="127" t="s">
        <v>177</v>
      </c>
      <c r="AX141" s="128"/>
    </row>
    <row r="142" spans="1:50" ht="39.75" hidden="1" customHeight="1" x14ac:dyDescent="0.15">
      <c r="A142" s="1001"/>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200</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01"/>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01"/>
      <c r="B144" s="242"/>
      <c r="C144" s="241"/>
      <c r="D144" s="242"/>
      <c r="E144" s="241"/>
      <c r="F144" s="304"/>
      <c r="G144" s="272" t="s">
        <v>199</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309</v>
      </c>
      <c r="AF144" s="255"/>
      <c r="AG144" s="255"/>
      <c r="AH144" s="255"/>
      <c r="AI144" s="255" t="s">
        <v>307</v>
      </c>
      <c r="AJ144" s="255"/>
      <c r="AK144" s="255"/>
      <c r="AL144" s="255"/>
      <c r="AM144" s="255" t="s">
        <v>336</v>
      </c>
      <c r="AN144" s="255"/>
      <c r="AO144" s="255"/>
      <c r="AP144" s="257"/>
      <c r="AQ144" s="257" t="s">
        <v>185</v>
      </c>
      <c r="AR144" s="258"/>
      <c r="AS144" s="258"/>
      <c r="AT144" s="259"/>
      <c r="AU144" s="269" t="s">
        <v>201</v>
      </c>
      <c r="AV144" s="269"/>
      <c r="AW144" s="269"/>
      <c r="AX144" s="270"/>
    </row>
    <row r="145" spans="1:50" ht="18.75" hidden="1" customHeight="1" x14ac:dyDescent="0.15">
      <c r="A145" s="1001"/>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186</v>
      </c>
      <c r="AT145" s="162"/>
      <c r="AU145" s="126"/>
      <c r="AV145" s="126"/>
      <c r="AW145" s="127" t="s">
        <v>177</v>
      </c>
      <c r="AX145" s="128"/>
    </row>
    <row r="146" spans="1:50" ht="39.75" hidden="1" customHeight="1" x14ac:dyDescent="0.15">
      <c r="A146" s="1001"/>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200</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01"/>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01"/>
      <c r="B148" s="242"/>
      <c r="C148" s="241"/>
      <c r="D148" s="242"/>
      <c r="E148" s="241"/>
      <c r="F148" s="304"/>
      <c r="G148" s="272" t="s">
        <v>199</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309</v>
      </c>
      <c r="AF148" s="255"/>
      <c r="AG148" s="255"/>
      <c r="AH148" s="255"/>
      <c r="AI148" s="255" t="s">
        <v>307</v>
      </c>
      <c r="AJ148" s="255"/>
      <c r="AK148" s="255"/>
      <c r="AL148" s="255"/>
      <c r="AM148" s="255" t="s">
        <v>336</v>
      </c>
      <c r="AN148" s="255"/>
      <c r="AO148" s="255"/>
      <c r="AP148" s="257"/>
      <c r="AQ148" s="257" t="s">
        <v>185</v>
      </c>
      <c r="AR148" s="258"/>
      <c r="AS148" s="258"/>
      <c r="AT148" s="259"/>
      <c r="AU148" s="269" t="s">
        <v>201</v>
      </c>
      <c r="AV148" s="269"/>
      <c r="AW148" s="269"/>
      <c r="AX148" s="270"/>
    </row>
    <row r="149" spans="1:50" ht="18.75" hidden="1" customHeight="1" x14ac:dyDescent="0.15">
      <c r="A149" s="1001"/>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186</v>
      </c>
      <c r="AT149" s="162"/>
      <c r="AU149" s="126"/>
      <c r="AV149" s="126"/>
      <c r="AW149" s="127" t="s">
        <v>177</v>
      </c>
      <c r="AX149" s="128"/>
    </row>
    <row r="150" spans="1:50" ht="39.75" hidden="1" customHeight="1" x14ac:dyDescent="0.15">
      <c r="A150" s="1001"/>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200</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01"/>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01"/>
      <c r="B152" s="242"/>
      <c r="C152" s="241"/>
      <c r="D152" s="242"/>
      <c r="E152" s="241"/>
      <c r="F152" s="304"/>
      <c r="G152" s="262" t="s">
        <v>202</v>
      </c>
      <c r="H152" s="159"/>
      <c r="I152" s="159"/>
      <c r="J152" s="159"/>
      <c r="K152" s="159"/>
      <c r="L152" s="159"/>
      <c r="M152" s="159"/>
      <c r="N152" s="159"/>
      <c r="O152" s="159"/>
      <c r="P152" s="160"/>
      <c r="Q152" s="166" t="s">
        <v>255</v>
      </c>
      <c r="R152" s="159"/>
      <c r="S152" s="159"/>
      <c r="T152" s="159"/>
      <c r="U152" s="159"/>
      <c r="V152" s="159"/>
      <c r="W152" s="159"/>
      <c r="X152" s="159"/>
      <c r="Y152" s="159"/>
      <c r="Z152" s="159"/>
      <c r="AA152" s="159"/>
      <c r="AB152" s="277" t="s">
        <v>256</v>
      </c>
      <c r="AC152" s="159"/>
      <c r="AD152" s="160"/>
      <c r="AE152" s="166" t="s">
        <v>203</v>
      </c>
      <c r="AF152" s="159"/>
      <c r="AG152" s="159"/>
      <c r="AH152" s="159"/>
      <c r="AI152" s="159"/>
      <c r="AJ152" s="159"/>
      <c r="AK152" s="159"/>
      <c r="AL152" s="159"/>
      <c r="AM152" s="159"/>
      <c r="AN152" s="159"/>
      <c r="AO152" s="159"/>
      <c r="AP152" s="159"/>
      <c r="AQ152" s="159"/>
      <c r="AR152" s="159"/>
      <c r="AS152" s="159"/>
      <c r="AT152" s="159"/>
      <c r="AU152" s="159"/>
      <c r="AV152" s="159"/>
      <c r="AW152" s="159"/>
      <c r="AX152" s="589"/>
    </row>
    <row r="153" spans="1:50" ht="22.5" hidden="1" customHeight="1" x14ac:dyDescent="0.15">
      <c r="A153" s="1001"/>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01"/>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30"/>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01"/>
      <c r="B155" s="242"/>
      <c r="C155" s="241"/>
      <c r="D155" s="242"/>
      <c r="E155" s="241"/>
      <c r="F155" s="304"/>
      <c r="G155" s="223"/>
      <c r="H155" s="224"/>
      <c r="I155" s="224"/>
      <c r="J155" s="224"/>
      <c r="K155" s="224"/>
      <c r="L155" s="224"/>
      <c r="M155" s="224"/>
      <c r="N155" s="224"/>
      <c r="O155" s="224"/>
      <c r="P155" s="225"/>
      <c r="Q155" s="433"/>
      <c r="R155" s="224"/>
      <c r="S155" s="224"/>
      <c r="T155" s="224"/>
      <c r="U155" s="224"/>
      <c r="V155" s="224"/>
      <c r="W155" s="224"/>
      <c r="X155" s="224"/>
      <c r="Y155" s="224"/>
      <c r="Z155" s="224"/>
      <c r="AA155" s="931"/>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01"/>
      <c r="B156" s="242"/>
      <c r="C156" s="241"/>
      <c r="D156" s="242"/>
      <c r="E156" s="241"/>
      <c r="F156" s="304"/>
      <c r="G156" s="223"/>
      <c r="H156" s="224"/>
      <c r="I156" s="224"/>
      <c r="J156" s="224"/>
      <c r="K156" s="224"/>
      <c r="L156" s="224"/>
      <c r="M156" s="224"/>
      <c r="N156" s="224"/>
      <c r="O156" s="224"/>
      <c r="P156" s="225"/>
      <c r="Q156" s="433"/>
      <c r="R156" s="224"/>
      <c r="S156" s="224"/>
      <c r="T156" s="224"/>
      <c r="U156" s="224"/>
      <c r="V156" s="224"/>
      <c r="W156" s="224"/>
      <c r="X156" s="224"/>
      <c r="Y156" s="224"/>
      <c r="Z156" s="224"/>
      <c r="AA156" s="931"/>
      <c r="AB156" s="247"/>
      <c r="AC156" s="248"/>
      <c r="AD156" s="248"/>
      <c r="AE156" s="267" t="s">
        <v>204</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01"/>
      <c r="B157" s="242"/>
      <c r="C157" s="241"/>
      <c r="D157" s="242"/>
      <c r="E157" s="241"/>
      <c r="F157" s="304"/>
      <c r="G157" s="223"/>
      <c r="H157" s="224"/>
      <c r="I157" s="224"/>
      <c r="J157" s="224"/>
      <c r="K157" s="224"/>
      <c r="L157" s="224"/>
      <c r="M157" s="224"/>
      <c r="N157" s="224"/>
      <c r="O157" s="224"/>
      <c r="P157" s="225"/>
      <c r="Q157" s="433"/>
      <c r="R157" s="224"/>
      <c r="S157" s="224"/>
      <c r="T157" s="224"/>
      <c r="U157" s="224"/>
      <c r="V157" s="224"/>
      <c r="W157" s="224"/>
      <c r="X157" s="224"/>
      <c r="Y157" s="224"/>
      <c r="Z157" s="224"/>
      <c r="AA157" s="931"/>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01"/>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32"/>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01"/>
      <c r="B159" s="242"/>
      <c r="C159" s="241"/>
      <c r="D159" s="242"/>
      <c r="E159" s="241"/>
      <c r="F159" s="304"/>
      <c r="G159" s="262" t="s">
        <v>202</v>
      </c>
      <c r="H159" s="159"/>
      <c r="I159" s="159"/>
      <c r="J159" s="159"/>
      <c r="K159" s="159"/>
      <c r="L159" s="159"/>
      <c r="M159" s="159"/>
      <c r="N159" s="159"/>
      <c r="O159" s="159"/>
      <c r="P159" s="160"/>
      <c r="Q159" s="166" t="s">
        <v>255</v>
      </c>
      <c r="R159" s="159"/>
      <c r="S159" s="159"/>
      <c r="T159" s="159"/>
      <c r="U159" s="159"/>
      <c r="V159" s="159"/>
      <c r="W159" s="159"/>
      <c r="X159" s="159"/>
      <c r="Y159" s="159"/>
      <c r="Z159" s="159"/>
      <c r="AA159" s="159"/>
      <c r="AB159" s="277" t="s">
        <v>256</v>
      </c>
      <c r="AC159" s="159"/>
      <c r="AD159" s="160"/>
      <c r="AE159" s="263" t="s">
        <v>203</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01"/>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01"/>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30"/>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1"/>
      <c r="B162" s="242"/>
      <c r="C162" s="241"/>
      <c r="D162" s="242"/>
      <c r="E162" s="241"/>
      <c r="F162" s="304"/>
      <c r="G162" s="223"/>
      <c r="H162" s="224"/>
      <c r="I162" s="224"/>
      <c r="J162" s="224"/>
      <c r="K162" s="224"/>
      <c r="L162" s="224"/>
      <c r="M162" s="224"/>
      <c r="N162" s="224"/>
      <c r="O162" s="224"/>
      <c r="P162" s="225"/>
      <c r="Q162" s="433"/>
      <c r="R162" s="224"/>
      <c r="S162" s="224"/>
      <c r="T162" s="224"/>
      <c r="U162" s="224"/>
      <c r="V162" s="224"/>
      <c r="W162" s="224"/>
      <c r="X162" s="224"/>
      <c r="Y162" s="224"/>
      <c r="Z162" s="224"/>
      <c r="AA162" s="931"/>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1"/>
      <c r="B163" s="242"/>
      <c r="C163" s="241"/>
      <c r="D163" s="242"/>
      <c r="E163" s="241"/>
      <c r="F163" s="304"/>
      <c r="G163" s="223"/>
      <c r="H163" s="224"/>
      <c r="I163" s="224"/>
      <c r="J163" s="224"/>
      <c r="K163" s="224"/>
      <c r="L163" s="224"/>
      <c r="M163" s="224"/>
      <c r="N163" s="224"/>
      <c r="O163" s="224"/>
      <c r="P163" s="225"/>
      <c r="Q163" s="433"/>
      <c r="R163" s="224"/>
      <c r="S163" s="224"/>
      <c r="T163" s="224"/>
      <c r="U163" s="224"/>
      <c r="V163" s="224"/>
      <c r="W163" s="224"/>
      <c r="X163" s="224"/>
      <c r="Y163" s="224"/>
      <c r="Z163" s="224"/>
      <c r="AA163" s="931"/>
      <c r="AB163" s="247"/>
      <c r="AC163" s="248"/>
      <c r="AD163" s="248"/>
      <c r="AE163" s="267" t="s">
        <v>204</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01"/>
      <c r="B164" s="242"/>
      <c r="C164" s="241"/>
      <c r="D164" s="242"/>
      <c r="E164" s="241"/>
      <c r="F164" s="304"/>
      <c r="G164" s="223"/>
      <c r="H164" s="224"/>
      <c r="I164" s="224"/>
      <c r="J164" s="224"/>
      <c r="K164" s="224"/>
      <c r="L164" s="224"/>
      <c r="M164" s="224"/>
      <c r="N164" s="224"/>
      <c r="O164" s="224"/>
      <c r="P164" s="225"/>
      <c r="Q164" s="433"/>
      <c r="R164" s="224"/>
      <c r="S164" s="224"/>
      <c r="T164" s="224"/>
      <c r="U164" s="224"/>
      <c r="V164" s="224"/>
      <c r="W164" s="224"/>
      <c r="X164" s="224"/>
      <c r="Y164" s="224"/>
      <c r="Z164" s="224"/>
      <c r="AA164" s="931"/>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01"/>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32"/>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01"/>
      <c r="B166" s="242"/>
      <c r="C166" s="241"/>
      <c r="D166" s="242"/>
      <c r="E166" s="241"/>
      <c r="F166" s="304"/>
      <c r="G166" s="262" t="s">
        <v>202</v>
      </c>
      <c r="H166" s="159"/>
      <c r="I166" s="159"/>
      <c r="J166" s="159"/>
      <c r="K166" s="159"/>
      <c r="L166" s="159"/>
      <c r="M166" s="159"/>
      <c r="N166" s="159"/>
      <c r="O166" s="159"/>
      <c r="P166" s="160"/>
      <c r="Q166" s="166" t="s">
        <v>255</v>
      </c>
      <c r="R166" s="159"/>
      <c r="S166" s="159"/>
      <c r="T166" s="159"/>
      <c r="U166" s="159"/>
      <c r="V166" s="159"/>
      <c r="W166" s="159"/>
      <c r="X166" s="159"/>
      <c r="Y166" s="159"/>
      <c r="Z166" s="159"/>
      <c r="AA166" s="159"/>
      <c r="AB166" s="277" t="s">
        <v>256</v>
      </c>
      <c r="AC166" s="159"/>
      <c r="AD166" s="160"/>
      <c r="AE166" s="263" t="s">
        <v>203</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01"/>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01"/>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30"/>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1"/>
      <c r="B169" s="242"/>
      <c r="C169" s="241"/>
      <c r="D169" s="242"/>
      <c r="E169" s="241"/>
      <c r="F169" s="304"/>
      <c r="G169" s="223"/>
      <c r="H169" s="224"/>
      <c r="I169" s="224"/>
      <c r="J169" s="224"/>
      <c r="K169" s="224"/>
      <c r="L169" s="224"/>
      <c r="M169" s="224"/>
      <c r="N169" s="224"/>
      <c r="O169" s="224"/>
      <c r="P169" s="225"/>
      <c r="Q169" s="433"/>
      <c r="R169" s="224"/>
      <c r="S169" s="224"/>
      <c r="T169" s="224"/>
      <c r="U169" s="224"/>
      <c r="V169" s="224"/>
      <c r="W169" s="224"/>
      <c r="X169" s="224"/>
      <c r="Y169" s="224"/>
      <c r="Z169" s="224"/>
      <c r="AA169" s="931"/>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1"/>
      <c r="B170" s="242"/>
      <c r="C170" s="241"/>
      <c r="D170" s="242"/>
      <c r="E170" s="241"/>
      <c r="F170" s="304"/>
      <c r="G170" s="223"/>
      <c r="H170" s="224"/>
      <c r="I170" s="224"/>
      <c r="J170" s="224"/>
      <c r="K170" s="224"/>
      <c r="L170" s="224"/>
      <c r="M170" s="224"/>
      <c r="N170" s="224"/>
      <c r="O170" s="224"/>
      <c r="P170" s="225"/>
      <c r="Q170" s="433"/>
      <c r="R170" s="224"/>
      <c r="S170" s="224"/>
      <c r="T170" s="224"/>
      <c r="U170" s="224"/>
      <c r="V170" s="224"/>
      <c r="W170" s="224"/>
      <c r="X170" s="224"/>
      <c r="Y170" s="224"/>
      <c r="Z170" s="224"/>
      <c r="AA170" s="931"/>
      <c r="AB170" s="247"/>
      <c r="AC170" s="248"/>
      <c r="AD170" s="248"/>
      <c r="AE170" s="267" t="s">
        <v>204</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01"/>
      <c r="B171" s="242"/>
      <c r="C171" s="241"/>
      <c r="D171" s="242"/>
      <c r="E171" s="241"/>
      <c r="F171" s="304"/>
      <c r="G171" s="223"/>
      <c r="H171" s="224"/>
      <c r="I171" s="224"/>
      <c r="J171" s="224"/>
      <c r="K171" s="224"/>
      <c r="L171" s="224"/>
      <c r="M171" s="224"/>
      <c r="N171" s="224"/>
      <c r="O171" s="224"/>
      <c r="P171" s="225"/>
      <c r="Q171" s="433"/>
      <c r="R171" s="224"/>
      <c r="S171" s="224"/>
      <c r="T171" s="224"/>
      <c r="U171" s="224"/>
      <c r="V171" s="224"/>
      <c r="W171" s="224"/>
      <c r="X171" s="224"/>
      <c r="Y171" s="224"/>
      <c r="Z171" s="224"/>
      <c r="AA171" s="931"/>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01"/>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32"/>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01"/>
      <c r="B173" s="242"/>
      <c r="C173" s="241"/>
      <c r="D173" s="242"/>
      <c r="E173" s="241"/>
      <c r="F173" s="304"/>
      <c r="G173" s="262" t="s">
        <v>202</v>
      </c>
      <c r="H173" s="159"/>
      <c r="I173" s="159"/>
      <c r="J173" s="159"/>
      <c r="K173" s="159"/>
      <c r="L173" s="159"/>
      <c r="M173" s="159"/>
      <c r="N173" s="159"/>
      <c r="O173" s="159"/>
      <c r="P173" s="160"/>
      <c r="Q173" s="166" t="s">
        <v>255</v>
      </c>
      <c r="R173" s="159"/>
      <c r="S173" s="159"/>
      <c r="T173" s="159"/>
      <c r="U173" s="159"/>
      <c r="V173" s="159"/>
      <c r="W173" s="159"/>
      <c r="X173" s="159"/>
      <c r="Y173" s="159"/>
      <c r="Z173" s="159"/>
      <c r="AA173" s="159"/>
      <c r="AB173" s="277" t="s">
        <v>256</v>
      </c>
      <c r="AC173" s="159"/>
      <c r="AD173" s="160"/>
      <c r="AE173" s="263" t="s">
        <v>203</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01"/>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01"/>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30"/>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1"/>
      <c r="B176" s="242"/>
      <c r="C176" s="241"/>
      <c r="D176" s="242"/>
      <c r="E176" s="241"/>
      <c r="F176" s="304"/>
      <c r="G176" s="223"/>
      <c r="H176" s="224"/>
      <c r="I176" s="224"/>
      <c r="J176" s="224"/>
      <c r="K176" s="224"/>
      <c r="L176" s="224"/>
      <c r="M176" s="224"/>
      <c r="N176" s="224"/>
      <c r="O176" s="224"/>
      <c r="P176" s="225"/>
      <c r="Q176" s="433"/>
      <c r="R176" s="224"/>
      <c r="S176" s="224"/>
      <c r="T176" s="224"/>
      <c r="U176" s="224"/>
      <c r="V176" s="224"/>
      <c r="W176" s="224"/>
      <c r="X176" s="224"/>
      <c r="Y176" s="224"/>
      <c r="Z176" s="224"/>
      <c r="AA176" s="931"/>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1"/>
      <c r="B177" s="242"/>
      <c r="C177" s="241"/>
      <c r="D177" s="242"/>
      <c r="E177" s="241"/>
      <c r="F177" s="304"/>
      <c r="G177" s="223"/>
      <c r="H177" s="224"/>
      <c r="I177" s="224"/>
      <c r="J177" s="224"/>
      <c r="K177" s="224"/>
      <c r="L177" s="224"/>
      <c r="M177" s="224"/>
      <c r="N177" s="224"/>
      <c r="O177" s="224"/>
      <c r="P177" s="225"/>
      <c r="Q177" s="433"/>
      <c r="R177" s="224"/>
      <c r="S177" s="224"/>
      <c r="T177" s="224"/>
      <c r="U177" s="224"/>
      <c r="V177" s="224"/>
      <c r="W177" s="224"/>
      <c r="X177" s="224"/>
      <c r="Y177" s="224"/>
      <c r="Z177" s="224"/>
      <c r="AA177" s="931"/>
      <c r="AB177" s="247"/>
      <c r="AC177" s="248"/>
      <c r="AD177" s="248"/>
      <c r="AE177" s="267" t="s">
        <v>204</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01"/>
      <c r="B178" s="242"/>
      <c r="C178" s="241"/>
      <c r="D178" s="242"/>
      <c r="E178" s="241"/>
      <c r="F178" s="304"/>
      <c r="G178" s="223"/>
      <c r="H178" s="224"/>
      <c r="I178" s="224"/>
      <c r="J178" s="224"/>
      <c r="K178" s="224"/>
      <c r="L178" s="224"/>
      <c r="M178" s="224"/>
      <c r="N178" s="224"/>
      <c r="O178" s="224"/>
      <c r="P178" s="225"/>
      <c r="Q178" s="433"/>
      <c r="R178" s="224"/>
      <c r="S178" s="224"/>
      <c r="T178" s="224"/>
      <c r="U178" s="224"/>
      <c r="V178" s="224"/>
      <c r="W178" s="224"/>
      <c r="X178" s="224"/>
      <c r="Y178" s="224"/>
      <c r="Z178" s="224"/>
      <c r="AA178" s="931"/>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01"/>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32"/>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01"/>
      <c r="B180" s="242"/>
      <c r="C180" s="241"/>
      <c r="D180" s="242"/>
      <c r="E180" s="241"/>
      <c r="F180" s="304"/>
      <c r="G180" s="262" t="s">
        <v>202</v>
      </c>
      <c r="H180" s="159"/>
      <c r="I180" s="159"/>
      <c r="J180" s="159"/>
      <c r="K180" s="159"/>
      <c r="L180" s="159"/>
      <c r="M180" s="159"/>
      <c r="N180" s="159"/>
      <c r="O180" s="159"/>
      <c r="P180" s="160"/>
      <c r="Q180" s="166" t="s">
        <v>255</v>
      </c>
      <c r="R180" s="159"/>
      <c r="S180" s="159"/>
      <c r="T180" s="159"/>
      <c r="U180" s="159"/>
      <c r="V180" s="159"/>
      <c r="W180" s="159"/>
      <c r="X180" s="159"/>
      <c r="Y180" s="159"/>
      <c r="Z180" s="159"/>
      <c r="AA180" s="159"/>
      <c r="AB180" s="277" t="s">
        <v>256</v>
      </c>
      <c r="AC180" s="159"/>
      <c r="AD180" s="160"/>
      <c r="AE180" s="263" t="s">
        <v>203</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01"/>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01"/>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30"/>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1"/>
      <c r="B183" s="242"/>
      <c r="C183" s="241"/>
      <c r="D183" s="242"/>
      <c r="E183" s="241"/>
      <c r="F183" s="304"/>
      <c r="G183" s="223"/>
      <c r="H183" s="224"/>
      <c r="I183" s="224"/>
      <c r="J183" s="224"/>
      <c r="K183" s="224"/>
      <c r="L183" s="224"/>
      <c r="M183" s="224"/>
      <c r="N183" s="224"/>
      <c r="O183" s="224"/>
      <c r="P183" s="225"/>
      <c r="Q183" s="433"/>
      <c r="R183" s="224"/>
      <c r="S183" s="224"/>
      <c r="T183" s="224"/>
      <c r="U183" s="224"/>
      <c r="V183" s="224"/>
      <c r="W183" s="224"/>
      <c r="X183" s="224"/>
      <c r="Y183" s="224"/>
      <c r="Z183" s="224"/>
      <c r="AA183" s="931"/>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1"/>
      <c r="B184" s="242"/>
      <c r="C184" s="241"/>
      <c r="D184" s="242"/>
      <c r="E184" s="241"/>
      <c r="F184" s="304"/>
      <c r="G184" s="223"/>
      <c r="H184" s="224"/>
      <c r="I184" s="224"/>
      <c r="J184" s="224"/>
      <c r="K184" s="224"/>
      <c r="L184" s="224"/>
      <c r="M184" s="224"/>
      <c r="N184" s="224"/>
      <c r="O184" s="224"/>
      <c r="P184" s="225"/>
      <c r="Q184" s="433"/>
      <c r="R184" s="224"/>
      <c r="S184" s="224"/>
      <c r="T184" s="224"/>
      <c r="U184" s="224"/>
      <c r="V184" s="224"/>
      <c r="W184" s="224"/>
      <c r="X184" s="224"/>
      <c r="Y184" s="224"/>
      <c r="Z184" s="224"/>
      <c r="AA184" s="931"/>
      <c r="AB184" s="247"/>
      <c r="AC184" s="248"/>
      <c r="AD184" s="248"/>
      <c r="AE184" s="253" t="s">
        <v>204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1"/>
      <c r="B185" s="242"/>
      <c r="C185" s="241"/>
      <c r="D185" s="242"/>
      <c r="E185" s="241"/>
      <c r="F185" s="304"/>
      <c r="G185" s="223"/>
      <c r="H185" s="224"/>
      <c r="I185" s="224"/>
      <c r="J185" s="224"/>
      <c r="K185" s="224"/>
      <c r="L185" s="224"/>
      <c r="M185" s="224"/>
      <c r="N185" s="224"/>
      <c r="O185" s="224"/>
      <c r="P185" s="225"/>
      <c r="Q185" s="433"/>
      <c r="R185" s="224"/>
      <c r="S185" s="224"/>
      <c r="T185" s="224"/>
      <c r="U185" s="224"/>
      <c r="V185" s="224"/>
      <c r="W185" s="224"/>
      <c r="X185" s="224"/>
      <c r="Y185" s="224"/>
      <c r="Z185" s="224"/>
      <c r="AA185" s="931"/>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01"/>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32"/>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01"/>
      <c r="B187" s="242"/>
      <c r="C187" s="241"/>
      <c r="D187" s="242"/>
      <c r="E187" s="147" t="s">
        <v>221</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01"/>
      <c r="B188" s="242"/>
      <c r="C188" s="241"/>
      <c r="D188" s="242"/>
      <c r="E188" s="150" t="s">
        <v>554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1001"/>
      <c r="B189" s="242"/>
      <c r="C189" s="241"/>
      <c r="D189" s="242"/>
      <c r="E189" s="433"/>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4"/>
    </row>
    <row r="190" spans="1:50" ht="45" hidden="1" customHeight="1" x14ac:dyDescent="0.15">
      <c r="A190" s="1001"/>
      <c r="B190" s="242"/>
      <c r="C190" s="241"/>
      <c r="D190" s="242"/>
      <c r="E190" s="298" t="s">
        <v>218</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01"/>
      <c r="B191" s="242"/>
      <c r="C191" s="241"/>
      <c r="D191" s="242"/>
      <c r="E191" s="228" t="s">
        <v>217</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01"/>
      <c r="B192" s="242"/>
      <c r="C192" s="241"/>
      <c r="D192" s="242"/>
      <c r="E192" s="239" t="s">
        <v>190</v>
      </c>
      <c r="F192" s="303"/>
      <c r="G192" s="272" t="s">
        <v>199</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309</v>
      </c>
      <c r="AF192" s="255"/>
      <c r="AG192" s="255"/>
      <c r="AH192" s="255"/>
      <c r="AI192" s="255" t="s">
        <v>307</v>
      </c>
      <c r="AJ192" s="255"/>
      <c r="AK192" s="255"/>
      <c r="AL192" s="255"/>
      <c r="AM192" s="255" t="s">
        <v>336</v>
      </c>
      <c r="AN192" s="255"/>
      <c r="AO192" s="255"/>
      <c r="AP192" s="257"/>
      <c r="AQ192" s="257" t="s">
        <v>185</v>
      </c>
      <c r="AR192" s="258"/>
      <c r="AS192" s="258"/>
      <c r="AT192" s="259"/>
      <c r="AU192" s="269" t="s">
        <v>201</v>
      </c>
      <c r="AV192" s="269"/>
      <c r="AW192" s="269"/>
      <c r="AX192" s="270"/>
    </row>
    <row r="193" spans="1:50" ht="18.75" hidden="1" customHeight="1" x14ac:dyDescent="0.15">
      <c r="A193" s="1001"/>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186</v>
      </c>
      <c r="AT193" s="162"/>
      <c r="AU193" s="126"/>
      <c r="AV193" s="126"/>
      <c r="AW193" s="127" t="s">
        <v>177</v>
      </c>
      <c r="AX193" s="128"/>
    </row>
    <row r="194" spans="1:50" ht="39.75" hidden="1" customHeight="1" x14ac:dyDescent="0.15">
      <c r="A194" s="1001"/>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200</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01"/>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01"/>
      <c r="B196" s="242"/>
      <c r="C196" s="241"/>
      <c r="D196" s="242"/>
      <c r="E196" s="241"/>
      <c r="F196" s="304"/>
      <c r="G196" s="272" t="s">
        <v>199</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309</v>
      </c>
      <c r="AF196" s="255"/>
      <c r="AG196" s="255"/>
      <c r="AH196" s="255"/>
      <c r="AI196" s="255" t="s">
        <v>307</v>
      </c>
      <c r="AJ196" s="255"/>
      <c r="AK196" s="255"/>
      <c r="AL196" s="255"/>
      <c r="AM196" s="255" t="s">
        <v>336</v>
      </c>
      <c r="AN196" s="255"/>
      <c r="AO196" s="255"/>
      <c r="AP196" s="257"/>
      <c r="AQ196" s="257" t="s">
        <v>185</v>
      </c>
      <c r="AR196" s="258"/>
      <c r="AS196" s="258"/>
      <c r="AT196" s="259"/>
      <c r="AU196" s="269" t="s">
        <v>201</v>
      </c>
      <c r="AV196" s="269"/>
      <c r="AW196" s="269"/>
      <c r="AX196" s="270"/>
    </row>
    <row r="197" spans="1:50" ht="18.75" hidden="1" customHeight="1" x14ac:dyDescent="0.15">
      <c r="A197" s="1001"/>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186</v>
      </c>
      <c r="AT197" s="162"/>
      <c r="AU197" s="126"/>
      <c r="AV197" s="126"/>
      <c r="AW197" s="127" t="s">
        <v>177</v>
      </c>
      <c r="AX197" s="128"/>
    </row>
    <row r="198" spans="1:50" ht="39.75" hidden="1" customHeight="1" x14ac:dyDescent="0.15">
      <c r="A198" s="1001"/>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200</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01"/>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01"/>
      <c r="B200" s="242"/>
      <c r="C200" s="241"/>
      <c r="D200" s="242"/>
      <c r="E200" s="241"/>
      <c r="F200" s="304"/>
      <c r="G200" s="272" t="s">
        <v>199</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309</v>
      </c>
      <c r="AF200" s="255"/>
      <c r="AG200" s="255"/>
      <c r="AH200" s="255"/>
      <c r="AI200" s="255" t="s">
        <v>307</v>
      </c>
      <c r="AJ200" s="255"/>
      <c r="AK200" s="255"/>
      <c r="AL200" s="255"/>
      <c r="AM200" s="255" t="s">
        <v>336</v>
      </c>
      <c r="AN200" s="255"/>
      <c r="AO200" s="255"/>
      <c r="AP200" s="257"/>
      <c r="AQ200" s="257" t="s">
        <v>185</v>
      </c>
      <c r="AR200" s="258"/>
      <c r="AS200" s="258"/>
      <c r="AT200" s="259"/>
      <c r="AU200" s="269" t="s">
        <v>201</v>
      </c>
      <c r="AV200" s="269"/>
      <c r="AW200" s="269"/>
      <c r="AX200" s="270"/>
    </row>
    <row r="201" spans="1:50" ht="18.75" hidden="1" customHeight="1" x14ac:dyDescent="0.15">
      <c r="A201" s="1001"/>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186</v>
      </c>
      <c r="AT201" s="162"/>
      <c r="AU201" s="126"/>
      <c r="AV201" s="126"/>
      <c r="AW201" s="127" t="s">
        <v>177</v>
      </c>
      <c r="AX201" s="128"/>
    </row>
    <row r="202" spans="1:50" ht="39.75" hidden="1" customHeight="1" x14ac:dyDescent="0.15">
      <c r="A202" s="1001"/>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200</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01"/>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01"/>
      <c r="B204" s="242"/>
      <c r="C204" s="241"/>
      <c r="D204" s="242"/>
      <c r="E204" s="241"/>
      <c r="F204" s="304"/>
      <c r="G204" s="272" t="s">
        <v>199</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309</v>
      </c>
      <c r="AF204" s="255"/>
      <c r="AG204" s="255"/>
      <c r="AH204" s="255"/>
      <c r="AI204" s="255" t="s">
        <v>307</v>
      </c>
      <c r="AJ204" s="255"/>
      <c r="AK204" s="255"/>
      <c r="AL204" s="255"/>
      <c r="AM204" s="255" t="s">
        <v>336</v>
      </c>
      <c r="AN204" s="255"/>
      <c r="AO204" s="255"/>
      <c r="AP204" s="257"/>
      <c r="AQ204" s="257" t="s">
        <v>185</v>
      </c>
      <c r="AR204" s="258"/>
      <c r="AS204" s="258"/>
      <c r="AT204" s="259"/>
      <c r="AU204" s="269" t="s">
        <v>201</v>
      </c>
      <c r="AV204" s="269"/>
      <c r="AW204" s="269"/>
      <c r="AX204" s="270"/>
    </row>
    <row r="205" spans="1:50" ht="18.75" hidden="1" customHeight="1" x14ac:dyDescent="0.15">
      <c r="A205" s="1001"/>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186</v>
      </c>
      <c r="AT205" s="162"/>
      <c r="AU205" s="126"/>
      <c r="AV205" s="126"/>
      <c r="AW205" s="127" t="s">
        <v>177</v>
      </c>
      <c r="AX205" s="128"/>
    </row>
    <row r="206" spans="1:50" ht="39.75" hidden="1" customHeight="1" x14ac:dyDescent="0.15">
      <c r="A206" s="1001"/>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200</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01"/>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01"/>
      <c r="B208" s="242"/>
      <c r="C208" s="241"/>
      <c r="D208" s="242"/>
      <c r="E208" s="241"/>
      <c r="F208" s="304"/>
      <c r="G208" s="272" t="s">
        <v>199</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309</v>
      </c>
      <c r="AF208" s="255"/>
      <c r="AG208" s="255"/>
      <c r="AH208" s="255"/>
      <c r="AI208" s="255" t="s">
        <v>307</v>
      </c>
      <c r="AJ208" s="255"/>
      <c r="AK208" s="255"/>
      <c r="AL208" s="255"/>
      <c r="AM208" s="255" t="s">
        <v>336</v>
      </c>
      <c r="AN208" s="255"/>
      <c r="AO208" s="255"/>
      <c r="AP208" s="257"/>
      <c r="AQ208" s="257" t="s">
        <v>185</v>
      </c>
      <c r="AR208" s="258"/>
      <c r="AS208" s="258"/>
      <c r="AT208" s="259"/>
      <c r="AU208" s="269" t="s">
        <v>201</v>
      </c>
      <c r="AV208" s="269"/>
      <c r="AW208" s="269"/>
      <c r="AX208" s="270"/>
    </row>
    <row r="209" spans="1:50" ht="18.75" hidden="1" customHeight="1" x14ac:dyDescent="0.15">
      <c r="A209" s="1001"/>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186</v>
      </c>
      <c r="AT209" s="162"/>
      <c r="AU209" s="126"/>
      <c r="AV209" s="126"/>
      <c r="AW209" s="127" t="s">
        <v>177</v>
      </c>
      <c r="AX209" s="128"/>
    </row>
    <row r="210" spans="1:50" ht="39.75" hidden="1" customHeight="1" x14ac:dyDescent="0.15">
      <c r="A210" s="1001"/>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200</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01"/>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01"/>
      <c r="B212" s="242"/>
      <c r="C212" s="241"/>
      <c r="D212" s="242"/>
      <c r="E212" s="241"/>
      <c r="F212" s="304"/>
      <c r="G212" s="262" t="s">
        <v>202</v>
      </c>
      <c r="H212" s="159"/>
      <c r="I212" s="159"/>
      <c r="J212" s="159"/>
      <c r="K212" s="159"/>
      <c r="L212" s="159"/>
      <c r="M212" s="159"/>
      <c r="N212" s="159"/>
      <c r="O212" s="159"/>
      <c r="P212" s="160"/>
      <c r="Q212" s="166" t="s">
        <v>255</v>
      </c>
      <c r="R212" s="159"/>
      <c r="S212" s="159"/>
      <c r="T212" s="159"/>
      <c r="U212" s="159"/>
      <c r="V212" s="159"/>
      <c r="W212" s="159"/>
      <c r="X212" s="159"/>
      <c r="Y212" s="159"/>
      <c r="Z212" s="159"/>
      <c r="AA212" s="159"/>
      <c r="AB212" s="277" t="s">
        <v>256</v>
      </c>
      <c r="AC212" s="159"/>
      <c r="AD212" s="160"/>
      <c r="AE212" s="166" t="s">
        <v>203</v>
      </c>
      <c r="AF212" s="159"/>
      <c r="AG212" s="159"/>
      <c r="AH212" s="159"/>
      <c r="AI212" s="159"/>
      <c r="AJ212" s="159"/>
      <c r="AK212" s="159"/>
      <c r="AL212" s="159"/>
      <c r="AM212" s="159"/>
      <c r="AN212" s="159"/>
      <c r="AO212" s="159"/>
      <c r="AP212" s="159"/>
      <c r="AQ212" s="159"/>
      <c r="AR212" s="159"/>
      <c r="AS212" s="159"/>
      <c r="AT212" s="159"/>
      <c r="AU212" s="159"/>
      <c r="AV212" s="159"/>
      <c r="AW212" s="159"/>
      <c r="AX212" s="589"/>
    </row>
    <row r="213" spans="1:50" ht="22.5" hidden="1" customHeight="1" x14ac:dyDescent="0.15">
      <c r="A213" s="1001"/>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01"/>
      <c r="B214" s="242"/>
      <c r="C214" s="241"/>
      <c r="D214" s="242"/>
      <c r="E214" s="241"/>
      <c r="F214" s="304"/>
      <c r="G214" s="221"/>
      <c r="H214" s="151"/>
      <c r="I214" s="151"/>
      <c r="J214" s="151"/>
      <c r="K214" s="151"/>
      <c r="L214" s="151"/>
      <c r="M214" s="151"/>
      <c r="N214" s="151"/>
      <c r="O214" s="151"/>
      <c r="P214" s="222"/>
      <c r="Q214" s="988"/>
      <c r="R214" s="989"/>
      <c r="S214" s="989"/>
      <c r="T214" s="989"/>
      <c r="U214" s="989"/>
      <c r="V214" s="989"/>
      <c r="W214" s="989"/>
      <c r="X214" s="989"/>
      <c r="Y214" s="989"/>
      <c r="Z214" s="989"/>
      <c r="AA214" s="990"/>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1"/>
      <c r="B215" s="242"/>
      <c r="C215" s="241"/>
      <c r="D215" s="242"/>
      <c r="E215" s="241"/>
      <c r="F215" s="304"/>
      <c r="G215" s="223"/>
      <c r="H215" s="224"/>
      <c r="I215" s="224"/>
      <c r="J215" s="224"/>
      <c r="K215" s="224"/>
      <c r="L215" s="224"/>
      <c r="M215" s="224"/>
      <c r="N215" s="224"/>
      <c r="O215" s="224"/>
      <c r="P215" s="225"/>
      <c r="Q215" s="991"/>
      <c r="R215" s="992"/>
      <c r="S215" s="992"/>
      <c r="T215" s="992"/>
      <c r="U215" s="992"/>
      <c r="V215" s="992"/>
      <c r="W215" s="992"/>
      <c r="X215" s="992"/>
      <c r="Y215" s="992"/>
      <c r="Z215" s="992"/>
      <c r="AA215" s="993"/>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1"/>
      <c r="B216" s="242"/>
      <c r="C216" s="241"/>
      <c r="D216" s="242"/>
      <c r="E216" s="241"/>
      <c r="F216" s="304"/>
      <c r="G216" s="223"/>
      <c r="H216" s="224"/>
      <c r="I216" s="224"/>
      <c r="J216" s="224"/>
      <c r="K216" s="224"/>
      <c r="L216" s="224"/>
      <c r="M216" s="224"/>
      <c r="N216" s="224"/>
      <c r="O216" s="224"/>
      <c r="P216" s="225"/>
      <c r="Q216" s="991"/>
      <c r="R216" s="992"/>
      <c r="S216" s="992"/>
      <c r="T216" s="992"/>
      <c r="U216" s="992"/>
      <c r="V216" s="992"/>
      <c r="W216" s="992"/>
      <c r="X216" s="992"/>
      <c r="Y216" s="992"/>
      <c r="Z216" s="992"/>
      <c r="AA216" s="993"/>
      <c r="AB216" s="247"/>
      <c r="AC216" s="248"/>
      <c r="AD216" s="248"/>
      <c r="AE216" s="267" t="s">
        <v>204</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01"/>
      <c r="B217" s="242"/>
      <c r="C217" s="241"/>
      <c r="D217" s="242"/>
      <c r="E217" s="241"/>
      <c r="F217" s="304"/>
      <c r="G217" s="223"/>
      <c r="H217" s="224"/>
      <c r="I217" s="224"/>
      <c r="J217" s="224"/>
      <c r="K217" s="224"/>
      <c r="L217" s="224"/>
      <c r="M217" s="224"/>
      <c r="N217" s="224"/>
      <c r="O217" s="224"/>
      <c r="P217" s="225"/>
      <c r="Q217" s="991"/>
      <c r="R217" s="992"/>
      <c r="S217" s="992"/>
      <c r="T217" s="992"/>
      <c r="U217" s="992"/>
      <c r="V217" s="992"/>
      <c r="W217" s="992"/>
      <c r="X217" s="992"/>
      <c r="Y217" s="992"/>
      <c r="Z217" s="992"/>
      <c r="AA217" s="993"/>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01"/>
      <c r="B218" s="242"/>
      <c r="C218" s="241"/>
      <c r="D218" s="242"/>
      <c r="E218" s="241"/>
      <c r="F218" s="304"/>
      <c r="G218" s="226"/>
      <c r="H218" s="154"/>
      <c r="I218" s="154"/>
      <c r="J218" s="154"/>
      <c r="K218" s="154"/>
      <c r="L218" s="154"/>
      <c r="M218" s="154"/>
      <c r="N218" s="154"/>
      <c r="O218" s="154"/>
      <c r="P218" s="227"/>
      <c r="Q218" s="994"/>
      <c r="R218" s="995"/>
      <c r="S218" s="995"/>
      <c r="T218" s="995"/>
      <c r="U218" s="995"/>
      <c r="V218" s="995"/>
      <c r="W218" s="995"/>
      <c r="X218" s="995"/>
      <c r="Y218" s="995"/>
      <c r="Z218" s="995"/>
      <c r="AA218" s="996"/>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01"/>
      <c r="B219" s="242"/>
      <c r="C219" s="241"/>
      <c r="D219" s="242"/>
      <c r="E219" s="241"/>
      <c r="F219" s="304"/>
      <c r="G219" s="262" t="s">
        <v>202</v>
      </c>
      <c r="H219" s="159"/>
      <c r="I219" s="159"/>
      <c r="J219" s="159"/>
      <c r="K219" s="159"/>
      <c r="L219" s="159"/>
      <c r="M219" s="159"/>
      <c r="N219" s="159"/>
      <c r="O219" s="159"/>
      <c r="P219" s="160"/>
      <c r="Q219" s="166" t="s">
        <v>255</v>
      </c>
      <c r="R219" s="159"/>
      <c r="S219" s="159"/>
      <c r="T219" s="159"/>
      <c r="U219" s="159"/>
      <c r="V219" s="159"/>
      <c r="W219" s="159"/>
      <c r="X219" s="159"/>
      <c r="Y219" s="159"/>
      <c r="Z219" s="159"/>
      <c r="AA219" s="159"/>
      <c r="AB219" s="277" t="s">
        <v>256</v>
      </c>
      <c r="AC219" s="159"/>
      <c r="AD219" s="160"/>
      <c r="AE219" s="263" t="s">
        <v>203</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01"/>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01"/>
      <c r="B221" s="242"/>
      <c r="C221" s="241"/>
      <c r="D221" s="242"/>
      <c r="E221" s="241"/>
      <c r="F221" s="304"/>
      <c r="G221" s="221"/>
      <c r="H221" s="151"/>
      <c r="I221" s="151"/>
      <c r="J221" s="151"/>
      <c r="K221" s="151"/>
      <c r="L221" s="151"/>
      <c r="M221" s="151"/>
      <c r="N221" s="151"/>
      <c r="O221" s="151"/>
      <c r="P221" s="222"/>
      <c r="Q221" s="988"/>
      <c r="R221" s="989"/>
      <c r="S221" s="989"/>
      <c r="T221" s="989"/>
      <c r="U221" s="989"/>
      <c r="V221" s="989"/>
      <c r="W221" s="989"/>
      <c r="X221" s="989"/>
      <c r="Y221" s="989"/>
      <c r="Z221" s="989"/>
      <c r="AA221" s="990"/>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1"/>
      <c r="B222" s="242"/>
      <c r="C222" s="241"/>
      <c r="D222" s="242"/>
      <c r="E222" s="241"/>
      <c r="F222" s="304"/>
      <c r="G222" s="223"/>
      <c r="H222" s="224"/>
      <c r="I222" s="224"/>
      <c r="J222" s="224"/>
      <c r="K222" s="224"/>
      <c r="L222" s="224"/>
      <c r="M222" s="224"/>
      <c r="N222" s="224"/>
      <c r="O222" s="224"/>
      <c r="P222" s="225"/>
      <c r="Q222" s="991"/>
      <c r="R222" s="992"/>
      <c r="S222" s="992"/>
      <c r="T222" s="992"/>
      <c r="U222" s="992"/>
      <c r="V222" s="992"/>
      <c r="W222" s="992"/>
      <c r="X222" s="992"/>
      <c r="Y222" s="992"/>
      <c r="Z222" s="992"/>
      <c r="AA222" s="993"/>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1"/>
      <c r="B223" s="242"/>
      <c r="C223" s="241"/>
      <c r="D223" s="242"/>
      <c r="E223" s="241"/>
      <c r="F223" s="304"/>
      <c r="G223" s="223"/>
      <c r="H223" s="224"/>
      <c r="I223" s="224"/>
      <c r="J223" s="224"/>
      <c r="K223" s="224"/>
      <c r="L223" s="224"/>
      <c r="M223" s="224"/>
      <c r="N223" s="224"/>
      <c r="O223" s="224"/>
      <c r="P223" s="225"/>
      <c r="Q223" s="991"/>
      <c r="R223" s="992"/>
      <c r="S223" s="992"/>
      <c r="T223" s="992"/>
      <c r="U223" s="992"/>
      <c r="V223" s="992"/>
      <c r="W223" s="992"/>
      <c r="X223" s="992"/>
      <c r="Y223" s="992"/>
      <c r="Z223" s="992"/>
      <c r="AA223" s="993"/>
      <c r="AB223" s="247"/>
      <c r="AC223" s="248"/>
      <c r="AD223" s="248"/>
      <c r="AE223" s="267" t="s">
        <v>204</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01"/>
      <c r="B224" s="242"/>
      <c r="C224" s="241"/>
      <c r="D224" s="242"/>
      <c r="E224" s="241"/>
      <c r="F224" s="304"/>
      <c r="G224" s="223"/>
      <c r="H224" s="224"/>
      <c r="I224" s="224"/>
      <c r="J224" s="224"/>
      <c r="K224" s="224"/>
      <c r="L224" s="224"/>
      <c r="M224" s="224"/>
      <c r="N224" s="224"/>
      <c r="O224" s="224"/>
      <c r="P224" s="225"/>
      <c r="Q224" s="991"/>
      <c r="R224" s="992"/>
      <c r="S224" s="992"/>
      <c r="T224" s="992"/>
      <c r="U224" s="992"/>
      <c r="V224" s="992"/>
      <c r="W224" s="992"/>
      <c r="X224" s="992"/>
      <c r="Y224" s="992"/>
      <c r="Z224" s="992"/>
      <c r="AA224" s="993"/>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01"/>
      <c r="B225" s="242"/>
      <c r="C225" s="241"/>
      <c r="D225" s="242"/>
      <c r="E225" s="241"/>
      <c r="F225" s="304"/>
      <c r="G225" s="226"/>
      <c r="H225" s="154"/>
      <c r="I225" s="154"/>
      <c r="J225" s="154"/>
      <c r="K225" s="154"/>
      <c r="L225" s="154"/>
      <c r="M225" s="154"/>
      <c r="N225" s="154"/>
      <c r="O225" s="154"/>
      <c r="P225" s="227"/>
      <c r="Q225" s="994"/>
      <c r="R225" s="995"/>
      <c r="S225" s="995"/>
      <c r="T225" s="995"/>
      <c r="U225" s="995"/>
      <c r="V225" s="995"/>
      <c r="W225" s="995"/>
      <c r="X225" s="995"/>
      <c r="Y225" s="995"/>
      <c r="Z225" s="995"/>
      <c r="AA225" s="996"/>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01"/>
      <c r="B226" s="242"/>
      <c r="C226" s="241"/>
      <c r="D226" s="242"/>
      <c r="E226" s="241"/>
      <c r="F226" s="304"/>
      <c r="G226" s="262" t="s">
        <v>202</v>
      </c>
      <c r="H226" s="159"/>
      <c r="I226" s="159"/>
      <c r="J226" s="159"/>
      <c r="K226" s="159"/>
      <c r="L226" s="159"/>
      <c r="M226" s="159"/>
      <c r="N226" s="159"/>
      <c r="O226" s="159"/>
      <c r="P226" s="160"/>
      <c r="Q226" s="166" t="s">
        <v>255</v>
      </c>
      <c r="R226" s="159"/>
      <c r="S226" s="159"/>
      <c r="T226" s="159"/>
      <c r="U226" s="159"/>
      <c r="V226" s="159"/>
      <c r="W226" s="159"/>
      <c r="X226" s="159"/>
      <c r="Y226" s="159"/>
      <c r="Z226" s="159"/>
      <c r="AA226" s="159"/>
      <c r="AB226" s="277" t="s">
        <v>256</v>
      </c>
      <c r="AC226" s="159"/>
      <c r="AD226" s="160"/>
      <c r="AE226" s="263" t="s">
        <v>203</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01"/>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01"/>
      <c r="B228" s="242"/>
      <c r="C228" s="241"/>
      <c r="D228" s="242"/>
      <c r="E228" s="241"/>
      <c r="F228" s="304"/>
      <c r="G228" s="221"/>
      <c r="H228" s="151"/>
      <c r="I228" s="151"/>
      <c r="J228" s="151"/>
      <c r="K228" s="151"/>
      <c r="L228" s="151"/>
      <c r="M228" s="151"/>
      <c r="N228" s="151"/>
      <c r="O228" s="151"/>
      <c r="P228" s="222"/>
      <c r="Q228" s="988"/>
      <c r="R228" s="989"/>
      <c r="S228" s="989"/>
      <c r="T228" s="989"/>
      <c r="U228" s="989"/>
      <c r="V228" s="989"/>
      <c r="W228" s="989"/>
      <c r="X228" s="989"/>
      <c r="Y228" s="989"/>
      <c r="Z228" s="989"/>
      <c r="AA228" s="990"/>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1"/>
      <c r="B229" s="242"/>
      <c r="C229" s="241"/>
      <c r="D229" s="242"/>
      <c r="E229" s="241"/>
      <c r="F229" s="304"/>
      <c r="G229" s="223"/>
      <c r="H229" s="224"/>
      <c r="I229" s="224"/>
      <c r="J229" s="224"/>
      <c r="K229" s="224"/>
      <c r="L229" s="224"/>
      <c r="M229" s="224"/>
      <c r="N229" s="224"/>
      <c r="O229" s="224"/>
      <c r="P229" s="225"/>
      <c r="Q229" s="991"/>
      <c r="R229" s="992"/>
      <c r="S229" s="992"/>
      <c r="T229" s="992"/>
      <c r="U229" s="992"/>
      <c r="V229" s="992"/>
      <c r="W229" s="992"/>
      <c r="X229" s="992"/>
      <c r="Y229" s="992"/>
      <c r="Z229" s="992"/>
      <c r="AA229" s="993"/>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1"/>
      <c r="B230" s="242"/>
      <c r="C230" s="241"/>
      <c r="D230" s="242"/>
      <c r="E230" s="241"/>
      <c r="F230" s="304"/>
      <c r="G230" s="223"/>
      <c r="H230" s="224"/>
      <c r="I230" s="224"/>
      <c r="J230" s="224"/>
      <c r="K230" s="224"/>
      <c r="L230" s="224"/>
      <c r="M230" s="224"/>
      <c r="N230" s="224"/>
      <c r="O230" s="224"/>
      <c r="P230" s="225"/>
      <c r="Q230" s="991"/>
      <c r="R230" s="992"/>
      <c r="S230" s="992"/>
      <c r="T230" s="992"/>
      <c r="U230" s="992"/>
      <c r="V230" s="992"/>
      <c r="W230" s="992"/>
      <c r="X230" s="992"/>
      <c r="Y230" s="992"/>
      <c r="Z230" s="992"/>
      <c r="AA230" s="993"/>
      <c r="AB230" s="247"/>
      <c r="AC230" s="248"/>
      <c r="AD230" s="248"/>
      <c r="AE230" s="267" t="s">
        <v>204</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01"/>
      <c r="B231" s="242"/>
      <c r="C231" s="241"/>
      <c r="D231" s="242"/>
      <c r="E231" s="241"/>
      <c r="F231" s="304"/>
      <c r="G231" s="223"/>
      <c r="H231" s="224"/>
      <c r="I231" s="224"/>
      <c r="J231" s="224"/>
      <c r="K231" s="224"/>
      <c r="L231" s="224"/>
      <c r="M231" s="224"/>
      <c r="N231" s="224"/>
      <c r="O231" s="224"/>
      <c r="P231" s="225"/>
      <c r="Q231" s="991"/>
      <c r="R231" s="992"/>
      <c r="S231" s="992"/>
      <c r="T231" s="992"/>
      <c r="U231" s="992"/>
      <c r="V231" s="992"/>
      <c r="W231" s="992"/>
      <c r="X231" s="992"/>
      <c r="Y231" s="992"/>
      <c r="Z231" s="992"/>
      <c r="AA231" s="993"/>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01"/>
      <c r="B232" s="242"/>
      <c r="C232" s="241"/>
      <c r="D232" s="242"/>
      <c r="E232" s="241"/>
      <c r="F232" s="304"/>
      <c r="G232" s="226"/>
      <c r="H232" s="154"/>
      <c r="I232" s="154"/>
      <c r="J232" s="154"/>
      <c r="K232" s="154"/>
      <c r="L232" s="154"/>
      <c r="M232" s="154"/>
      <c r="N232" s="154"/>
      <c r="O232" s="154"/>
      <c r="P232" s="227"/>
      <c r="Q232" s="994"/>
      <c r="R232" s="995"/>
      <c r="S232" s="995"/>
      <c r="T232" s="995"/>
      <c r="U232" s="995"/>
      <c r="V232" s="995"/>
      <c r="W232" s="995"/>
      <c r="X232" s="995"/>
      <c r="Y232" s="995"/>
      <c r="Z232" s="995"/>
      <c r="AA232" s="996"/>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01"/>
      <c r="B233" s="242"/>
      <c r="C233" s="241"/>
      <c r="D233" s="242"/>
      <c r="E233" s="241"/>
      <c r="F233" s="304"/>
      <c r="G233" s="262" t="s">
        <v>202</v>
      </c>
      <c r="H233" s="159"/>
      <c r="I233" s="159"/>
      <c r="J233" s="159"/>
      <c r="K233" s="159"/>
      <c r="L233" s="159"/>
      <c r="M233" s="159"/>
      <c r="N233" s="159"/>
      <c r="O233" s="159"/>
      <c r="P233" s="160"/>
      <c r="Q233" s="166" t="s">
        <v>255</v>
      </c>
      <c r="R233" s="159"/>
      <c r="S233" s="159"/>
      <c r="T233" s="159"/>
      <c r="U233" s="159"/>
      <c r="V233" s="159"/>
      <c r="W233" s="159"/>
      <c r="X233" s="159"/>
      <c r="Y233" s="159"/>
      <c r="Z233" s="159"/>
      <c r="AA233" s="159"/>
      <c r="AB233" s="277" t="s">
        <v>256</v>
      </c>
      <c r="AC233" s="159"/>
      <c r="AD233" s="160"/>
      <c r="AE233" s="263" t="s">
        <v>203</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01"/>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01"/>
      <c r="B235" s="242"/>
      <c r="C235" s="241"/>
      <c r="D235" s="242"/>
      <c r="E235" s="241"/>
      <c r="F235" s="304"/>
      <c r="G235" s="221"/>
      <c r="H235" s="151"/>
      <c r="I235" s="151"/>
      <c r="J235" s="151"/>
      <c r="K235" s="151"/>
      <c r="L235" s="151"/>
      <c r="M235" s="151"/>
      <c r="N235" s="151"/>
      <c r="O235" s="151"/>
      <c r="P235" s="222"/>
      <c r="Q235" s="988"/>
      <c r="R235" s="989"/>
      <c r="S235" s="989"/>
      <c r="T235" s="989"/>
      <c r="U235" s="989"/>
      <c r="V235" s="989"/>
      <c r="W235" s="989"/>
      <c r="X235" s="989"/>
      <c r="Y235" s="989"/>
      <c r="Z235" s="989"/>
      <c r="AA235" s="990"/>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1"/>
      <c r="B236" s="242"/>
      <c r="C236" s="241"/>
      <c r="D236" s="242"/>
      <c r="E236" s="241"/>
      <c r="F236" s="304"/>
      <c r="G236" s="223"/>
      <c r="H236" s="224"/>
      <c r="I236" s="224"/>
      <c r="J236" s="224"/>
      <c r="K236" s="224"/>
      <c r="L236" s="224"/>
      <c r="M236" s="224"/>
      <c r="N236" s="224"/>
      <c r="O236" s="224"/>
      <c r="P236" s="225"/>
      <c r="Q236" s="991"/>
      <c r="R236" s="992"/>
      <c r="S236" s="992"/>
      <c r="T236" s="992"/>
      <c r="U236" s="992"/>
      <c r="V236" s="992"/>
      <c r="W236" s="992"/>
      <c r="X236" s="992"/>
      <c r="Y236" s="992"/>
      <c r="Z236" s="992"/>
      <c r="AA236" s="993"/>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1"/>
      <c r="B237" s="242"/>
      <c r="C237" s="241"/>
      <c r="D237" s="242"/>
      <c r="E237" s="241"/>
      <c r="F237" s="304"/>
      <c r="G237" s="223"/>
      <c r="H237" s="224"/>
      <c r="I237" s="224"/>
      <c r="J237" s="224"/>
      <c r="K237" s="224"/>
      <c r="L237" s="224"/>
      <c r="M237" s="224"/>
      <c r="N237" s="224"/>
      <c r="O237" s="224"/>
      <c r="P237" s="225"/>
      <c r="Q237" s="991"/>
      <c r="R237" s="992"/>
      <c r="S237" s="992"/>
      <c r="T237" s="992"/>
      <c r="U237" s="992"/>
      <c r="V237" s="992"/>
      <c r="W237" s="992"/>
      <c r="X237" s="992"/>
      <c r="Y237" s="992"/>
      <c r="Z237" s="992"/>
      <c r="AA237" s="993"/>
      <c r="AB237" s="247"/>
      <c r="AC237" s="248"/>
      <c r="AD237" s="248"/>
      <c r="AE237" s="267" t="s">
        <v>204</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01"/>
      <c r="B238" s="242"/>
      <c r="C238" s="241"/>
      <c r="D238" s="242"/>
      <c r="E238" s="241"/>
      <c r="F238" s="304"/>
      <c r="G238" s="223"/>
      <c r="H238" s="224"/>
      <c r="I238" s="224"/>
      <c r="J238" s="224"/>
      <c r="K238" s="224"/>
      <c r="L238" s="224"/>
      <c r="M238" s="224"/>
      <c r="N238" s="224"/>
      <c r="O238" s="224"/>
      <c r="P238" s="225"/>
      <c r="Q238" s="991"/>
      <c r="R238" s="992"/>
      <c r="S238" s="992"/>
      <c r="T238" s="992"/>
      <c r="U238" s="992"/>
      <c r="V238" s="992"/>
      <c r="W238" s="992"/>
      <c r="X238" s="992"/>
      <c r="Y238" s="992"/>
      <c r="Z238" s="992"/>
      <c r="AA238" s="993"/>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01"/>
      <c r="B239" s="242"/>
      <c r="C239" s="241"/>
      <c r="D239" s="242"/>
      <c r="E239" s="241"/>
      <c r="F239" s="304"/>
      <c r="G239" s="226"/>
      <c r="H239" s="154"/>
      <c r="I239" s="154"/>
      <c r="J239" s="154"/>
      <c r="K239" s="154"/>
      <c r="L239" s="154"/>
      <c r="M239" s="154"/>
      <c r="N239" s="154"/>
      <c r="O239" s="154"/>
      <c r="P239" s="227"/>
      <c r="Q239" s="994"/>
      <c r="R239" s="995"/>
      <c r="S239" s="995"/>
      <c r="T239" s="995"/>
      <c r="U239" s="995"/>
      <c r="V239" s="995"/>
      <c r="W239" s="995"/>
      <c r="X239" s="995"/>
      <c r="Y239" s="995"/>
      <c r="Z239" s="995"/>
      <c r="AA239" s="996"/>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01"/>
      <c r="B240" s="242"/>
      <c r="C240" s="241"/>
      <c r="D240" s="242"/>
      <c r="E240" s="241"/>
      <c r="F240" s="304"/>
      <c r="G240" s="262" t="s">
        <v>202</v>
      </c>
      <c r="H240" s="159"/>
      <c r="I240" s="159"/>
      <c r="J240" s="159"/>
      <c r="K240" s="159"/>
      <c r="L240" s="159"/>
      <c r="M240" s="159"/>
      <c r="N240" s="159"/>
      <c r="O240" s="159"/>
      <c r="P240" s="160"/>
      <c r="Q240" s="166" t="s">
        <v>255</v>
      </c>
      <c r="R240" s="159"/>
      <c r="S240" s="159"/>
      <c r="T240" s="159"/>
      <c r="U240" s="159"/>
      <c r="V240" s="159"/>
      <c r="W240" s="159"/>
      <c r="X240" s="159"/>
      <c r="Y240" s="159"/>
      <c r="Z240" s="159"/>
      <c r="AA240" s="159"/>
      <c r="AB240" s="277" t="s">
        <v>256</v>
      </c>
      <c r="AC240" s="159"/>
      <c r="AD240" s="160"/>
      <c r="AE240" s="263" t="s">
        <v>203</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01"/>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01"/>
      <c r="B242" s="242"/>
      <c r="C242" s="241"/>
      <c r="D242" s="242"/>
      <c r="E242" s="241"/>
      <c r="F242" s="304"/>
      <c r="G242" s="221"/>
      <c r="H242" s="151"/>
      <c r="I242" s="151"/>
      <c r="J242" s="151"/>
      <c r="K242" s="151"/>
      <c r="L242" s="151"/>
      <c r="M242" s="151"/>
      <c r="N242" s="151"/>
      <c r="O242" s="151"/>
      <c r="P242" s="222"/>
      <c r="Q242" s="988"/>
      <c r="R242" s="989"/>
      <c r="S242" s="989"/>
      <c r="T242" s="989"/>
      <c r="U242" s="989"/>
      <c r="V242" s="989"/>
      <c r="W242" s="989"/>
      <c r="X242" s="989"/>
      <c r="Y242" s="989"/>
      <c r="Z242" s="989"/>
      <c r="AA242" s="990"/>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1"/>
      <c r="B243" s="242"/>
      <c r="C243" s="241"/>
      <c r="D243" s="242"/>
      <c r="E243" s="241"/>
      <c r="F243" s="304"/>
      <c r="G243" s="223"/>
      <c r="H243" s="224"/>
      <c r="I243" s="224"/>
      <c r="J243" s="224"/>
      <c r="K243" s="224"/>
      <c r="L243" s="224"/>
      <c r="M243" s="224"/>
      <c r="N243" s="224"/>
      <c r="O243" s="224"/>
      <c r="P243" s="225"/>
      <c r="Q243" s="991"/>
      <c r="R243" s="992"/>
      <c r="S243" s="992"/>
      <c r="T243" s="992"/>
      <c r="U243" s="992"/>
      <c r="V243" s="992"/>
      <c r="W243" s="992"/>
      <c r="X243" s="992"/>
      <c r="Y243" s="992"/>
      <c r="Z243" s="992"/>
      <c r="AA243" s="993"/>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1"/>
      <c r="B244" s="242"/>
      <c r="C244" s="241"/>
      <c r="D244" s="242"/>
      <c r="E244" s="241"/>
      <c r="F244" s="304"/>
      <c r="G244" s="223"/>
      <c r="H244" s="224"/>
      <c r="I244" s="224"/>
      <c r="J244" s="224"/>
      <c r="K244" s="224"/>
      <c r="L244" s="224"/>
      <c r="M244" s="224"/>
      <c r="N244" s="224"/>
      <c r="O244" s="224"/>
      <c r="P244" s="225"/>
      <c r="Q244" s="991"/>
      <c r="R244" s="992"/>
      <c r="S244" s="992"/>
      <c r="T244" s="992"/>
      <c r="U244" s="992"/>
      <c r="V244" s="992"/>
      <c r="W244" s="992"/>
      <c r="X244" s="992"/>
      <c r="Y244" s="992"/>
      <c r="Z244" s="992"/>
      <c r="AA244" s="993"/>
      <c r="AB244" s="247"/>
      <c r="AC244" s="248"/>
      <c r="AD244" s="248"/>
      <c r="AE244" s="253" t="s">
        <v>204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1"/>
      <c r="B245" s="242"/>
      <c r="C245" s="241"/>
      <c r="D245" s="242"/>
      <c r="E245" s="241"/>
      <c r="F245" s="304"/>
      <c r="G245" s="223"/>
      <c r="H245" s="224"/>
      <c r="I245" s="224"/>
      <c r="J245" s="224"/>
      <c r="K245" s="224"/>
      <c r="L245" s="224"/>
      <c r="M245" s="224"/>
      <c r="N245" s="224"/>
      <c r="O245" s="224"/>
      <c r="P245" s="225"/>
      <c r="Q245" s="991"/>
      <c r="R245" s="992"/>
      <c r="S245" s="992"/>
      <c r="T245" s="992"/>
      <c r="U245" s="992"/>
      <c r="V245" s="992"/>
      <c r="W245" s="992"/>
      <c r="X245" s="992"/>
      <c r="Y245" s="992"/>
      <c r="Z245" s="992"/>
      <c r="AA245" s="993"/>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01"/>
      <c r="B246" s="242"/>
      <c r="C246" s="241"/>
      <c r="D246" s="242"/>
      <c r="E246" s="305"/>
      <c r="F246" s="306"/>
      <c r="G246" s="226"/>
      <c r="H246" s="154"/>
      <c r="I246" s="154"/>
      <c r="J246" s="154"/>
      <c r="K246" s="154"/>
      <c r="L246" s="154"/>
      <c r="M246" s="154"/>
      <c r="N246" s="154"/>
      <c r="O246" s="154"/>
      <c r="P246" s="227"/>
      <c r="Q246" s="994"/>
      <c r="R246" s="995"/>
      <c r="S246" s="995"/>
      <c r="T246" s="995"/>
      <c r="U246" s="995"/>
      <c r="V246" s="995"/>
      <c r="W246" s="995"/>
      <c r="X246" s="995"/>
      <c r="Y246" s="995"/>
      <c r="Z246" s="995"/>
      <c r="AA246" s="996"/>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01"/>
      <c r="B247" s="242"/>
      <c r="C247" s="241"/>
      <c r="D247" s="242"/>
      <c r="E247" s="147" t="s">
        <v>221</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01"/>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01"/>
      <c r="B249" s="242"/>
      <c r="C249" s="241"/>
      <c r="D249" s="242"/>
      <c r="E249" s="433"/>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4"/>
    </row>
    <row r="250" spans="1:50" ht="45" hidden="1" customHeight="1" x14ac:dyDescent="0.15">
      <c r="A250" s="1001"/>
      <c r="B250" s="242"/>
      <c r="C250" s="241"/>
      <c r="D250" s="242"/>
      <c r="E250" s="298" t="s">
        <v>218</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01"/>
      <c r="B251" s="242"/>
      <c r="C251" s="241"/>
      <c r="D251" s="242"/>
      <c r="E251" s="228" t="s">
        <v>217</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01"/>
      <c r="B252" s="242"/>
      <c r="C252" s="241"/>
      <c r="D252" s="242"/>
      <c r="E252" s="239" t="s">
        <v>190</v>
      </c>
      <c r="F252" s="303"/>
      <c r="G252" s="272" t="s">
        <v>199</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309</v>
      </c>
      <c r="AF252" s="255"/>
      <c r="AG252" s="255"/>
      <c r="AH252" s="255"/>
      <c r="AI252" s="255" t="s">
        <v>307</v>
      </c>
      <c r="AJ252" s="255"/>
      <c r="AK252" s="255"/>
      <c r="AL252" s="255"/>
      <c r="AM252" s="255" t="s">
        <v>336</v>
      </c>
      <c r="AN252" s="255"/>
      <c r="AO252" s="255"/>
      <c r="AP252" s="257"/>
      <c r="AQ252" s="257" t="s">
        <v>185</v>
      </c>
      <c r="AR252" s="258"/>
      <c r="AS252" s="258"/>
      <c r="AT252" s="259"/>
      <c r="AU252" s="269" t="s">
        <v>201</v>
      </c>
      <c r="AV252" s="269"/>
      <c r="AW252" s="269"/>
      <c r="AX252" s="270"/>
    </row>
    <row r="253" spans="1:50" ht="18.75" hidden="1" customHeight="1" x14ac:dyDescent="0.15">
      <c r="A253" s="1001"/>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186</v>
      </c>
      <c r="AT253" s="162"/>
      <c r="AU253" s="126"/>
      <c r="AV253" s="126"/>
      <c r="AW253" s="127" t="s">
        <v>177</v>
      </c>
      <c r="AX253" s="128"/>
    </row>
    <row r="254" spans="1:50" ht="39.75" hidden="1" customHeight="1" x14ac:dyDescent="0.15">
      <c r="A254" s="1001"/>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200</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01"/>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01"/>
      <c r="B256" s="242"/>
      <c r="C256" s="241"/>
      <c r="D256" s="242"/>
      <c r="E256" s="241"/>
      <c r="F256" s="304"/>
      <c r="G256" s="272" t="s">
        <v>199</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309</v>
      </c>
      <c r="AF256" s="255"/>
      <c r="AG256" s="255"/>
      <c r="AH256" s="255"/>
      <c r="AI256" s="255" t="s">
        <v>307</v>
      </c>
      <c r="AJ256" s="255"/>
      <c r="AK256" s="255"/>
      <c r="AL256" s="255"/>
      <c r="AM256" s="255" t="s">
        <v>336</v>
      </c>
      <c r="AN256" s="255"/>
      <c r="AO256" s="255"/>
      <c r="AP256" s="257"/>
      <c r="AQ256" s="257" t="s">
        <v>185</v>
      </c>
      <c r="AR256" s="258"/>
      <c r="AS256" s="258"/>
      <c r="AT256" s="259"/>
      <c r="AU256" s="269" t="s">
        <v>201</v>
      </c>
      <c r="AV256" s="269"/>
      <c r="AW256" s="269"/>
      <c r="AX256" s="270"/>
    </row>
    <row r="257" spans="1:50" ht="18.75" hidden="1" customHeight="1" x14ac:dyDescent="0.15">
      <c r="A257" s="1001"/>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186</v>
      </c>
      <c r="AT257" s="162"/>
      <c r="AU257" s="126"/>
      <c r="AV257" s="126"/>
      <c r="AW257" s="127" t="s">
        <v>177</v>
      </c>
      <c r="AX257" s="128"/>
    </row>
    <row r="258" spans="1:50" ht="39.75" hidden="1" customHeight="1" x14ac:dyDescent="0.15">
      <c r="A258" s="1001"/>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200</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01"/>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01"/>
      <c r="B260" s="242"/>
      <c r="C260" s="241"/>
      <c r="D260" s="242"/>
      <c r="E260" s="241"/>
      <c r="F260" s="304"/>
      <c r="G260" s="272" t="s">
        <v>199</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309</v>
      </c>
      <c r="AF260" s="255"/>
      <c r="AG260" s="255"/>
      <c r="AH260" s="255"/>
      <c r="AI260" s="255" t="s">
        <v>307</v>
      </c>
      <c r="AJ260" s="255"/>
      <c r="AK260" s="255"/>
      <c r="AL260" s="255"/>
      <c r="AM260" s="255" t="s">
        <v>336</v>
      </c>
      <c r="AN260" s="255"/>
      <c r="AO260" s="255"/>
      <c r="AP260" s="257"/>
      <c r="AQ260" s="257" t="s">
        <v>185</v>
      </c>
      <c r="AR260" s="258"/>
      <c r="AS260" s="258"/>
      <c r="AT260" s="259"/>
      <c r="AU260" s="269" t="s">
        <v>201</v>
      </c>
      <c r="AV260" s="269"/>
      <c r="AW260" s="269"/>
      <c r="AX260" s="270"/>
    </row>
    <row r="261" spans="1:50" ht="18.75" hidden="1" customHeight="1" x14ac:dyDescent="0.15">
      <c r="A261" s="1001"/>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186</v>
      </c>
      <c r="AT261" s="162"/>
      <c r="AU261" s="126"/>
      <c r="AV261" s="126"/>
      <c r="AW261" s="127" t="s">
        <v>177</v>
      </c>
      <c r="AX261" s="128"/>
    </row>
    <row r="262" spans="1:50" ht="39.75" hidden="1" customHeight="1" x14ac:dyDescent="0.15">
      <c r="A262" s="1001"/>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200</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01"/>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01"/>
      <c r="B264" s="242"/>
      <c r="C264" s="241"/>
      <c r="D264" s="242"/>
      <c r="E264" s="241"/>
      <c r="F264" s="304"/>
      <c r="G264" s="262" t="s">
        <v>199</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309</v>
      </c>
      <c r="AF264" s="255"/>
      <c r="AG264" s="255"/>
      <c r="AH264" s="255"/>
      <c r="AI264" s="255" t="s">
        <v>307</v>
      </c>
      <c r="AJ264" s="255"/>
      <c r="AK264" s="255"/>
      <c r="AL264" s="255"/>
      <c r="AM264" s="255" t="s">
        <v>336</v>
      </c>
      <c r="AN264" s="255"/>
      <c r="AO264" s="255"/>
      <c r="AP264" s="257"/>
      <c r="AQ264" s="166" t="s">
        <v>185</v>
      </c>
      <c r="AR264" s="159"/>
      <c r="AS264" s="159"/>
      <c r="AT264" s="160"/>
      <c r="AU264" s="124" t="s">
        <v>201</v>
      </c>
      <c r="AV264" s="124"/>
      <c r="AW264" s="124"/>
      <c r="AX264" s="125"/>
    </row>
    <row r="265" spans="1:50" ht="18.75" hidden="1" customHeight="1" x14ac:dyDescent="0.15">
      <c r="A265" s="1001"/>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186</v>
      </c>
      <c r="AT265" s="162"/>
      <c r="AU265" s="126"/>
      <c r="AV265" s="126"/>
      <c r="AW265" s="127" t="s">
        <v>177</v>
      </c>
      <c r="AX265" s="128"/>
    </row>
    <row r="266" spans="1:50" ht="39.75" hidden="1" customHeight="1" x14ac:dyDescent="0.15">
      <c r="A266" s="1001"/>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200</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01"/>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01"/>
      <c r="B268" s="242"/>
      <c r="C268" s="241"/>
      <c r="D268" s="242"/>
      <c r="E268" s="241"/>
      <c r="F268" s="304"/>
      <c r="G268" s="272" t="s">
        <v>199</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309</v>
      </c>
      <c r="AF268" s="255"/>
      <c r="AG268" s="255"/>
      <c r="AH268" s="255"/>
      <c r="AI268" s="255" t="s">
        <v>307</v>
      </c>
      <c r="AJ268" s="255"/>
      <c r="AK268" s="255"/>
      <c r="AL268" s="255"/>
      <c r="AM268" s="255" t="s">
        <v>336</v>
      </c>
      <c r="AN268" s="255"/>
      <c r="AO268" s="255"/>
      <c r="AP268" s="257"/>
      <c r="AQ268" s="257" t="s">
        <v>185</v>
      </c>
      <c r="AR268" s="258"/>
      <c r="AS268" s="258"/>
      <c r="AT268" s="259"/>
      <c r="AU268" s="269" t="s">
        <v>201</v>
      </c>
      <c r="AV268" s="269"/>
      <c r="AW268" s="269"/>
      <c r="AX268" s="270"/>
    </row>
    <row r="269" spans="1:50" ht="18.75" hidden="1" customHeight="1" x14ac:dyDescent="0.15">
      <c r="A269" s="1001"/>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186</v>
      </c>
      <c r="AT269" s="162"/>
      <c r="AU269" s="126"/>
      <c r="AV269" s="126"/>
      <c r="AW269" s="127" t="s">
        <v>177</v>
      </c>
      <c r="AX269" s="128"/>
    </row>
    <row r="270" spans="1:50" ht="39.75" hidden="1" customHeight="1" x14ac:dyDescent="0.15">
      <c r="A270" s="1001"/>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200</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01"/>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01"/>
      <c r="B272" s="242"/>
      <c r="C272" s="241"/>
      <c r="D272" s="242"/>
      <c r="E272" s="241"/>
      <c r="F272" s="304"/>
      <c r="G272" s="262" t="s">
        <v>202</v>
      </c>
      <c r="H272" s="159"/>
      <c r="I272" s="159"/>
      <c r="J272" s="159"/>
      <c r="K272" s="159"/>
      <c r="L272" s="159"/>
      <c r="M272" s="159"/>
      <c r="N272" s="159"/>
      <c r="O272" s="159"/>
      <c r="P272" s="160"/>
      <c r="Q272" s="166" t="s">
        <v>255</v>
      </c>
      <c r="R272" s="159"/>
      <c r="S272" s="159"/>
      <c r="T272" s="159"/>
      <c r="U272" s="159"/>
      <c r="V272" s="159"/>
      <c r="W272" s="159"/>
      <c r="X272" s="159"/>
      <c r="Y272" s="159"/>
      <c r="Z272" s="159"/>
      <c r="AA272" s="159"/>
      <c r="AB272" s="277" t="s">
        <v>256</v>
      </c>
      <c r="AC272" s="159"/>
      <c r="AD272" s="160"/>
      <c r="AE272" s="166" t="s">
        <v>203</v>
      </c>
      <c r="AF272" s="159"/>
      <c r="AG272" s="159"/>
      <c r="AH272" s="159"/>
      <c r="AI272" s="159"/>
      <c r="AJ272" s="159"/>
      <c r="AK272" s="159"/>
      <c r="AL272" s="159"/>
      <c r="AM272" s="159"/>
      <c r="AN272" s="159"/>
      <c r="AO272" s="159"/>
      <c r="AP272" s="159"/>
      <c r="AQ272" s="159"/>
      <c r="AR272" s="159"/>
      <c r="AS272" s="159"/>
      <c r="AT272" s="159"/>
      <c r="AU272" s="159"/>
      <c r="AV272" s="159"/>
      <c r="AW272" s="159"/>
      <c r="AX272" s="589"/>
    </row>
    <row r="273" spans="1:50" ht="22.5" hidden="1" customHeight="1" x14ac:dyDescent="0.15">
      <c r="A273" s="1001"/>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01"/>
      <c r="B274" s="242"/>
      <c r="C274" s="241"/>
      <c r="D274" s="242"/>
      <c r="E274" s="241"/>
      <c r="F274" s="304"/>
      <c r="G274" s="221"/>
      <c r="H274" s="151"/>
      <c r="I274" s="151"/>
      <c r="J274" s="151"/>
      <c r="K274" s="151"/>
      <c r="L274" s="151"/>
      <c r="M274" s="151"/>
      <c r="N274" s="151"/>
      <c r="O274" s="151"/>
      <c r="P274" s="222"/>
      <c r="Q274" s="988"/>
      <c r="R274" s="989"/>
      <c r="S274" s="989"/>
      <c r="T274" s="989"/>
      <c r="U274" s="989"/>
      <c r="V274" s="989"/>
      <c r="W274" s="989"/>
      <c r="X274" s="989"/>
      <c r="Y274" s="989"/>
      <c r="Z274" s="989"/>
      <c r="AA274" s="990"/>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1"/>
      <c r="B275" s="242"/>
      <c r="C275" s="241"/>
      <c r="D275" s="242"/>
      <c r="E275" s="241"/>
      <c r="F275" s="304"/>
      <c r="G275" s="223"/>
      <c r="H275" s="224"/>
      <c r="I275" s="224"/>
      <c r="J275" s="224"/>
      <c r="K275" s="224"/>
      <c r="L275" s="224"/>
      <c r="M275" s="224"/>
      <c r="N275" s="224"/>
      <c r="O275" s="224"/>
      <c r="P275" s="225"/>
      <c r="Q275" s="991"/>
      <c r="R275" s="992"/>
      <c r="S275" s="992"/>
      <c r="T275" s="992"/>
      <c r="U275" s="992"/>
      <c r="V275" s="992"/>
      <c r="W275" s="992"/>
      <c r="X275" s="992"/>
      <c r="Y275" s="992"/>
      <c r="Z275" s="992"/>
      <c r="AA275" s="993"/>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1"/>
      <c r="B276" s="242"/>
      <c r="C276" s="241"/>
      <c r="D276" s="242"/>
      <c r="E276" s="241"/>
      <c r="F276" s="304"/>
      <c r="G276" s="223"/>
      <c r="H276" s="224"/>
      <c r="I276" s="224"/>
      <c r="J276" s="224"/>
      <c r="K276" s="224"/>
      <c r="L276" s="224"/>
      <c r="M276" s="224"/>
      <c r="N276" s="224"/>
      <c r="O276" s="224"/>
      <c r="P276" s="225"/>
      <c r="Q276" s="991"/>
      <c r="R276" s="992"/>
      <c r="S276" s="992"/>
      <c r="T276" s="992"/>
      <c r="U276" s="992"/>
      <c r="V276" s="992"/>
      <c r="W276" s="992"/>
      <c r="X276" s="992"/>
      <c r="Y276" s="992"/>
      <c r="Z276" s="992"/>
      <c r="AA276" s="993"/>
      <c r="AB276" s="247"/>
      <c r="AC276" s="248"/>
      <c r="AD276" s="248"/>
      <c r="AE276" s="267" t="s">
        <v>204</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01"/>
      <c r="B277" s="242"/>
      <c r="C277" s="241"/>
      <c r="D277" s="242"/>
      <c r="E277" s="241"/>
      <c r="F277" s="304"/>
      <c r="G277" s="223"/>
      <c r="H277" s="224"/>
      <c r="I277" s="224"/>
      <c r="J277" s="224"/>
      <c r="K277" s="224"/>
      <c r="L277" s="224"/>
      <c r="M277" s="224"/>
      <c r="N277" s="224"/>
      <c r="O277" s="224"/>
      <c r="P277" s="225"/>
      <c r="Q277" s="991"/>
      <c r="R277" s="992"/>
      <c r="S277" s="992"/>
      <c r="T277" s="992"/>
      <c r="U277" s="992"/>
      <c r="V277" s="992"/>
      <c r="W277" s="992"/>
      <c r="X277" s="992"/>
      <c r="Y277" s="992"/>
      <c r="Z277" s="992"/>
      <c r="AA277" s="993"/>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01"/>
      <c r="B278" s="242"/>
      <c r="C278" s="241"/>
      <c r="D278" s="242"/>
      <c r="E278" s="241"/>
      <c r="F278" s="304"/>
      <c r="G278" s="226"/>
      <c r="H278" s="154"/>
      <c r="I278" s="154"/>
      <c r="J278" s="154"/>
      <c r="K278" s="154"/>
      <c r="L278" s="154"/>
      <c r="M278" s="154"/>
      <c r="N278" s="154"/>
      <c r="O278" s="154"/>
      <c r="P278" s="227"/>
      <c r="Q278" s="994"/>
      <c r="R278" s="995"/>
      <c r="S278" s="995"/>
      <c r="T278" s="995"/>
      <c r="U278" s="995"/>
      <c r="V278" s="995"/>
      <c r="W278" s="995"/>
      <c r="X278" s="995"/>
      <c r="Y278" s="995"/>
      <c r="Z278" s="995"/>
      <c r="AA278" s="996"/>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01"/>
      <c r="B279" s="242"/>
      <c r="C279" s="241"/>
      <c r="D279" s="242"/>
      <c r="E279" s="241"/>
      <c r="F279" s="304"/>
      <c r="G279" s="262" t="s">
        <v>202</v>
      </c>
      <c r="H279" s="159"/>
      <c r="I279" s="159"/>
      <c r="J279" s="159"/>
      <c r="K279" s="159"/>
      <c r="L279" s="159"/>
      <c r="M279" s="159"/>
      <c r="N279" s="159"/>
      <c r="O279" s="159"/>
      <c r="P279" s="160"/>
      <c r="Q279" s="166" t="s">
        <v>255</v>
      </c>
      <c r="R279" s="159"/>
      <c r="S279" s="159"/>
      <c r="T279" s="159"/>
      <c r="U279" s="159"/>
      <c r="V279" s="159"/>
      <c r="W279" s="159"/>
      <c r="X279" s="159"/>
      <c r="Y279" s="159"/>
      <c r="Z279" s="159"/>
      <c r="AA279" s="159"/>
      <c r="AB279" s="277" t="s">
        <v>256</v>
      </c>
      <c r="AC279" s="159"/>
      <c r="AD279" s="160"/>
      <c r="AE279" s="263" t="s">
        <v>203</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01"/>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01"/>
      <c r="B281" s="242"/>
      <c r="C281" s="241"/>
      <c r="D281" s="242"/>
      <c r="E281" s="241"/>
      <c r="F281" s="304"/>
      <c r="G281" s="221"/>
      <c r="H281" s="151"/>
      <c r="I281" s="151"/>
      <c r="J281" s="151"/>
      <c r="K281" s="151"/>
      <c r="L281" s="151"/>
      <c r="M281" s="151"/>
      <c r="N281" s="151"/>
      <c r="O281" s="151"/>
      <c r="P281" s="222"/>
      <c r="Q281" s="988"/>
      <c r="R281" s="989"/>
      <c r="S281" s="989"/>
      <c r="T281" s="989"/>
      <c r="U281" s="989"/>
      <c r="V281" s="989"/>
      <c r="W281" s="989"/>
      <c r="X281" s="989"/>
      <c r="Y281" s="989"/>
      <c r="Z281" s="989"/>
      <c r="AA281" s="990"/>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1"/>
      <c r="B282" s="242"/>
      <c r="C282" s="241"/>
      <c r="D282" s="242"/>
      <c r="E282" s="241"/>
      <c r="F282" s="304"/>
      <c r="G282" s="223"/>
      <c r="H282" s="224"/>
      <c r="I282" s="224"/>
      <c r="J282" s="224"/>
      <c r="K282" s="224"/>
      <c r="L282" s="224"/>
      <c r="M282" s="224"/>
      <c r="N282" s="224"/>
      <c r="O282" s="224"/>
      <c r="P282" s="225"/>
      <c r="Q282" s="991"/>
      <c r="R282" s="992"/>
      <c r="S282" s="992"/>
      <c r="T282" s="992"/>
      <c r="U282" s="992"/>
      <c r="V282" s="992"/>
      <c r="W282" s="992"/>
      <c r="X282" s="992"/>
      <c r="Y282" s="992"/>
      <c r="Z282" s="992"/>
      <c r="AA282" s="993"/>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1"/>
      <c r="B283" s="242"/>
      <c r="C283" s="241"/>
      <c r="D283" s="242"/>
      <c r="E283" s="241"/>
      <c r="F283" s="304"/>
      <c r="G283" s="223"/>
      <c r="H283" s="224"/>
      <c r="I283" s="224"/>
      <c r="J283" s="224"/>
      <c r="K283" s="224"/>
      <c r="L283" s="224"/>
      <c r="M283" s="224"/>
      <c r="N283" s="224"/>
      <c r="O283" s="224"/>
      <c r="P283" s="225"/>
      <c r="Q283" s="991"/>
      <c r="R283" s="992"/>
      <c r="S283" s="992"/>
      <c r="T283" s="992"/>
      <c r="U283" s="992"/>
      <c r="V283" s="992"/>
      <c r="W283" s="992"/>
      <c r="X283" s="992"/>
      <c r="Y283" s="992"/>
      <c r="Z283" s="992"/>
      <c r="AA283" s="993"/>
      <c r="AB283" s="247"/>
      <c r="AC283" s="248"/>
      <c r="AD283" s="248"/>
      <c r="AE283" s="267" t="s">
        <v>204</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01"/>
      <c r="B284" s="242"/>
      <c r="C284" s="241"/>
      <c r="D284" s="242"/>
      <c r="E284" s="241"/>
      <c r="F284" s="304"/>
      <c r="G284" s="223"/>
      <c r="H284" s="224"/>
      <c r="I284" s="224"/>
      <c r="J284" s="224"/>
      <c r="K284" s="224"/>
      <c r="L284" s="224"/>
      <c r="M284" s="224"/>
      <c r="N284" s="224"/>
      <c r="O284" s="224"/>
      <c r="P284" s="225"/>
      <c r="Q284" s="991"/>
      <c r="R284" s="992"/>
      <c r="S284" s="992"/>
      <c r="T284" s="992"/>
      <c r="U284" s="992"/>
      <c r="V284" s="992"/>
      <c r="W284" s="992"/>
      <c r="X284" s="992"/>
      <c r="Y284" s="992"/>
      <c r="Z284" s="992"/>
      <c r="AA284" s="993"/>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01"/>
      <c r="B285" s="242"/>
      <c r="C285" s="241"/>
      <c r="D285" s="242"/>
      <c r="E285" s="241"/>
      <c r="F285" s="304"/>
      <c r="G285" s="226"/>
      <c r="H285" s="154"/>
      <c r="I285" s="154"/>
      <c r="J285" s="154"/>
      <c r="K285" s="154"/>
      <c r="L285" s="154"/>
      <c r="M285" s="154"/>
      <c r="N285" s="154"/>
      <c r="O285" s="154"/>
      <c r="P285" s="227"/>
      <c r="Q285" s="994"/>
      <c r="R285" s="995"/>
      <c r="S285" s="995"/>
      <c r="T285" s="995"/>
      <c r="U285" s="995"/>
      <c r="V285" s="995"/>
      <c r="W285" s="995"/>
      <c r="X285" s="995"/>
      <c r="Y285" s="995"/>
      <c r="Z285" s="995"/>
      <c r="AA285" s="996"/>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01"/>
      <c r="B286" s="242"/>
      <c r="C286" s="241"/>
      <c r="D286" s="242"/>
      <c r="E286" s="241"/>
      <c r="F286" s="304"/>
      <c r="G286" s="262" t="s">
        <v>202</v>
      </c>
      <c r="H286" s="159"/>
      <c r="I286" s="159"/>
      <c r="J286" s="159"/>
      <c r="K286" s="159"/>
      <c r="L286" s="159"/>
      <c r="M286" s="159"/>
      <c r="N286" s="159"/>
      <c r="O286" s="159"/>
      <c r="P286" s="160"/>
      <c r="Q286" s="166" t="s">
        <v>255</v>
      </c>
      <c r="R286" s="159"/>
      <c r="S286" s="159"/>
      <c r="T286" s="159"/>
      <c r="U286" s="159"/>
      <c r="V286" s="159"/>
      <c r="W286" s="159"/>
      <c r="X286" s="159"/>
      <c r="Y286" s="159"/>
      <c r="Z286" s="159"/>
      <c r="AA286" s="159"/>
      <c r="AB286" s="277" t="s">
        <v>256</v>
      </c>
      <c r="AC286" s="159"/>
      <c r="AD286" s="160"/>
      <c r="AE286" s="263" t="s">
        <v>203</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01"/>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01"/>
      <c r="B288" s="242"/>
      <c r="C288" s="241"/>
      <c r="D288" s="242"/>
      <c r="E288" s="241"/>
      <c r="F288" s="304"/>
      <c r="G288" s="221"/>
      <c r="H288" s="151"/>
      <c r="I288" s="151"/>
      <c r="J288" s="151"/>
      <c r="K288" s="151"/>
      <c r="L288" s="151"/>
      <c r="M288" s="151"/>
      <c r="N288" s="151"/>
      <c r="O288" s="151"/>
      <c r="P288" s="222"/>
      <c r="Q288" s="988"/>
      <c r="R288" s="989"/>
      <c r="S288" s="989"/>
      <c r="T288" s="989"/>
      <c r="U288" s="989"/>
      <c r="V288" s="989"/>
      <c r="W288" s="989"/>
      <c r="X288" s="989"/>
      <c r="Y288" s="989"/>
      <c r="Z288" s="989"/>
      <c r="AA288" s="990"/>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1"/>
      <c r="B289" s="242"/>
      <c r="C289" s="241"/>
      <c r="D289" s="242"/>
      <c r="E289" s="241"/>
      <c r="F289" s="304"/>
      <c r="G289" s="223"/>
      <c r="H289" s="224"/>
      <c r="I289" s="224"/>
      <c r="J289" s="224"/>
      <c r="K289" s="224"/>
      <c r="L289" s="224"/>
      <c r="M289" s="224"/>
      <c r="N289" s="224"/>
      <c r="O289" s="224"/>
      <c r="P289" s="225"/>
      <c r="Q289" s="991"/>
      <c r="R289" s="992"/>
      <c r="S289" s="992"/>
      <c r="T289" s="992"/>
      <c r="U289" s="992"/>
      <c r="V289" s="992"/>
      <c r="W289" s="992"/>
      <c r="X289" s="992"/>
      <c r="Y289" s="992"/>
      <c r="Z289" s="992"/>
      <c r="AA289" s="993"/>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1"/>
      <c r="B290" s="242"/>
      <c r="C290" s="241"/>
      <c r="D290" s="242"/>
      <c r="E290" s="241"/>
      <c r="F290" s="304"/>
      <c r="G290" s="223"/>
      <c r="H290" s="224"/>
      <c r="I290" s="224"/>
      <c r="J290" s="224"/>
      <c r="K290" s="224"/>
      <c r="L290" s="224"/>
      <c r="M290" s="224"/>
      <c r="N290" s="224"/>
      <c r="O290" s="224"/>
      <c r="P290" s="225"/>
      <c r="Q290" s="991"/>
      <c r="R290" s="992"/>
      <c r="S290" s="992"/>
      <c r="T290" s="992"/>
      <c r="U290" s="992"/>
      <c r="V290" s="992"/>
      <c r="W290" s="992"/>
      <c r="X290" s="992"/>
      <c r="Y290" s="992"/>
      <c r="Z290" s="992"/>
      <c r="AA290" s="993"/>
      <c r="AB290" s="247"/>
      <c r="AC290" s="248"/>
      <c r="AD290" s="248"/>
      <c r="AE290" s="267" t="s">
        <v>204</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01"/>
      <c r="B291" s="242"/>
      <c r="C291" s="241"/>
      <c r="D291" s="242"/>
      <c r="E291" s="241"/>
      <c r="F291" s="304"/>
      <c r="G291" s="223"/>
      <c r="H291" s="224"/>
      <c r="I291" s="224"/>
      <c r="J291" s="224"/>
      <c r="K291" s="224"/>
      <c r="L291" s="224"/>
      <c r="M291" s="224"/>
      <c r="N291" s="224"/>
      <c r="O291" s="224"/>
      <c r="P291" s="225"/>
      <c r="Q291" s="991"/>
      <c r="R291" s="992"/>
      <c r="S291" s="992"/>
      <c r="T291" s="992"/>
      <c r="U291" s="992"/>
      <c r="V291" s="992"/>
      <c r="W291" s="992"/>
      <c r="X291" s="992"/>
      <c r="Y291" s="992"/>
      <c r="Z291" s="992"/>
      <c r="AA291" s="993"/>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01"/>
      <c r="B292" s="242"/>
      <c r="C292" s="241"/>
      <c r="D292" s="242"/>
      <c r="E292" s="241"/>
      <c r="F292" s="304"/>
      <c r="G292" s="226"/>
      <c r="H292" s="154"/>
      <c r="I292" s="154"/>
      <c r="J292" s="154"/>
      <c r="K292" s="154"/>
      <c r="L292" s="154"/>
      <c r="M292" s="154"/>
      <c r="N292" s="154"/>
      <c r="O292" s="154"/>
      <c r="P292" s="227"/>
      <c r="Q292" s="994"/>
      <c r="R292" s="995"/>
      <c r="S292" s="995"/>
      <c r="T292" s="995"/>
      <c r="U292" s="995"/>
      <c r="V292" s="995"/>
      <c r="W292" s="995"/>
      <c r="X292" s="995"/>
      <c r="Y292" s="995"/>
      <c r="Z292" s="995"/>
      <c r="AA292" s="996"/>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01"/>
      <c r="B293" s="242"/>
      <c r="C293" s="241"/>
      <c r="D293" s="242"/>
      <c r="E293" s="241"/>
      <c r="F293" s="304"/>
      <c r="G293" s="262" t="s">
        <v>202</v>
      </c>
      <c r="H293" s="159"/>
      <c r="I293" s="159"/>
      <c r="J293" s="159"/>
      <c r="K293" s="159"/>
      <c r="L293" s="159"/>
      <c r="M293" s="159"/>
      <c r="N293" s="159"/>
      <c r="O293" s="159"/>
      <c r="P293" s="160"/>
      <c r="Q293" s="166" t="s">
        <v>255</v>
      </c>
      <c r="R293" s="159"/>
      <c r="S293" s="159"/>
      <c r="T293" s="159"/>
      <c r="U293" s="159"/>
      <c r="V293" s="159"/>
      <c r="W293" s="159"/>
      <c r="X293" s="159"/>
      <c r="Y293" s="159"/>
      <c r="Z293" s="159"/>
      <c r="AA293" s="159"/>
      <c r="AB293" s="277" t="s">
        <v>256</v>
      </c>
      <c r="AC293" s="159"/>
      <c r="AD293" s="160"/>
      <c r="AE293" s="263" t="s">
        <v>203</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01"/>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01"/>
      <c r="B295" s="242"/>
      <c r="C295" s="241"/>
      <c r="D295" s="242"/>
      <c r="E295" s="241"/>
      <c r="F295" s="304"/>
      <c r="G295" s="221"/>
      <c r="H295" s="151"/>
      <c r="I295" s="151"/>
      <c r="J295" s="151"/>
      <c r="K295" s="151"/>
      <c r="L295" s="151"/>
      <c r="M295" s="151"/>
      <c r="N295" s="151"/>
      <c r="O295" s="151"/>
      <c r="P295" s="222"/>
      <c r="Q295" s="988"/>
      <c r="R295" s="989"/>
      <c r="S295" s="989"/>
      <c r="T295" s="989"/>
      <c r="U295" s="989"/>
      <c r="V295" s="989"/>
      <c r="W295" s="989"/>
      <c r="X295" s="989"/>
      <c r="Y295" s="989"/>
      <c r="Z295" s="989"/>
      <c r="AA295" s="990"/>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1"/>
      <c r="B296" s="242"/>
      <c r="C296" s="241"/>
      <c r="D296" s="242"/>
      <c r="E296" s="241"/>
      <c r="F296" s="304"/>
      <c r="G296" s="223"/>
      <c r="H296" s="224"/>
      <c r="I296" s="224"/>
      <c r="J296" s="224"/>
      <c r="K296" s="224"/>
      <c r="L296" s="224"/>
      <c r="M296" s="224"/>
      <c r="N296" s="224"/>
      <c r="O296" s="224"/>
      <c r="P296" s="225"/>
      <c r="Q296" s="991"/>
      <c r="R296" s="992"/>
      <c r="S296" s="992"/>
      <c r="T296" s="992"/>
      <c r="U296" s="992"/>
      <c r="V296" s="992"/>
      <c r="W296" s="992"/>
      <c r="X296" s="992"/>
      <c r="Y296" s="992"/>
      <c r="Z296" s="992"/>
      <c r="AA296" s="993"/>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1"/>
      <c r="B297" s="242"/>
      <c r="C297" s="241"/>
      <c r="D297" s="242"/>
      <c r="E297" s="241"/>
      <c r="F297" s="304"/>
      <c r="G297" s="223"/>
      <c r="H297" s="224"/>
      <c r="I297" s="224"/>
      <c r="J297" s="224"/>
      <c r="K297" s="224"/>
      <c r="L297" s="224"/>
      <c r="M297" s="224"/>
      <c r="N297" s="224"/>
      <c r="O297" s="224"/>
      <c r="P297" s="225"/>
      <c r="Q297" s="991"/>
      <c r="R297" s="992"/>
      <c r="S297" s="992"/>
      <c r="T297" s="992"/>
      <c r="U297" s="992"/>
      <c r="V297" s="992"/>
      <c r="W297" s="992"/>
      <c r="X297" s="992"/>
      <c r="Y297" s="992"/>
      <c r="Z297" s="992"/>
      <c r="AA297" s="993"/>
      <c r="AB297" s="247"/>
      <c r="AC297" s="248"/>
      <c r="AD297" s="248"/>
      <c r="AE297" s="267" t="s">
        <v>204</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01"/>
      <c r="B298" s="242"/>
      <c r="C298" s="241"/>
      <c r="D298" s="242"/>
      <c r="E298" s="241"/>
      <c r="F298" s="304"/>
      <c r="G298" s="223"/>
      <c r="H298" s="224"/>
      <c r="I298" s="224"/>
      <c r="J298" s="224"/>
      <c r="K298" s="224"/>
      <c r="L298" s="224"/>
      <c r="M298" s="224"/>
      <c r="N298" s="224"/>
      <c r="O298" s="224"/>
      <c r="P298" s="225"/>
      <c r="Q298" s="991"/>
      <c r="R298" s="992"/>
      <c r="S298" s="992"/>
      <c r="T298" s="992"/>
      <c r="U298" s="992"/>
      <c r="V298" s="992"/>
      <c r="W298" s="992"/>
      <c r="X298" s="992"/>
      <c r="Y298" s="992"/>
      <c r="Z298" s="992"/>
      <c r="AA298" s="993"/>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01"/>
      <c r="B299" s="242"/>
      <c r="C299" s="241"/>
      <c r="D299" s="242"/>
      <c r="E299" s="241"/>
      <c r="F299" s="304"/>
      <c r="G299" s="226"/>
      <c r="H299" s="154"/>
      <c r="I299" s="154"/>
      <c r="J299" s="154"/>
      <c r="K299" s="154"/>
      <c r="L299" s="154"/>
      <c r="M299" s="154"/>
      <c r="N299" s="154"/>
      <c r="O299" s="154"/>
      <c r="P299" s="227"/>
      <c r="Q299" s="994"/>
      <c r="R299" s="995"/>
      <c r="S299" s="995"/>
      <c r="T299" s="995"/>
      <c r="U299" s="995"/>
      <c r="V299" s="995"/>
      <c r="W299" s="995"/>
      <c r="X299" s="995"/>
      <c r="Y299" s="995"/>
      <c r="Z299" s="995"/>
      <c r="AA299" s="996"/>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01"/>
      <c r="B300" s="242"/>
      <c r="C300" s="241"/>
      <c r="D300" s="242"/>
      <c r="E300" s="241"/>
      <c r="F300" s="304"/>
      <c r="G300" s="262" t="s">
        <v>202</v>
      </c>
      <c r="H300" s="159"/>
      <c r="I300" s="159"/>
      <c r="J300" s="159"/>
      <c r="K300" s="159"/>
      <c r="L300" s="159"/>
      <c r="M300" s="159"/>
      <c r="N300" s="159"/>
      <c r="O300" s="159"/>
      <c r="P300" s="160"/>
      <c r="Q300" s="166" t="s">
        <v>255</v>
      </c>
      <c r="R300" s="159"/>
      <c r="S300" s="159"/>
      <c r="T300" s="159"/>
      <c r="U300" s="159"/>
      <c r="V300" s="159"/>
      <c r="W300" s="159"/>
      <c r="X300" s="159"/>
      <c r="Y300" s="159"/>
      <c r="Z300" s="159"/>
      <c r="AA300" s="159"/>
      <c r="AB300" s="277" t="s">
        <v>256</v>
      </c>
      <c r="AC300" s="159"/>
      <c r="AD300" s="160"/>
      <c r="AE300" s="263" t="s">
        <v>203</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01"/>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01"/>
      <c r="B302" s="242"/>
      <c r="C302" s="241"/>
      <c r="D302" s="242"/>
      <c r="E302" s="241"/>
      <c r="F302" s="304"/>
      <c r="G302" s="221"/>
      <c r="H302" s="151"/>
      <c r="I302" s="151"/>
      <c r="J302" s="151"/>
      <c r="K302" s="151"/>
      <c r="L302" s="151"/>
      <c r="M302" s="151"/>
      <c r="N302" s="151"/>
      <c r="O302" s="151"/>
      <c r="P302" s="222"/>
      <c r="Q302" s="988"/>
      <c r="R302" s="989"/>
      <c r="S302" s="989"/>
      <c r="T302" s="989"/>
      <c r="U302" s="989"/>
      <c r="V302" s="989"/>
      <c r="W302" s="989"/>
      <c r="X302" s="989"/>
      <c r="Y302" s="989"/>
      <c r="Z302" s="989"/>
      <c r="AA302" s="990"/>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1"/>
      <c r="B303" s="242"/>
      <c r="C303" s="241"/>
      <c r="D303" s="242"/>
      <c r="E303" s="241"/>
      <c r="F303" s="304"/>
      <c r="G303" s="223"/>
      <c r="H303" s="224"/>
      <c r="I303" s="224"/>
      <c r="J303" s="224"/>
      <c r="K303" s="224"/>
      <c r="L303" s="224"/>
      <c r="M303" s="224"/>
      <c r="N303" s="224"/>
      <c r="O303" s="224"/>
      <c r="P303" s="225"/>
      <c r="Q303" s="991"/>
      <c r="R303" s="992"/>
      <c r="S303" s="992"/>
      <c r="T303" s="992"/>
      <c r="U303" s="992"/>
      <c r="V303" s="992"/>
      <c r="W303" s="992"/>
      <c r="X303" s="992"/>
      <c r="Y303" s="992"/>
      <c r="Z303" s="992"/>
      <c r="AA303" s="993"/>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1"/>
      <c r="B304" s="242"/>
      <c r="C304" s="241"/>
      <c r="D304" s="242"/>
      <c r="E304" s="241"/>
      <c r="F304" s="304"/>
      <c r="G304" s="223"/>
      <c r="H304" s="224"/>
      <c r="I304" s="224"/>
      <c r="J304" s="224"/>
      <c r="K304" s="224"/>
      <c r="L304" s="224"/>
      <c r="M304" s="224"/>
      <c r="N304" s="224"/>
      <c r="O304" s="224"/>
      <c r="P304" s="225"/>
      <c r="Q304" s="991"/>
      <c r="R304" s="992"/>
      <c r="S304" s="992"/>
      <c r="T304" s="992"/>
      <c r="U304" s="992"/>
      <c r="V304" s="992"/>
      <c r="W304" s="992"/>
      <c r="X304" s="992"/>
      <c r="Y304" s="992"/>
      <c r="Z304" s="992"/>
      <c r="AA304" s="993"/>
      <c r="AB304" s="247"/>
      <c r="AC304" s="248"/>
      <c r="AD304" s="248"/>
      <c r="AE304" s="253" t="s">
        <v>204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1"/>
      <c r="B305" s="242"/>
      <c r="C305" s="241"/>
      <c r="D305" s="242"/>
      <c r="E305" s="241"/>
      <c r="F305" s="304"/>
      <c r="G305" s="223"/>
      <c r="H305" s="224"/>
      <c r="I305" s="224"/>
      <c r="J305" s="224"/>
      <c r="K305" s="224"/>
      <c r="L305" s="224"/>
      <c r="M305" s="224"/>
      <c r="N305" s="224"/>
      <c r="O305" s="224"/>
      <c r="P305" s="225"/>
      <c r="Q305" s="991"/>
      <c r="R305" s="992"/>
      <c r="S305" s="992"/>
      <c r="T305" s="992"/>
      <c r="U305" s="992"/>
      <c r="V305" s="992"/>
      <c r="W305" s="992"/>
      <c r="X305" s="992"/>
      <c r="Y305" s="992"/>
      <c r="Z305" s="992"/>
      <c r="AA305" s="993"/>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01"/>
      <c r="B306" s="242"/>
      <c r="C306" s="241"/>
      <c r="D306" s="242"/>
      <c r="E306" s="305"/>
      <c r="F306" s="306"/>
      <c r="G306" s="226"/>
      <c r="H306" s="154"/>
      <c r="I306" s="154"/>
      <c r="J306" s="154"/>
      <c r="K306" s="154"/>
      <c r="L306" s="154"/>
      <c r="M306" s="154"/>
      <c r="N306" s="154"/>
      <c r="O306" s="154"/>
      <c r="P306" s="227"/>
      <c r="Q306" s="994"/>
      <c r="R306" s="995"/>
      <c r="S306" s="995"/>
      <c r="T306" s="995"/>
      <c r="U306" s="995"/>
      <c r="V306" s="995"/>
      <c r="W306" s="995"/>
      <c r="X306" s="995"/>
      <c r="Y306" s="995"/>
      <c r="Z306" s="995"/>
      <c r="AA306" s="996"/>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01"/>
      <c r="B307" s="242"/>
      <c r="C307" s="241"/>
      <c r="D307" s="242"/>
      <c r="E307" s="147" t="s">
        <v>221</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01"/>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01"/>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01"/>
      <c r="B310" s="242"/>
      <c r="C310" s="241"/>
      <c r="D310" s="242"/>
      <c r="E310" s="298" t="s">
        <v>218</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01"/>
      <c r="B311" s="242"/>
      <c r="C311" s="241"/>
      <c r="D311" s="242"/>
      <c r="E311" s="228" t="s">
        <v>217</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01"/>
      <c r="B312" s="242"/>
      <c r="C312" s="241"/>
      <c r="D312" s="242"/>
      <c r="E312" s="239" t="s">
        <v>190</v>
      </c>
      <c r="F312" s="303"/>
      <c r="G312" s="272" t="s">
        <v>199</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309</v>
      </c>
      <c r="AF312" s="255"/>
      <c r="AG312" s="255"/>
      <c r="AH312" s="255"/>
      <c r="AI312" s="255" t="s">
        <v>307</v>
      </c>
      <c r="AJ312" s="255"/>
      <c r="AK312" s="255"/>
      <c r="AL312" s="255"/>
      <c r="AM312" s="255" t="s">
        <v>336</v>
      </c>
      <c r="AN312" s="255"/>
      <c r="AO312" s="255"/>
      <c r="AP312" s="257"/>
      <c r="AQ312" s="257" t="s">
        <v>185</v>
      </c>
      <c r="AR312" s="258"/>
      <c r="AS312" s="258"/>
      <c r="AT312" s="259"/>
      <c r="AU312" s="269" t="s">
        <v>201</v>
      </c>
      <c r="AV312" s="269"/>
      <c r="AW312" s="269"/>
      <c r="AX312" s="270"/>
    </row>
    <row r="313" spans="1:50" ht="18.75" hidden="1" customHeight="1" x14ac:dyDescent="0.15">
      <c r="A313" s="1001"/>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186</v>
      </c>
      <c r="AT313" s="162"/>
      <c r="AU313" s="126"/>
      <c r="AV313" s="126"/>
      <c r="AW313" s="127" t="s">
        <v>177</v>
      </c>
      <c r="AX313" s="128"/>
    </row>
    <row r="314" spans="1:50" ht="39.75" hidden="1" customHeight="1" x14ac:dyDescent="0.15">
      <c r="A314" s="1001"/>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200</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01"/>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01"/>
      <c r="B316" s="242"/>
      <c r="C316" s="241"/>
      <c r="D316" s="242"/>
      <c r="E316" s="241"/>
      <c r="F316" s="304"/>
      <c r="G316" s="272" t="s">
        <v>199</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309</v>
      </c>
      <c r="AF316" s="255"/>
      <c r="AG316" s="255"/>
      <c r="AH316" s="255"/>
      <c r="AI316" s="255" t="s">
        <v>307</v>
      </c>
      <c r="AJ316" s="255"/>
      <c r="AK316" s="255"/>
      <c r="AL316" s="255"/>
      <c r="AM316" s="255" t="s">
        <v>336</v>
      </c>
      <c r="AN316" s="255"/>
      <c r="AO316" s="255"/>
      <c r="AP316" s="257"/>
      <c r="AQ316" s="257" t="s">
        <v>185</v>
      </c>
      <c r="AR316" s="258"/>
      <c r="AS316" s="258"/>
      <c r="AT316" s="259"/>
      <c r="AU316" s="269" t="s">
        <v>201</v>
      </c>
      <c r="AV316" s="269"/>
      <c r="AW316" s="269"/>
      <c r="AX316" s="270"/>
    </row>
    <row r="317" spans="1:50" ht="18.75" hidden="1" customHeight="1" x14ac:dyDescent="0.15">
      <c r="A317" s="1001"/>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186</v>
      </c>
      <c r="AT317" s="162"/>
      <c r="AU317" s="126"/>
      <c r="AV317" s="126"/>
      <c r="AW317" s="127" t="s">
        <v>177</v>
      </c>
      <c r="AX317" s="128"/>
    </row>
    <row r="318" spans="1:50" ht="39.75" hidden="1" customHeight="1" x14ac:dyDescent="0.15">
      <c r="A318" s="1001"/>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200</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01"/>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01"/>
      <c r="B320" s="242"/>
      <c r="C320" s="241"/>
      <c r="D320" s="242"/>
      <c r="E320" s="241"/>
      <c r="F320" s="304"/>
      <c r="G320" s="272" t="s">
        <v>199</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309</v>
      </c>
      <c r="AF320" s="255"/>
      <c r="AG320" s="255"/>
      <c r="AH320" s="255"/>
      <c r="AI320" s="255" t="s">
        <v>307</v>
      </c>
      <c r="AJ320" s="255"/>
      <c r="AK320" s="255"/>
      <c r="AL320" s="255"/>
      <c r="AM320" s="255" t="s">
        <v>336</v>
      </c>
      <c r="AN320" s="255"/>
      <c r="AO320" s="255"/>
      <c r="AP320" s="257"/>
      <c r="AQ320" s="257" t="s">
        <v>185</v>
      </c>
      <c r="AR320" s="258"/>
      <c r="AS320" s="258"/>
      <c r="AT320" s="259"/>
      <c r="AU320" s="269" t="s">
        <v>201</v>
      </c>
      <c r="AV320" s="269"/>
      <c r="AW320" s="269"/>
      <c r="AX320" s="270"/>
    </row>
    <row r="321" spans="1:50" ht="18.75" hidden="1" customHeight="1" x14ac:dyDescent="0.15">
      <c r="A321" s="1001"/>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186</v>
      </c>
      <c r="AT321" s="162"/>
      <c r="AU321" s="126"/>
      <c r="AV321" s="126"/>
      <c r="AW321" s="127" t="s">
        <v>177</v>
      </c>
      <c r="AX321" s="128"/>
    </row>
    <row r="322" spans="1:50" ht="39.75" hidden="1" customHeight="1" x14ac:dyDescent="0.15">
      <c r="A322" s="1001"/>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200</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01"/>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01"/>
      <c r="B324" s="242"/>
      <c r="C324" s="241"/>
      <c r="D324" s="242"/>
      <c r="E324" s="241"/>
      <c r="F324" s="304"/>
      <c r="G324" s="272" t="s">
        <v>199</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309</v>
      </c>
      <c r="AF324" s="255"/>
      <c r="AG324" s="255"/>
      <c r="AH324" s="255"/>
      <c r="AI324" s="255" t="s">
        <v>307</v>
      </c>
      <c r="AJ324" s="255"/>
      <c r="AK324" s="255"/>
      <c r="AL324" s="255"/>
      <c r="AM324" s="255" t="s">
        <v>336</v>
      </c>
      <c r="AN324" s="255"/>
      <c r="AO324" s="255"/>
      <c r="AP324" s="257"/>
      <c r="AQ324" s="257" t="s">
        <v>185</v>
      </c>
      <c r="AR324" s="258"/>
      <c r="AS324" s="258"/>
      <c r="AT324" s="259"/>
      <c r="AU324" s="269" t="s">
        <v>201</v>
      </c>
      <c r="AV324" s="269"/>
      <c r="AW324" s="269"/>
      <c r="AX324" s="270"/>
    </row>
    <row r="325" spans="1:50" ht="18.75" hidden="1" customHeight="1" x14ac:dyDescent="0.15">
      <c r="A325" s="1001"/>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186</v>
      </c>
      <c r="AT325" s="162"/>
      <c r="AU325" s="126"/>
      <c r="AV325" s="126"/>
      <c r="AW325" s="127" t="s">
        <v>177</v>
      </c>
      <c r="AX325" s="128"/>
    </row>
    <row r="326" spans="1:50" ht="39.75" hidden="1" customHeight="1" x14ac:dyDescent="0.15">
      <c r="A326" s="1001"/>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200</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01"/>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01"/>
      <c r="B328" s="242"/>
      <c r="C328" s="241"/>
      <c r="D328" s="242"/>
      <c r="E328" s="241"/>
      <c r="F328" s="304"/>
      <c r="G328" s="272" t="s">
        <v>199</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309</v>
      </c>
      <c r="AF328" s="255"/>
      <c r="AG328" s="255"/>
      <c r="AH328" s="255"/>
      <c r="AI328" s="255" t="s">
        <v>307</v>
      </c>
      <c r="AJ328" s="255"/>
      <c r="AK328" s="255"/>
      <c r="AL328" s="255"/>
      <c r="AM328" s="255" t="s">
        <v>336</v>
      </c>
      <c r="AN328" s="255"/>
      <c r="AO328" s="255"/>
      <c r="AP328" s="257"/>
      <c r="AQ328" s="257" t="s">
        <v>185</v>
      </c>
      <c r="AR328" s="258"/>
      <c r="AS328" s="258"/>
      <c r="AT328" s="259"/>
      <c r="AU328" s="269" t="s">
        <v>201</v>
      </c>
      <c r="AV328" s="269"/>
      <c r="AW328" s="269"/>
      <c r="AX328" s="270"/>
    </row>
    <row r="329" spans="1:50" ht="18.75" hidden="1" customHeight="1" x14ac:dyDescent="0.15">
      <c r="A329" s="1001"/>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186</v>
      </c>
      <c r="AT329" s="162"/>
      <c r="AU329" s="126"/>
      <c r="AV329" s="126"/>
      <c r="AW329" s="127" t="s">
        <v>177</v>
      </c>
      <c r="AX329" s="128"/>
    </row>
    <row r="330" spans="1:50" ht="39.75" hidden="1" customHeight="1" x14ac:dyDescent="0.15">
      <c r="A330" s="1001"/>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200</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01"/>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01"/>
      <c r="B332" s="242"/>
      <c r="C332" s="241"/>
      <c r="D332" s="242"/>
      <c r="E332" s="241"/>
      <c r="F332" s="304"/>
      <c r="G332" s="262" t="s">
        <v>202</v>
      </c>
      <c r="H332" s="159"/>
      <c r="I332" s="159"/>
      <c r="J332" s="159"/>
      <c r="K332" s="159"/>
      <c r="L332" s="159"/>
      <c r="M332" s="159"/>
      <c r="N332" s="159"/>
      <c r="O332" s="159"/>
      <c r="P332" s="160"/>
      <c r="Q332" s="166" t="s">
        <v>255</v>
      </c>
      <c r="R332" s="159"/>
      <c r="S332" s="159"/>
      <c r="T332" s="159"/>
      <c r="U332" s="159"/>
      <c r="V332" s="159"/>
      <c r="W332" s="159"/>
      <c r="X332" s="159"/>
      <c r="Y332" s="159"/>
      <c r="Z332" s="159"/>
      <c r="AA332" s="159"/>
      <c r="AB332" s="277" t="s">
        <v>256</v>
      </c>
      <c r="AC332" s="159"/>
      <c r="AD332" s="160"/>
      <c r="AE332" s="166" t="s">
        <v>203</v>
      </c>
      <c r="AF332" s="159"/>
      <c r="AG332" s="159"/>
      <c r="AH332" s="159"/>
      <c r="AI332" s="159"/>
      <c r="AJ332" s="159"/>
      <c r="AK332" s="159"/>
      <c r="AL332" s="159"/>
      <c r="AM332" s="159"/>
      <c r="AN332" s="159"/>
      <c r="AO332" s="159"/>
      <c r="AP332" s="159"/>
      <c r="AQ332" s="159"/>
      <c r="AR332" s="159"/>
      <c r="AS332" s="159"/>
      <c r="AT332" s="159"/>
      <c r="AU332" s="159"/>
      <c r="AV332" s="159"/>
      <c r="AW332" s="159"/>
      <c r="AX332" s="589"/>
    </row>
    <row r="333" spans="1:50" ht="22.5" hidden="1" customHeight="1" x14ac:dyDescent="0.15">
      <c r="A333" s="1001"/>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01"/>
      <c r="B334" s="242"/>
      <c r="C334" s="241"/>
      <c r="D334" s="242"/>
      <c r="E334" s="241"/>
      <c r="F334" s="304"/>
      <c r="G334" s="221"/>
      <c r="H334" s="151"/>
      <c r="I334" s="151"/>
      <c r="J334" s="151"/>
      <c r="K334" s="151"/>
      <c r="L334" s="151"/>
      <c r="M334" s="151"/>
      <c r="N334" s="151"/>
      <c r="O334" s="151"/>
      <c r="P334" s="222"/>
      <c r="Q334" s="988"/>
      <c r="R334" s="989"/>
      <c r="S334" s="989"/>
      <c r="T334" s="989"/>
      <c r="U334" s="989"/>
      <c r="V334" s="989"/>
      <c r="W334" s="989"/>
      <c r="X334" s="989"/>
      <c r="Y334" s="989"/>
      <c r="Z334" s="989"/>
      <c r="AA334" s="990"/>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1"/>
      <c r="B335" s="242"/>
      <c r="C335" s="241"/>
      <c r="D335" s="242"/>
      <c r="E335" s="241"/>
      <c r="F335" s="304"/>
      <c r="G335" s="223"/>
      <c r="H335" s="224"/>
      <c r="I335" s="224"/>
      <c r="J335" s="224"/>
      <c r="K335" s="224"/>
      <c r="L335" s="224"/>
      <c r="M335" s="224"/>
      <c r="N335" s="224"/>
      <c r="O335" s="224"/>
      <c r="P335" s="225"/>
      <c r="Q335" s="991"/>
      <c r="R335" s="992"/>
      <c r="S335" s="992"/>
      <c r="T335" s="992"/>
      <c r="U335" s="992"/>
      <c r="V335" s="992"/>
      <c r="W335" s="992"/>
      <c r="X335" s="992"/>
      <c r="Y335" s="992"/>
      <c r="Z335" s="992"/>
      <c r="AA335" s="993"/>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1"/>
      <c r="B336" s="242"/>
      <c r="C336" s="241"/>
      <c r="D336" s="242"/>
      <c r="E336" s="241"/>
      <c r="F336" s="304"/>
      <c r="G336" s="223"/>
      <c r="H336" s="224"/>
      <c r="I336" s="224"/>
      <c r="J336" s="224"/>
      <c r="K336" s="224"/>
      <c r="L336" s="224"/>
      <c r="M336" s="224"/>
      <c r="N336" s="224"/>
      <c r="O336" s="224"/>
      <c r="P336" s="225"/>
      <c r="Q336" s="991"/>
      <c r="R336" s="992"/>
      <c r="S336" s="992"/>
      <c r="T336" s="992"/>
      <c r="U336" s="992"/>
      <c r="V336" s="992"/>
      <c r="W336" s="992"/>
      <c r="X336" s="992"/>
      <c r="Y336" s="992"/>
      <c r="Z336" s="992"/>
      <c r="AA336" s="993"/>
      <c r="AB336" s="247"/>
      <c r="AC336" s="248"/>
      <c r="AD336" s="248"/>
      <c r="AE336" s="267" t="s">
        <v>204</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01"/>
      <c r="B337" s="242"/>
      <c r="C337" s="241"/>
      <c r="D337" s="242"/>
      <c r="E337" s="241"/>
      <c r="F337" s="304"/>
      <c r="G337" s="223"/>
      <c r="H337" s="224"/>
      <c r="I337" s="224"/>
      <c r="J337" s="224"/>
      <c r="K337" s="224"/>
      <c r="L337" s="224"/>
      <c r="M337" s="224"/>
      <c r="N337" s="224"/>
      <c r="O337" s="224"/>
      <c r="P337" s="225"/>
      <c r="Q337" s="991"/>
      <c r="R337" s="992"/>
      <c r="S337" s="992"/>
      <c r="T337" s="992"/>
      <c r="U337" s="992"/>
      <c r="V337" s="992"/>
      <c r="W337" s="992"/>
      <c r="X337" s="992"/>
      <c r="Y337" s="992"/>
      <c r="Z337" s="992"/>
      <c r="AA337" s="993"/>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01"/>
      <c r="B338" s="242"/>
      <c r="C338" s="241"/>
      <c r="D338" s="242"/>
      <c r="E338" s="241"/>
      <c r="F338" s="304"/>
      <c r="G338" s="226"/>
      <c r="H338" s="154"/>
      <c r="I338" s="154"/>
      <c r="J338" s="154"/>
      <c r="K338" s="154"/>
      <c r="L338" s="154"/>
      <c r="M338" s="154"/>
      <c r="N338" s="154"/>
      <c r="O338" s="154"/>
      <c r="P338" s="227"/>
      <c r="Q338" s="994"/>
      <c r="R338" s="995"/>
      <c r="S338" s="995"/>
      <c r="T338" s="995"/>
      <c r="U338" s="995"/>
      <c r="V338" s="995"/>
      <c r="W338" s="995"/>
      <c r="X338" s="995"/>
      <c r="Y338" s="995"/>
      <c r="Z338" s="995"/>
      <c r="AA338" s="996"/>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01"/>
      <c r="B339" s="242"/>
      <c r="C339" s="241"/>
      <c r="D339" s="242"/>
      <c r="E339" s="241"/>
      <c r="F339" s="304"/>
      <c r="G339" s="262" t="s">
        <v>202</v>
      </c>
      <c r="H339" s="159"/>
      <c r="I339" s="159"/>
      <c r="J339" s="159"/>
      <c r="K339" s="159"/>
      <c r="L339" s="159"/>
      <c r="M339" s="159"/>
      <c r="N339" s="159"/>
      <c r="O339" s="159"/>
      <c r="P339" s="160"/>
      <c r="Q339" s="166" t="s">
        <v>255</v>
      </c>
      <c r="R339" s="159"/>
      <c r="S339" s="159"/>
      <c r="T339" s="159"/>
      <c r="U339" s="159"/>
      <c r="V339" s="159"/>
      <c r="W339" s="159"/>
      <c r="X339" s="159"/>
      <c r="Y339" s="159"/>
      <c r="Z339" s="159"/>
      <c r="AA339" s="159"/>
      <c r="AB339" s="277" t="s">
        <v>256</v>
      </c>
      <c r="AC339" s="159"/>
      <c r="AD339" s="160"/>
      <c r="AE339" s="263" t="s">
        <v>203</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01"/>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01"/>
      <c r="B341" s="242"/>
      <c r="C341" s="241"/>
      <c r="D341" s="242"/>
      <c r="E341" s="241"/>
      <c r="F341" s="304"/>
      <c r="G341" s="221"/>
      <c r="H341" s="151"/>
      <c r="I341" s="151"/>
      <c r="J341" s="151"/>
      <c r="K341" s="151"/>
      <c r="L341" s="151"/>
      <c r="M341" s="151"/>
      <c r="N341" s="151"/>
      <c r="O341" s="151"/>
      <c r="P341" s="222"/>
      <c r="Q341" s="988"/>
      <c r="R341" s="989"/>
      <c r="S341" s="989"/>
      <c r="T341" s="989"/>
      <c r="U341" s="989"/>
      <c r="V341" s="989"/>
      <c r="W341" s="989"/>
      <c r="X341" s="989"/>
      <c r="Y341" s="989"/>
      <c r="Z341" s="989"/>
      <c r="AA341" s="990"/>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1"/>
      <c r="B342" s="242"/>
      <c r="C342" s="241"/>
      <c r="D342" s="242"/>
      <c r="E342" s="241"/>
      <c r="F342" s="304"/>
      <c r="G342" s="223"/>
      <c r="H342" s="224"/>
      <c r="I342" s="224"/>
      <c r="J342" s="224"/>
      <c r="K342" s="224"/>
      <c r="L342" s="224"/>
      <c r="M342" s="224"/>
      <c r="N342" s="224"/>
      <c r="O342" s="224"/>
      <c r="P342" s="225"/>
      <c r="Q342" s="991"/>
      <c r="R342" s="992"/>
      <c r="S342" s="992"/>
      <c r="T342" s="992"/>
      <c r="U342" s="992"/>
      <c r="V342" s="992"/>
      <c r="W342" s="992"/>
      <c r="X342" s="992"/>
      <c r="Y342" s="992"/>
      <c r="Z342" s="992"/>
      <c r="AA342" s="993"/>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1"/>
      <c r="B343" s="242"/>
      <c r="C343" s="241"/>
      <c r="D343" s="242"/>
      <c r="E343" s="241"/>
      <c r="F343" s="304"/>
      <c r="G343" s="223"/>
      <c r="H343" s="224"/>
      <c r="I343" s="224"/>
      <c r="J343" s="224"/>
      <c r="K343" s="224"/>
      <c r="L343" s="224"/>
      <c r="M343" s="224"/>
      <c r="N343" s="224"/>
      <c r="O343" s="224"/>
      <c r="P343" s="225"/>
      <c r="Q343" s="991"/>
      <c r="R343" s="992"/>
      <c r="S343" s="992"/>
      <c r="T343" s="992"/>
      <c r="U343" s="992"/>
      <c r="V343" s="992"/>
      <c r="W343" s="992"/>
      <c r="X343" s="992"/>
      <c r="Y343" s="992"/>
      <c r="Z343" s="992"/>
      <c r="AA343" s="993"/>
      <c r="AB343" s="247"/>
      <c r="AC343" s="248"/>
      <c r="AD343" s="248"/>
      <c r="AE343" s="267" t="s">
        <v>204</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01"/>
      <c r="B344" s="242"/>
      <c r="C344" s="241"/>
      <c r="D344" s="242"/>
      <c r="E344" s="241"/>
      <c r="F344" s="304"/>
      <c r="G344" s="223"/>
      <c r="H344" s="224"/>
      <c r="I344" s="224"/>
      <c r="J344" s="224"/>
      <c r="K344" s="224"/>
      <c r="L344" s="224"/>
      <c r="M344" s="224"/>
      <c r="N344" s="224"/>
      <c r="O344" s="224"/>
      <c r="P344" s="225"/>
      <c r="Q344" s="991"/>
      <c r="R344" s="992"/>
      <c r="S344" s="992"/>
      <c r="T344" s="992"/>
      <c r="U344" s="992"/>
      <c r="V344" s="992"/>
      <c r="W344" s="992"/>
      <c r="X344" s="992"/>
      <c r="Y344" s="992"/>
      <c r="Z344" s="992"/>
      <c r="AA344" s="993"/>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01"/>
      <c r="B345" s="242"/>
      <c r="C345" s="241"/>
      <c r="D345" s="242"/>
      <c r="E345" s="241"/>
      <c r="F345" s="304"/>
      <c r="G345" s="226"/>
      <c r="H345" s="154"/>
      <c r="I345" s="154"/>
      <c r="J345" s="154"/>
      <c r="K345" s="154"/>
      <c r="L345" s="154"/>
      <c r="M345" s="154"/>
      <c r="N345" s="154"/>
      <c r="O345" s="154"/>
      <c r="P345" s="227"/>
      <c r="Q345" s="994"/>
      <c r="R345" s="995"/>
      <c r="S345" s="995"/>
      <c r="T345" s="995"/>
      <c r="U345" s="995"/>
      <c r="V345" s="995"/>
      <c r="W345" s="995"/>
      <c r="X345" s="995"/>
      <c r="Y345" s="995"/>
      <c r="Z345" s="995"/>
      <c r="AA345" s="996"/>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01"/>
      <c r="B346" s="242"/>
      <c r="C346" s="241"/>
      <c r="D346" s="242"/>
      <c r="E346" s="241"/>
      <c r="F346" s="304"/>
      <c r="G346" s="262" t="s">
        <v>202</v>
      </c>
      <c r="H346" s="159"/>
      <c r="I346" s="159"/>
      <c r="J346" s="159"/>
      <c r="K346" s="159"/>
      <c r="L346" s="159"/>
      <c r="M346" s="159"/>
      <c r="N346" s="159"/>
      <c r="O346" s="159"/>
      <c r="P346" s="160"/>
      <c r="Q346" s="166" t="s">
        <v>255</v>
      </c>
      <c r="R346" s="159"/>
      <c r="S346" s="159"/>
      <c r="T346" s="159"/>
      <c r="U346" s="159"/>
      <c r="V346" s="159"/>
      <c r="W346" s="159"/>
      <c r="X346" s="159"/>
      <c r="Y346" s="159"/>
      <c r="Z346" s="159"/>
      <c r="AA346" s="159"/>
      <c r="AB346" s="277" t="s">
        <v>256</v>
      </c>
      <c r="AC346" s="159"/>
      <c r="AD346" s="160"/>
      <c r="AE346" s="263" t="s">
        <v>203</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01"/>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01"/>
      <c r="B348" s="242"/>
      <c r="C348" s="241"/>
      <c r="D348" s="242"/>
      <c r="E348" s="241"/>
      <c r="F348" s="304"/>
      <c r="G348" s="221"/>
      <c r="H348" s="151"/>
      <c r="I348" s="151"/>
      <c r="J348" s="151"/>
      <c r="K348" s="151"/>
      <c r="L348" s="151"/>
      <c r="M348" s="151"/>
      <c r="N348" s="151"/>
      <c r="O348" s="151"/>
      <c r="P348" s="222"/>
      <c r="Q348" s="988"/>
      <c r="R348" s="989"/>
      <c r="S348" s="989"/>
      <c r="T348" s="989"/>
      <c r="U348" s="989"/>
      <c r="V348" s="989"/>
      <c r="W348" s="989"/>
      <c r="X348" s="989"/>
      <c r="Y348" s="989"/>
      <c r="Z348" s="989"/>
      <c r="AA348" s="990"/>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1"/>
      <c r="B349" s="242"/>
      <c r="C349" s="241"/>
      <c r="D349" s="242"/>
      <c r="E349" s="241"/>
      <c r="F349" s="304"/>
      <c r="G349" s="223"/>
      <c r="H349" s="224"/>
      <c r="I349" s="224"/>
      <c r="J349" s="224"/>
      <c r="K349" s="224"/>
      <c r="L349" s="224"/>
      <c r="M349" s="224"/>
      <c r="N349" s="224"/>
      <c r="O349" s="224"/>
      <c r="P349" s="225"/>
      <c r="Q349" s="991"/>
      <c r="R349" s="992"/>
      <c r="S349" s="992"/>
      <c r="T349" s="992"/>
      <c r="U349" s="992"/>
      <c r="V349" s="992"/>
      <c r="W349" s="992"/>
      <c r="X349" s="992"/>
      <c r="Y349" s="992"/>
      <c r="Z349" s="992"/>
      <c r="AA349" s="993"/>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1"/>
      <c r="B350" s="242"/>
      <c r="C350" s="241"/>
      <c r="D350" s="242"/>
      <c r="E350" s="241"/>
      <c r="F350" s="304"/>
      <c r="G350" s="223"/>
      <c r="H350" s="224"/>
      <c r="I350" s="224"/>
      <c r="J350" s="224"/>
      <c r="K350" s="224"/>
      <c r="L350" s="224"/>
      <c r="M350" s="224"/>
      <c r="N350" s="224"/>
      <c r="O350" s="224"/>
      <c r="P350" s="225"/>
      <c r="Q350" s="991"/>
      <c r="R350" s="992"/>
      <c r="S350" s="992"/>
      <c r="T350" s="992"/>
      <c r="U350" s="992"/>
      <c r="V350" s="992"/>
      <c r="W350" s="992"/>
      <c r="X350" s="992"/>
      <c r="Y350" s="992"/>
      <c r="Z350" s="992"/>
      <c r="AA350" s="993"/>
      <c r="AB350" s="247"/>
      <c r="AC350" s="248"/>
      <c r="AD350" s="248"/>
      <c r="AE350" s="267" t="s">
        <v>204</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01"/>
      <c r="B351" s="242"/>
      <c r="C351" s="241"/>
      <c r="D351" s="242"/>
      <c r="E351" s="241"/>
      <c r="F351" s="304"/>
      <c r="G351" s="223"/>
      <c r="H351" s="224"/>
      <c r="I351" s="224"/>
      <c r="J351" s="224"/>
      <c r="K351" s="224"/>
      <c r="L351" s="224"/>
      <c r="M351" s="224"/>
      <c r="N351" s="224"/>
      <c r="O351" s="224"/>
      <c r="P351" s="225"/>
      <c r="Q351" s="991"/>
      <c r="R351" s="992"/>
      <c r="S351" s="992"/>
      <c r="T351" s="992"/>
      <c r="U351" s="992"/>
      <c r="V351" s="992"/>
      <c r="W351" s="992"/>
      <c r="X351" s="992"/>
      <c r="Y351" s="992"/>
      <c r="Z351" s="992"/>
      <c r="AA351" s="993"/>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01"/>
      <c r="B352" s="242"/>
      <c r="C352" s="241"/>
      <c r="D352" s="242"/>
      <c r="E352" s="241"/>
      <c r="F352" s="304"/>
      <c r="G352" s="226"/>
      <c r="H352" s="154"/>
      <c r="I352" s="154"/>
      <c r="J352" s="154"/>
      <c r="K352" s="154"/>
      <c r="L352" s="154"/>
      <c r="M352" s="154"/>
      <c r="N352" s="154"/>
      <c r="O352" s="154"/>
      <c r="P352" s="227"/>
      <c r="Q352" s="994"/>
      <c r="R352" s="995"/>
      <c r="S352" s="995"/>
      <c r="T352" s="995"/>
      <c r="U352" s="995"/>
      <c r="V352" s="995"/>
      <c r="W352" s="995"/>
      <c r="X352" s="995"/>
      <c r="Y352" s="995"/>
      <c r="Z352" s="995"/>
      <c r="AA352" s="996"/>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01"/>
      <c r="B353" s="242"/>
      <c r="C353" s="241"/>
      <c r="D353" s="242"/>
      <c r="E353" s="241"/>
      <c r="F353" s="304"/>
      <c r="G353" s="262" t="s">
        <v>202</v>
      </c>
      <c r="H353" s="159"/>
      <c r="I353" s="159"/>
      <c r="J353" s="159"/>
      <c r="K353" s="159"/>
      <c r="L353" s="159"/>
      <c r="M353" s="159"/>
      <c r="N353" s="159"/>
      <c r="O353" s="159"/>
      <c r="P353" s="160"/>
      <c r="Q353" s="166" t="s">
        <v>255</v>
      </c>
      <c r="R353" s="159"/>
      <c r="S353" s="159"/>
      <c r="T353" s="159"/>
      <c r="U353" s="159"/>
      <c r="V353" s="159"/>
      <c r="W353" s="159"/>
      <c r="X353" s="159"/>
      <c r="Y353" s="159"/>
      <c r="Z353" s="159"/>
      <c r="AA353" s="159"/>
      <c r="AB353" s="277" t="s">
        <v>256</v>
      </c>
      <c r="AC353" s="159"/>
      <c r="AD353" s="160"/>
      <c r="AE353" s="263" t="s">
        <v>203</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01"/>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01"/>
      <c r="B355" s="242"/>
      <c r="C355" s="241"/>
      <c r="D355" s="242"/>
      <c r="E355" s="241"/>
      <c r="F355" s="304"/>
      <c r="G355" s="221"/>
      <c r="H355" s="151"/>
      <c r="I355" s="151"/>
      <c r="J355" s="151"/>
      <c r="K355" s="151"/>
      <c r="L355" s="151"/>
      <c r="M355" s="151"/>
      <c r="N355" s="151"/>
      <c r="O355" s="151"/>
      <c r="P355" s="222"/>
      <c r="Q355" s="988"/>
      <c r="R355" s="989"/>
      <c r="S355" s="989"/>
      <c r="T355" s="989"/>
      <c r="U355" s="989"/>
      <c r="V355" s="989"/>
      <c r="W355" s="989"/>
      <c r="X355" s="989"/>
      <c r="Y355" s="989"/>
      <c r="Z355" s="989"/>
      <c r="AA355" s="990"/>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1"/>
      <c r="B356" s="242"/>
      <c r="C356" s="241"/>
      <c r="D356" s="242"/>
      <c r="E356" s="241"/>
      <c r="F356" s="304"/>
      <c r="G356" s="223"/>
      <c r="H356" s="224"/>
      <c r="I356" s="224"/>
      <c r="J356" s="224"/>
      <c r="K356" s="224"/>
      <c r="L356" s="224"/>
      <c r="M356" s="224"/>
      <c r="N356" s="224"/>
      <c r="O356" s="224"/>
      <c r="P356" s="225"/>
      <c r="Q356" s="991"/>
      <c r="R356" s="992"/>
      <c r="S356" s="992"/>
      <c r="T356" s="992"/>
      <c r="U356" s="992"/>
      <c r="V356" s="992"/>
      <c r="W356" s="992"/>
      <c r="X356" s="992"/>
      <c r="Y356" s="992"/>
      <c r="Z356" s="992"/>
      <c r="AA356" s="993"/>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1"/>
      <c r="B357" s="242"/>
      <c r="C357" s="241"/>
      <c r="D357" s="242"/>
      <c r="E357" s="241"/>
      <c r="F357" s="304"/>
      <c r="G357" s="223"/>
      <c r="H357" s="224"/>
      <c r="I357" s="224"/>
      <c r="J357" s="224"/>
      <c r="K357" s="224"/>
      <c r="L357" s="224"/>
      <c r="M357" s="224"/>
      <c r="N357" s="224"/>
      <c r="O357" s="224"/>
      <c r="P357" s="225"/>
      <c r="Q357" s="991"/>
      <c r="R357" s="992"/>
      <c r="S357" s="992"/>
      <c r="T357" s="992"/>
      <c r="U357" s="992"/>
      <c r="V357" s="992"/>
      <c r="W357" s="992"/>
      <c r="X357" s="992"/>
      <c r="Y357" s="992"/>
      <c r="Z357" s="992"/>
      <c r="AA357" s="993"/>
      <c r="AB357" s="247"/>
      <c r="AC357" s="248"/>
      <c r="AD357" s="248"/>
      <c r="AE357" s="267" t="s">
        <v>204</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01"/>
      <c r="B358" s="242"/>
      <c r="C358" s="241"/>
      <c r="D358" s="242"/>
      <c r="E358" s="241"/>
      <c r="F358" s="304"/>
      <c r="G358" s="223"/>
      <c r="H358" s="224"/>
      <c r="I358" s="224"/>
      <c r="J358" s="224"/>
      <c r="K358" s="224"/>
      <c r="L358" s="224"/>
      <c r="M358" s="224"/>
      <c r="N358" s="224"/>
      <c r="O358" s="224"/>
      <c r="P358" s="225"/>
      <c r="Q358" s="991"/>
      <c r="R358" s="992"/>
      <c r="S358" s="992"/>
      <c r="T358" s="992"/>
      <c r="U358" s="992"/>
      <c r="V358" s="992"/>
      <c r="W358" s="992"/>
      <c r="X358" s="992"/>
      <c r="Y358" s="992"/>
      <c r="Z358" s="992"/>
      <c r="AA358" s="993"/>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01"/>
      <c r="B359" s="242"/>
      <c r="C359" s="241"/>
      <c r="D359" s="242"/>
      <c r="E359" s="241"/>
      <c r="F359" s="304"/>
      <c r="G359" s="226"/>
      <c r="H359" s="154"/>
      <c r="I359" s="154"/>
      <c r="J359" s="154"/>
      <c r="K359" s="154"/>
      <c r="L359" s="154"/>
      <c r="M359" s="154"/>
      <c r="N359" s="154"/>
      <c r="O359" s="154"/>
      <c r="P359" s="227"/>
      <c r="Q359" s="994"/>
      <c r="R359" s="995"/>
      <c r="S359" s="995"/>
      <c r="T359" s="995"/>
      <c r="U359" s="995"/>
      <c r="V359" s="995"/>
      <c r="W359" s="995"/>
      <c r="X359" s="995"/>
      <c r="Y359" s="995"/>
      <c r="Z359" s="995"/>
      <c r="AA359" s="996"/>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01"/>
      <c r="B360" s="242"/>
      <c r="C360" s="241"/>
      <c r="D360" s="242"/>
      <c r="E360" s="241"/>
      <c r="F360" s="304"/>
      <c r="G360" s="262" t="s">
        <v>202</v>
      </c>
      <c r="H360" s="159"/>
      <c r="I360" s="159"/>
      <c r="J360" s="159"/>
      <c r="K360" s="159"/>
      <c r="L360" s="159"/>
      <c r="M360" s="159"/>
      <c r="N360" s="159"/>
      <c r="O360" s="159"/>
      <c r="P360" s="160"/>
      <c r="Q360" s="166" t="s">
        <v>255</v>
      </c>
      <c r="R360" s="159"/>
      <c r="S360" s="159"/>
      <c r="T360" s="159"/>
      <c r="U360" s="159"/>
      <c r="V360" s="159"/>
      <c r="W360" s="159"/>
      <c r="X360" s="159"/>
      <c r="Y360" s="159"/>
      <c r="Z360" s="159"/>
      <c r="AA360" s="159"/>
      <c r="AB360" s="277" t="s">
        <v>256</v>
      </c>
      <c r="AC360" s="159"/>
      <c r="AD360" s="160"/>
      <c r="AE360" s="263" t="s">
        <v>203</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01"/>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01"/>
      <c r="B362" s="242"/>
      <c r="C362" s="241"/>
      <c r="D362" s="242"/>
      <c r="E362" s="241"/>
      <c r="F362" s="304"/>
      <c r="G362" s="221"/>
      <c r="H362" s="151"/>
      <c r="I362" s="151"/>
      <c r="J362" s="151"/>
      <c r="K362" s="151"/>
      <c r="L362" s="151"/>
      <c r="M362" s="151"/>
      <c r="N362" s="151"/>
      <c r="O362" s="151"/>
      <c r="P362" s="222"/>
      <c r="Q362" s="988"/>
      <c r="R362" s="989"/>
      <c r="S362" s="989"/>
      <c r="T362" s="989"/>
      <c r="U362" s="989"/>
      <c r="V362" s="989"/>
      <c r="W362" s="989"/>
      <c r="X362" s="989"/>
      <c r="Y362" s="989"/>
      <c r="Z362" s="989"/>
      <c r="AA362" s="990"/>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1"/>
      <c r="B363" s="242"/>
      <c r="C363" s="241"/>
      <c r="D363" s="242"/>
      <c r="E363" s="241"/>
      <c r="F363" s="304"/>
      <c r="G363" s="223"/>
      <c r="H363" s="224"/>
      <c r="I363" s="224"/>
      <c r="J363" s="224"/>
      <c r="K363" s="224"/>
      <c r="L363" s="224"/>
      <c r="M363" s="224"/>
      <c r="N363" s="224"/>
      <c r="O363" s="224"/>
      <c r="P363" s="225"/>
      <c r="Q363" s="991"/>
      <c r="R363" s="992"/>
      <c r="S363" s="992"/>
      <c r="T363" s="992"/>
      <c r="U363" s="992"/>
      <c r="V363" s="992"/>
      <c r="W363" s="992"/>
      <c r="X363" s="992"/>
      <c r="Y363" s="992"/>
      <c r="Z363" s="992"/>
      <c r="AA363" s="993"/>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1"/>
      <c r="B364" s="242"/>
      <c r="C364" s="241"/>
      <c r="D364" s="242"/>
      <c r="E364" s="241"/>
      <c r="F364" s="304"/>
      <c r="G364" s="223"/>
      <c r="H364" s="224"/>
      <c r="I364" s="224"/>
      <c r="J364" s="224"/>
      <c r="K364" s="224"/>
      <c r="L364" s="224"/>
      <c r="M364" s="224"/>
      <c r="N364" s="224"/>
      <c r="O364" s="224"/>
      <c r="P364" s="225"/>
      <c r="Q364" s="991"/>
      <c r="R364" s="992"/>
      <c r="S364" s="992"/>
      <c r="T364" s="992"/>
      <c r="U364" s="992"/>
      <c r="V364" s="992"/>
      <c r="W364" s="992"/>
      <c r="X364" s="992"/>
      <c r="Y364" s="992"/>
      <c r="Z364" s="992"/>
      <c r="AA364" s="993"/>
      <c r="AB364" s="247"/>
      <c r="AC364" s="248"/>
      <c r="AD364" s="248"/>
      <c r="AE364" s="253" t="s">
        <v>204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1"/>
      <c r="B365" s="242"/>
      <c r="C365" s="241"/>
      <c r="D365" s="242"/>
      <c r="E365" s="241"/>
      <c r="F365" s="304"/>
      <c r="G365" s="223"/>
      <c r="H365" s="224"/>
      <c r="I365" s="224"/>
      <c r="J365" s="224"/>
      <c r="K365" s="224"/>
      <c r="L365" s="224"/>
      <c r="M365" s="224"/>
      <c r="N365" s="224"/>
      <c r="O365" s="224"/>
      <c r="P365" s="225"/>
      <c r="Q365" s="991"/>
      <c r="R365" s="992"/>
      <c r="S365" s="992"/>
      <c r="T365" s="992"/>
      <c r="U365" s="992"/>
      <c r="V365" s="992"/>
      <c r="W365" s="992"/>
      <c r="X365" s="992"/>
      <c r="Y365" s="992"/>
      <c r="Z365" s="992"/>
      <c r="AA365" s="993"/>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01"/>
      <c r="B366" s="242"/>
      <c r="C366" s="241"/>
      <c r="D366" s="242"/>
      <c r="E366" s="305"/>
      <c r="F366" s="306"/>
      <c r="G366" s="226"/>
      <c r="H366" s="154"/>
      <c r="I366" s="154"/>
      <c r="J366" s="154"/>
      <c r="K366" s="154"/>
      <c r="L366" s="154"/>
      <c r="M366" s="154"/>
      <c r="N366" s="154"/>
      <c r="O366" s="154"/>
      <c r="P366" s="227"/>
      <c r="Q366" s="994"/>
      <c r="R366" s="995"/>
      <c r="S366" s="995"/>
      <c r="T366" s="995"/>
      <c r="U366" s="995"/>
      <c r="V366" s="995"/>
      <c r="W366" s="995"/>
      <c r="X366" s="995"/>
      <c r="Y366" s="995"/>
      <c r="Z366" s="995"/>
      <c r="AA366" s="996"/>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01"/>
      <c r="B367" s="242"/>
      <c r="C367" s="241"/>
      <c r="D367" s="242"/>
      <c r="E367" s="147" t="s">
        <v>221</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01"/>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01"/>
      <c r="B369" s="242"/>
      <c r="C369" s="241"/>
      <c r="D369" s="242"/>
      <c r="E369" s="433"/>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4"/>
    </row>
    <row r="370" spans="1:50" ht="45" hidden="1" customHeight="1" x14ac:dyDescent="0.15">
      <c r="A370" s="1001"/>
      <c r="B370" s="242"/>
      <c r="C370" s="241"/>
      <c r="D370" s="242"/>
      <c r="E370" s="298" t="s">
        <v>218</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01"/>
      <c r="B371" s="242"/>
      <c r="C371" s="241"/>
      <c r="D371" s="242"/>
      <c r="E371" s="228" t="s">
        <v>217</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01"/>
      <c r="B372" s="242"/>
      <c r="C372" s="241"/>
      <c r="D372" s="242"/>
      <c r="E372" s="239" t="s">
        <v>190</v>
      </c>
      <c r="F372" s="303"/>
      <c r="G372" s="272" t="s">
        <v>199</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309</v>
      </c>
      <c r="AF372" s="255"/>
      <c r="AG372" s="255"/>
      <c r="AH372" s="255"/>
      <c r="AI372" s="255" t="s">
        <v>307</v>
      </c>
      <c r="AJ372" s="255"/>
      <c r="AK372" s="255"/>
      <c r="AL372" s="255"/>
      <c r="AM372" s="255" t="s">
        <v>336</v>
      </c>
      <c r="AN372" s="255"/>
      <c r="AO372" s="255"/>
      <c r="AP372" s="257"/>
      <c r="AQ372" s="257" t="s">
        <v>185</v>
      </c>
      <c r="AR372" s="258"/>
      <c r="AS372" s="258"/>
      <c r="AT372" s="259"/>
      <c r="AU372" s="269" t="s">
        <v>201</v>
      </c>
      <c r="AV372" s="269"/>
      <c r="AW372" s="269"/>
      <c r="AX372" s="270"/>
    </row>
    <row r="373" spans="1:50" ht="18.75" hidden="1" customHeight="1" x14ac:dyDescent="0.15">
      <c r="A373" s="1001"/>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186</v>
      </c>
      <c r="AT373" s="162"/>
      <c r="AU373" s="126"/>
      <c r="AV373" s="126"/>
      <c r="AW373" s="127" t="s">
        <v>177</v>
      </c>
      <c r="AX373" s="128"/>
    </row>
    <row r="374" spans="1:50" ht="39.75" hidden="1" customHeight="1" x14ac:dyDescent="0.15">
      <c r="A374" s="1001"/>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200</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01"/>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01"/>
      <c r="B376" s="242"/>
      <c r="C376" s="241"/>
      <c r="D376" s="242"/>
      <c r="E376" s="241"/>
      <c r="F376" s="304"/>
      <c r="G376" s="272" t="s">
        <v>199</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309</v>
      </c>
      <c r="AF376" s="255"/>
      <c r="AG376" s="255"/>
      <c r="AH376" s="255"/>
      <c r="AI376" s="255" t="s">
        <v>307</v>
      </c>
      <c r="AJ376" s="255"/>
      <c r="AK376" s="255"/>
      <c r="AL376" s="255"/>
      <c r="AM376" s="255" t="s">
        <v>336</v>
      </c>
      <c r="AN376" s="255"/>
      <c r="AO376" s="255"/>
      <c r="AP376" s="257"/>
      <c r="AQ376" s="257" t="s">
        <v>185</v>
      </c>
      <c r="AR376" s="258"/>
      <c r="AS376" s="258"/>
      <c r="AT376" s="259"/>
      <c r="AU376" s="269" t="s">
        <v>201</v>
      </c>
      <c r="AV376" s="269"/>
      <c r="AW376" s="269"/>
      <c r="AX376" s="270"/>
    </row>
    <row r="377" spans="1:50" ht="18.75" hidden="1" customHeight="1" x14ac:dyDescent="0.15">
      <c r="A377" s="1001"/>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186</v>
      </c>
      <c r="AT377" s="162"/>
      <c r="AU377" s="126"/>
      <c r="AV377" s="126"/>
      <c r="AW377" s="127" t="s">
        <v>177</v>
      </c>
      <c r="AX377" s="128"/>
    </row>
    <row r="378" spans="1:50" ht="39.75" hidden="1" customHeight="1" x14ac:dyDescent="0.15">
      <c r="A378" s="1001"/>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200</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01"/>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01"/>
      <c r="B380" s="242"/>
      <c r="C380" s="241"/>
      <c r="D380" s="242"/>
      <c r="E380" s="241"/>
      <c r="F380" s="304"/>
      <c r="G380" s="272" t="s">
        <v>199</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309</v>
      </c>
      <c r="AF380" s="255"/>
      <c r="AG380" s="255"/>
      <c r="AH380" s="255"/>
      <c r="AI380" s="255" t="s">
        <v>307</v>
      </c>
      <c r="AJ380" s="255"/>
      <c r="AK380" s="255"/>
      <c r="AL380" s="255"/>
      <c r="AM380" s="255" t="s">
        <v>336</v>
      </c>
      <c r="AN380" s="255"/>
      <c r="AO380" s="255"/>
      <c r="AP380" s="257"/>
      <c r="AQ380" s="257" t="s">
        <v>185</v>
      </c>
      <c r="AR380" s="258"/>
      <c r="AS380" s="258"/>
      <c r="AT380" s="259"/>
      <c r="AU380" s="269" t="s">
        <v>201</v>
      </c>
      <c r="AV380" s="269"/>
      <c r="AW380" s="269"/>
      <c r="AX380" s="270"/>
    </row>
    <row r="381" spans="1:50" ht="18.75" hidden="1" customHeight="1" x14ac:dyDescent="0.15">
      <c r="A381" s="1001"/>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186</v>
      </c>
      <c r="AT381" s="162"/>
      <c r="AU381" s="126"/>
      <c r="AV381" s="126"/>
      <c r="AW381" s="127" t="s">
        <v>177</v>
      </c>
      <c r="AX381" s="128"/>
    </row>
    <row r="382" spans="1:50" ht="39.75" hidden="1" customHeight="1" x14ac:dyDescent="0.15">
      <c r="A382" s="1001"/>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200</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01"/>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01"/>
      <c r="B384" s="242"/>
      <c r="C384" s="241"/>
      <c r="D384" s="242"/>
      <c r="E384" s="241"/>
      <c r="F384" s="304"/>
      <c r="G384" s="272" t="s">
        <v>199</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309</v>
      </c>
      <c r="AF384" s="255"/>
      <c r="AG384" s="255"/>
      <c r="AH384" s="255"/>
      <c r="AI384" s="255" t="s">
        <v>307</v>
      </c>
      <c r="AJ384" s="255"/>
      <c r="AK384" s="255"/>
      <c r="AL384" s="255"/>
      <c r="AM384" s="255" t="s">
        <v>336</v>
      </c>
      <c r="AN384" s="255"/>
      <c r="AO384" s="255"/>
      <c r="AP384" s="257"/>
      <c r="AQ384" s="257" t="s">
        <v>185</v>
      </c>
      <c r="AR384" s="258"/>
      <c r="AS384" s="258"/>
      <c r="AT384" s="259"/>
      <c r="AU384" s="269" t="s">
        <v>201</v>
      </c>
      <c r="AV384" s="269"/>
      <c r="AW384" s="269"/>
      <c r="AX384" s="270"/>
    </row>
    <row r="385" spans="1:50" ht="18.75" hidden="1" customHeight="1" x14ac:dyDescent="0.15">
      <c r="A385" s="1001"/>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186</v>
      </c>
      <c r="AT385" s="162"/>
      <c r="AU385" s="126"/>
      <c r="AV385" s="126"/>
      <c r="AW385" s="127" t="s">
        <v>177</v>
      </c>
      <c r="AX385" s="128"/>
    </row>
    <row r="386" spans="1:50" ht="39.75" hidden="1" customHeight="1" x14ac:dyDescent="0.15">
      <c r="A386" s="1001"/>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200</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01"/>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01"/>
      <c r="B388" s="242"/>
      <c r="C388" s="241"/>
      <c r="D388" s="242"/>
      <c r="E388" s="241"/>
      <c r="F388" s="304"/>
      <c r="G388" s="272" t="s">
        <v>199</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309</v>
      </c>
      <c r="AF388" s="255"/>
      <c r="AG388" s="255"/>
      <c r="AH388" s="255"/>
      <c r="AI388" s="255" t="s">
        <v>307</v>
      </c>
      <c r="AJ388" s="255"/>
      <c r="AK388" s="255"/>
      <c r="AL388" s="255"/>
      <c r="AM388" s="255" t="s">
        <v>336</v>
      </c>
      <c r="AN388" s="255"/>
      <c r="AO388" s="255"/>
      <c r="AP388" s="257"/>
      <c r="AQ388" s="257" t="s">
        <v>185</v>
      </c>
      <c r="AR388" s="258"/>
      <c r="AS388" s="258"/>
      <c r="AT388" s="259"/>
      <c r="AU388" s="269" t="s">
        <v>201</v>
      </c>
      <c r="AV388" s="269"/>
      <c r="AW388" s="269"/>
      <c r="AX388" s="270"/>
    </row>
    <row r="389" spans="1:50" ht="18.75" hidden="1" customHeight="1" x14ac:dyDescent="0.15">
      <c r="A389" s="1001"/>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186</v>
      </c>
      <c r="AT389" s="162"/>
      <c r="AU389" s="126"/>
      <c r="AV389" s="126"/>
      <c r="AW389" s="127" t="s">
        <v>177</v>
      </c>
      <c r="AX389" s="128"/>
    </row>
    <row r="390" spans="1:50" ht="39.75" hidden="1" customHeight="1" x14ac:dyDescent="0.15">
      <c r="A390" s="1001"/>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200</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01"/>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01"/>
      <c r="B392" s="242"/>
      <c r="C392" s="241"/>
      <c r="D392" s="242"/>
      <c r="E392" s="241"/>
      <c r="F392" s="304"/>
      <c r="G392" s="262" t="s">
        <v>202</v>
      </c>
      <c r="H392" s="159"/>
      <c r="I392" s="159"/>
      <c r="J392" s="159"/>
      <c r="K392" s="159"/>
      <c r="L392" s="159"/>
      <c r="M392" s="159"/>
      <c r="N392" s="159"/>
      <c r="O392" s="159"/>
      <c r="P392" s="160"/>
      <c r="Q392" s="166" t="s">
        <v>255</v>
      </c>
      <c r="R392" s="159"/>
      <c r="S392" s="159"/>
      <c r="T392" s="159"/>
      <c r="U392" s="159"/>
      <c r="V392" s="159"/>
      <c r="W392" s="159"/>
      <c r="X392" s="159"/>
      <c r="Y392" s="159"/>
      <c r="Z392" s="159"/>
      <c r="AA392" s="159"/>
      <c r="AB392" s="277" t="s">
        <v>256</v>
      </c>
      <c r="AC392" s="159"/>
      <c r="AD392" s="160"/>
      <c r="AE392" s="166" t="s">
        <v>203</v>
      </c>
      <c r="AF392" s="159"/>
      <c r="AG392" s="159"/>
      <c r="AH392" s="159"/>
      <c r="AI392" s="159"/>
      <c r="AJ392" s="159"/>
      <c r="AK392" s="159"/>
      <c r="AL392" s="159"/>
      <c r="AM392" s="159"/>
      <c r="AN392" s="159"/>
      <c r="AO392" s="159"/>
      <c r="AP392" s="159"/>
      <c r="AQ392" s="159"/>
      <c r="AR392" s="159"/>
      <c r="AS392" s="159"/>
      <c r="AT392" s="159"/>
      <c r="AU392" s="159"/>
      <c r="AV392" s="159"/>
      <c r="AW392" s="159"/>
      <c r="AX392" s="589"/>
    </row>
    <row r="393" spans="1:50" ht="22.5" hidden="1" customHeight="1" x14ac:dyDescent="0.15">
      <c r="A393" s="1001"/>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01"/>
      <c r="B394" s="242"/>
      <c r="C394" s="241"/>
      <c r="D394" s="242"/>
      <c r="E394" s="241"/>
      <c r="F394" s="304"/>
      <c r="G394" s="221"/>
      <c r="H394" s="151"/>
      <c r="I394" s="151"/>
      <c r="J394" s="151"/>
      <c r="K394" s="151"/>
      <c r="L394" s="151"/>
      <c r="M394" s="151"/>
      <c r="N394" s="151"/>
      <c r="O394" s="151"/>
      <c r="P394" s="222"/>
      <c r="Q394" s="988"/>
      <c r="R394" s="989"/>
      <c r="S394" s="989"/>
      <c r="T394" s="989"/>
      <c r="U394" s="989"/>
      <c r="V394" s="989"/>
      <c r="W394" s="989"/>
      <c r="X394" s="989"/>
      <c r="Y394" s="989"/>
      <c r="Z394" s="989"/>
      <c r="AA394" s="990"/>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1"/>
      <c r="B395" s="242"/>
      <c r="C395" s="241"/>
      <c r="D395" s="242"/>
      <c r="E395" s="241"/>
      <c r="F395" s="304"/>
      <c r="G395" s="223"/>
      <c r="H395" s="224"/>
      <c r="I395" s="224"/>
      <c r="J395" s="224"/>
      <c r="K395" s="224"/>
      <c r="L395" s="224"/>
      <c r="M395" s="224"/>
      <c r="N395" s="224"/>
      <c r="O395" s="224"/>
      <c r="P395" s="225"/>
      <c r="Q395" s="991"/>
      <c r="R395" s="992"/>
      <c r="S395" s="992"/>
      <c r="T395" s="992"/>
      <c r="U395" s="992"/>
      <c r="V395" s="992"/>
      <c r="W395" s="992"/>
      <c r="X395" s="992"/>
      <c r="Y395" s="992"/>
      <c r="Z395" s="992"/>
      <c r="AA395" s="993"/>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1"/>
      <c r="B396" s="242"/>
      <c r="C396" s="241"/>
      <c r="D396" s="242"/>
      <c r="E396" s="241"/>
      <c r="F396" s="304"/>
      <c r="G396" s="223"/>
      <c r="H396" s="224"/>
      <c r="I396" s="224"/>
      <c r="J396" s="224"/>
      <c r="K396" s="224"/>
      <c r="L396" s="224"/>
      <c r="M396" s="224"/>
      <c r="N396" s="224"/>
      <c r="O396" s="224"/>
      <c r="P396" s="225"/>
      <c r="Q396" s="991"/>
      <c r="R396" s="992"/>
      <c r="S396" s="992"/>
      <c r="T396" s="992"/>
      <c r="U396" s="992"/>
      <c r="V396" s="992"/>
      <c r="W396" s="992"/>
      <c r="X396" s="992"/>
      <c r="Y396" s="992"/>
      <c r="Z396" s="992"/>
      <c r="AA396" s="993"/>
      <c r="AB396" s="247"/>
      <c r="AC396" s="248"/>
      <c r="AD396" s="248"/>
      <c r="AE396" s="267" t="s">
        <v>204</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01"/>
      <c r="B397" s="242"/>
      <c r="C397" s="241"/>
      <c r="D397" s="242"/>
      <c r="E397" s="241"/>
      <c r="F397" s="304"/>
      <c r="G397" s="223"/>
      <c r="H397" s="224"/>
      <c r="I397" s="224"/>
      <c r="J397" s="224"/>
      <c r="K397" s="224"/>
      <c r="L397" s="224"/>
      <c r="M397" s="224"/>
      <c r="N397" s="224"/>
      <c r="O397" s="224"/>
      <c r="P397" s="225"/>
      <c r="Q397" s="991"/>
      <c r="R397" s="992"/>
      <c r="S397" s="992"/>
      <c r="T397" s="992"/>
      <c r="U397" s="992"/>
      <c r="V397" s="992"/>
      <c r="W397" s="992"/>
      <c r="X397" s="992"/>
      <c r="Y397" s="992"/>
      <c r="Z397" s="992"/>
      <c r="AA397" s="993"/>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01"/>
      <c r="B398" s="242"/>
      <c r="C398" s="241"/>
      <c r="D398" s="242"/>
      <c r="E398" s="241"/>
      <c r="F398" s="304"/>
      <c r="G398" s="226"/>
      <c r="H398" s="154"/>
      <c r="I398" s="154"/>
      <c r="J398" s="154"/>
      <c r="K398" s="154"/>
      <c r="L398" s="154"/>
      <c r="M398" s="154"/>
      <c r="N398" s="154"/>
      <c r="O398" s="154"/>
      <c r="P398" s="227"/>
      <c r="Q398" s="994"/>
      <c r="R398" s="995"/>
      <c r="S398" s="995"/>
      <c r="T398" s="995"/>
      <c r="U398" s="995"/>
      <c r="V398" s="995"/>
      <c r="W398" s="995"/>
      <c r="X398" s="995"/>
      <c r="Y398" s="995"/>
      <c r="Z398" s="995"/>
      <c r="AA398" s="996"/>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01"/>
      <c r="B399" s="242"/>
      <c r="C399" s="241"/>
      <c r="D399" s="242"/>
      <c r="E399" s="241"/>
      <c r="F399" s="304"/>
      <c r="G399" s="262" t="s">
        <v>202</v>
      </c>
      <c r="H399" s="159"/>
      <c r="I399" s="159"/>
      <c r="J399" s="159"/>
      <c r="K399" s="159"/>
      <c r="L399" s="159"/>
      <c r="M399" s="159"/>
      <c r="N399" s="159"/>
      <c r="O399" s="159"/>
      <c r="P399" s="160"/>
      <c r="Q399" s="166" t="s">
        <v>255</v>
      </c>
      <c r="R399" s="159"/>
      <c r="S399" s="159"/>
      <c r="T399" s="159"/>
      <c r="U399" s="159"/>
      <c r="V399" s="159"/>
      <c r="W399" s="159"/>
      <c r="X399" s="159"/>
      <c r="Y399" s="159"/>
      <c r="Z399" s="159"/>
      <c r="AA399" s="159"/>
      <c r="AB399" s="277" t="s">
        <v>256</v>
      </c>
      <c r="AC399" s="159"/>
      <c r="AD399" s="160"/>
      <c r="AE399" s="263" t="s">
        <v>203</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01"/>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01"/>
      <c r="B401" s="242"/>
      <c r="C401" s="241"/>
      <c r="D401" s="242"/>
      <c r="E401" s="241"/>
      <c r="F401" s="304"/>
      <c r="G401" s="221"/>
      <c r="H401" s="151"/>
      <c r="I401" s="151"/>
      <c r="J401" s="151"/>
      <c r="K401" s="151"/>
      <c r="L401" s="151"/>
      <c r="M401" s="151"/>
      <c r="N401" s="151"/>
      <c r="O401" s="151"/>
      <c r="P401" s="222"/>
      <c r="Q401" s="988"/>
      <c r="R401" s="989"/>
      <c r="S401" s="989"/>
      <c r="T401" s="989"/>
      <c r="U401" s="989"/>
      <c r="V401" s="989"/>
      <c r="W401" s="989"/>
      <c r="X401" s="989"/>
      <c r="Y401" s="989"/>
      <c r="Z401" s="989"/>
      <c r="AA401" s="990"/>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1"/>
      <c r="B402" s="242"/>
      <c r="C402" s="241"/>
      <c r="D402" s="242"/>
      <c r="E402" s="241"/>
      <c r="F402" s="304"/>
      <c r="G402" s="223"/>
      <c r="H402" s="224"/>
      <c r="I402" s="224"/>
      <c r="J402" s="224"/>
      <c r="K402" s="224"/>
      <c r="L402" s="224"/>
      <c r="M402" s="224"/>
      <c r="N402" s="224"/>
      <c r="O402" s="224"/>
      <c r="P402" s="225"/>
      <c r="Q402" s="991"/>
      <c r="R402" s="992"/>
      <c r="S402" s="992"/>
      <c r="T402" s="992"/>
      <c r="U402" s="992"/>
      <c r="V402" s="992"/>
      <c r="W402" s="992"/>
      <c r="X402" s="992"/>
      <c r="Y402" s="992"/>
      <c r="Z402" s="992"/>
      <c r="AA402" s="993"/>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1"/>
      <c r="B403" s="242"/>
      <c r="C403" s="241"/>
      <c r="D403" s="242"/>
      <c r="E403" s="241"/>
      <c r="F403" s="304"/>
      <c r="G403" s="223"/>
      <c r="H403" s="224"/>
      <c r="I403" s="224"/>
      <c r="J403" s="224"/>
      <c r="K403" s="224"/>
      <c r="L403" s="224"/>
      <c r="M403" s="224"/>
      <c r="N403" s="224"/>
      <c r="O403" s="224"/>
      <c r="P403" s="225"/>
      <c r="Q403" s="991"/>
      <c r="R403" s="992"/>
      <c r="S403" s="992"/>
      <c r="T403" s="992"/>
      <c r="U403" s="992"/>
      <c r="V403" s="992"/>
      <c r="W403" s="992"/>
      <c r="X403" s="992"/>
      <c r="Y403" s="992"/>
      <c r="Z403" s="992"/>
      <c r="AA403" s="993"/>
      <c r="AB403" s="247"/>
      <c r="AC403" s="248"/>
      <c r="AD403" s="248"/>
      <c r="AE403" s="267" t="s">
        <v>204</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01"/>
      <c r="B404" s="242"/>
      <c r="C404" s="241"/>
      <c r="D404" s="242"/>
      <c r="E404" s="241"/>
      <c r="F404" s="304"/>
      <c r="G404" s="223"/>
      <c r="H404" s="224"/>
      <c r="I404" s="224"/>
      <c r="J404" s="224"/>
      <c r="K404" s="224"/>
      <c r="L404" s="224"/>
      <c r="M404" s="224"/>
      <c r="N404" s="224"/>
      <c r="O404" s="224"/>
      <c r="P404" s="225"/>
      <c r="Q404" s="991"/>
      <c r="R404" s="992"/>
      <c r="S404" s="992"/>
      <c r="T404" s="992"/>
      <c r="U404" s="992"/>
      <c r="V404" s="992"/>
      <c r="W404" s="992"/>
      <c r="X404" s="992"/>
      <c r="Y404" s="992"/>
      <c r="Z404" s="992"/>
      <c r="AA404" s="993"/>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01"/>
      <c r="B405" s="242"/>
      <c r="C405" s="241"/>
      <c r="D405" s="242"/>
      <c r="E405" s="241"/>
      <c r="F405" s="304"/>
      <c r="G405" s="226"/>
      <c r="H405" s="154"/>
      <c r="I405" s="154"/>
      <c r="J405" s="154"/>
      <c r="K405" s="154"/>
      <c r="L405" s="154"/>
      <c r="M405" s="154"/>
      <c r="N405" s="154"/>
      <c r="O405" s="154"/>
      <c r="P405" s="227"/>
      <c r="Q405" s="994"/>
      <c r="R405" s="995"/>
      <c r="S405" s="995"/>
      <c r="T405" s="995"/>
      <c r="U405" s="995"/>
      <c r="V405" s="995"/>
      <c r="W405" s="995"/>
      <c r="X405" s="995"/>
      <c r="Y405" s="995"/>
      <c r="Z405" s="995"/>
      <c r="AA405" s="996"/>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01"/>
      <c r="B406" s="242"/>
      <c r="C406" s="241"/>
      <c r="D406" s="242"/>
      <c r="E406" s="241"/>
      <c r="F406" s="304"/>
      <c r="G406" s="262" t="s">
        <v>202</v>
      </c>
      <c r="H406" s="159"/>
      <c r="I406" s="159"/>
      <c r="J406" s="159"/>
      <c r="K406" s="159"/>
      <c r="L406" s="159"/>
      <c r="M406" s="159"/>
      <c r="N406" s="159"/>
      <c r="O406" s="159"/>
      <c r="P406" s="160"/>
      <c r="Q406" s="166" t="s">
        <v>255</v>
      </c>
      <c r="R406" s="159"/>
      <c r="S406" s="159"/>
      <c r="T406" s="159"/>
      <c r="U406" s="159"/>
      <c r="V406" s="159"/>
      <c r="W406" s="159"/>
      <c r="X406" s="159"/>
      <c r="Y406" s="159"/>
      <c r="Z406" s="159"/>
      <c r="AA406" s="159"/>
      <c r="AB406" s="277" t="s">
        <v>256</v>
      </c>
      <c r="AC406" s="159"/>
      <c r="AD406" s="160"/>
      <c r="AE406" s="263" t="s">
        <v>203</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01"/>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01"/>
      <c r="B408" s="242"/>
      <c r="C408" s="241"/>
      <c r="D408" s="242"/>
      <c r="E408" s="241"/>
      <c r="F408" s="304"/>
      <c r="G408" s="221"/>
      <c r="H408" s="151"/>
      <c r="I408" s="151"/>
      <c r="J408" s="151"/>
      <c r="K408" s="151"/>
      <c r="L408" s="151"/>
      <c r="M408" s="151"/>
      <c r="N408" s="151"/>
      <c r="O408" s="151"/>
      <c r="P408" s="222"/>
      <c r="Q408" s="988"/>
      <c r="R408" s="989"/>
      <c r="S408" s="989"/>
      <c r="T408" s="989"/>
      <c r="U408" s="989"/>
      <c r="V408" s="989"/>
      <c r="W408" s="989"/>
      <c r="X408" s="989"/>
      <c r="Y408" s="989"/>
      <c r="Z408" s="989"/>
      <c r="AA408" s="990"/>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1"/>
      <c r="B409" s="242"/>
      <c r="C409" s="241"/>
      <c r="D409" s="242"/>
      <c r="E409" s="241"/>
      <c r="F409" s="304"/>
      <c r="G409" s="223"/>
      <c r="H409" s="224"/>
      <c r="I409" s="224"/>
      <c r="J409" s="224"/>
      <c r="K409" s="224"/>
      <c r="L409" s="224"/>
      <c r="M409" s="224"/>
      <c r="N409" s="224"/>
      <c r="O409" s="224"/>
      <c r="P409" s="225"/>
      <c r="Q409" s="991"/>
      <c r="R409" s="992"/>
      <c r="S409" s="992"/>
      <c r="T409" s="992"/>
      <c r="U409" s="992"/>
      <c r="V409" s="992"/>
      <c r="W409" s="992"/>
      <c r="X409" s="992"/>
      <c r="Y409" s="992"/>
      <c r="Z409" s="992"/>
      <c r="AA409" s="993"/>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1"/>
      <c r="B410" s="242"/>
      <c r="C410" s="241"/>
      <c r="D410" s="242"/>
      <c r="E410" s="241"/>
      <c r="F410" s="304"/>
      <c r="G410" s="223"/>
      <c r="H410" s="224"/>
      <c r="I410" s="224"/>
      <c r="J410" s="224"/>
      <c r="K410" s="224"/>
      <c r="L410" s="224"/>
      <c r="M410" s="224"/>
      <c r="N410" s="224"/>
      <c r="O410" s="224"/>
      <c r="P410" s="225"/>
      <c r="Q410" s="991"/>
      <c r="R410" s="992"/>
      <c r="S410" s="992"/>
      <c r="T410" s="992"/>
      <c r="U410" s="992"/>
      <c r="V410" s="992"/>
      <c r="W410" s="992"/>
      <c r="X410" s="992"/>
      <c r="Y410" s="992"/>
      <c r="Z410" s="992"/>
      <c r="AA410" s="993"/>
      <c r="AB410" s="247"/>
      <c r="AC410" s="248"/>
      <c r="AD410" s="248"/>
      <c r="AE410" s="267" t="s">
        <v>204</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01"/>
      <c r="B411" s="242"/>
      <c r="C411" s="241"/>
      <c r="D411" s="242"/>
      <c r="E411" s="241"/>
      <c r="F411" s="304"/>
      <c r="G411" s="223"/>
      <c r="H411" s="224"/>
      <c r="I411" s="224"/>
      <c r="J411" s="224"/>
      <c r="K411" s="224"/>
      <c r="L411" s="224"/>
      <c r="M411" s="224"/>
      <c r="N411" s="224"/>
      <c r="O411" s="224"/>
      <c r="P411" s="225"/>
      <c r="Q411" s="991"/>
      <c r="R411" s="992"/>
      <c r="S411" s="992"/>
      <c r="T411" s="992"/>
      <c r="U411" s="992"/>
      <c r="V411" s="992"/>
      <c r="W411" s="992"/>
      <c r="X411" s="992"/>
      <c r="Y411" s="992"/>
      <c r="Z411" s="992"/>
      <c r="AA411" s="993"/>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01"/>
      <c r="B412" s="242"/>
      <c r="C412" s="241"/>
      <c r="D412" s="242"/>
      <c r="E412" s="241"/>
      <c r="F412" s="304"/>
      <c r="G412" s="226"/>
      <c r="H412" s="154"/>
      <c r="I412" s="154"/>
      <c r="J412" s="154"/>
      <c r="K412" s="154"/>
      <c r="L412" s="154"/>
      <c r="M412" s="154"/>
      <c r="N412" s="154"/>
      <c r="O412" s="154"/>
      <c r="P412" s="227"/>
      <c r="Q412" s="994"/>
      <c r="R412" s="995"/>
      <c r="S412" s="995"/>
      <c r="T412" s="995"/>
      <c r="U412" s="995"/>
      <c r="V412" s="995"/>
      <c r="W412" s="995"/>
      <c r="X412" s="995"/>
      <c r="Y412" s="995"/>
      <c r="Z412" s="995"/>
      <c r="AA412" s="996"/>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01"/>
      <c r="B413" s="242"/>
      <c r="C413" s="241"/>
      <c r="D413" s="242"/>
      <c r="E413" s="241"/>
      <c r="F413" s="304"/>
      <c r="G413" s="262" t="s">
        <v>202</v>
      </c>
      <c r="H413" s="159"/>
      <c r="I413" s="159"/>
      <c r="J413" s="159"/>
      <c r="K413" s="159"/>
      <c r="L413" s="159"/>
      <c r="M413" s="159"/>
      <c r="N413" s="159"/>
      <c r="O413" s="159"/>
      <c r="P413" s="160"/>
      <c r="Q413" s="166" t="s">
        <v>255</v>
      </c>
      <c r="R413" s="159"/>
      <c r="S413" s="159"/>
      <c r="T413" s="159"/>
      <c r="U413" s="159"/>
      <c r="V413" s="159"/>
      <c r="W413" s="159"/>
      <c r="X413" s="159"/>
      <c r="Y413" s="159"/>
      <c r="Z413" s="159"/>
      <c r="AA413" s="159"/>
      <c r="AB413" s="277" t="s">
        <v>256</v>
      </c>
      <c r="AC413" s="159"/>
      <c r="AD413" s="160"/>
      <c r="AE413" s="263" t="s">
        <v>203</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01"/>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01"/>
      <c r="B415" s="242"/>
      <c r="C415" s="241"/>
      <c r="D415" s="242"/>
      <c r="E415" s="241"/>
      <c r="F415" s="304"/>
      <c r="G415" s="221"/>
      <c r="H415" s="151"/>
      <c r="I415" s="151"/>
      <c r="J415" s="151"/>
      <c r="K415" s="151"/>
      <c r="L415" s="151"/>
      <c r="M415" s="151"/>
      <c r="N415" s="151"/>
      <c r="O415" s="151"/>
      <c r="P415" s="222"/>
      <c r="Q415" s="988"/>
      <c r="R415" s="989"/>
      <c r="S415" s="989"/>
      <c r="T415" s="989"/>
      <c r="U415" s="989"/>
      <c r="V415" s="989"/>
      <c r="W415" s="989"/>
      <c r="X415" s="989"/>
      <c r="Y415" s="989"/>
      <c r="Z415" s="989"/>
      <c r="AA415" s="990"/>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1"/>
      <c r="B416" s="242"/>
      <c r="C416" s="241"/>
      <c r="D416" s="242"/>
      <c r="E416" s="241"/>
      <c r="F416" s="304"/>
      <c r="G416" s="223"/>
      <c r="H416" s="224"/>
      <c r="I416" s="224"/>
      <c r="J416" s="224"/>
      <c r="K416" s="224"/>
      <c r="L416" s="224"/>
      <c r="M416" s="224"/>
      <c r="N416" s="224"/>
      <c r="O416" s="224"/>
      <c r="P416" s="225"/>
      <c r="Q416" s="991"/>
      <c r="R416" s="992"/>
      <c r="S416" s="992"/>
      <c r="T416" s="992"/>
      <c r="U416" s="992"/>
      <c r="V416" s="992"/>
      <c r="W416" s="992"/>
      <c r="X416" s="992"/>
      <c r="Y416" s="992"/>
      <c r="Z416" s="992"/>
      <c r="AA416" s="993"/>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1"/>
      <c r="B417" s="242"/>
      <c r="C417" s="241"/>
      <c r="D417" s="242"/>
      <c r="E417" s="241"/>
      <c r="F417" s="304"/>
      <c r="G417" s="223"/>
      <c r="H417" s="224"/>
      <c r="I417" s="224"/>
      <c r="J417" s="224"/>
      <c r="K417" s="224"/>
      <c r="L417" s="224"/>
      <c r="M417" s="224"/>
      <c r="N417" s="224"/>
      <c r="O417" s="224"/>
      <c r="P417" s="225"/>
      <c r="Q417" s="991"/>
      <c r="R417" s="992"/>
      <c r="S417" s="992"/>
      <c r="T417" s="992"/>
      <c r="U417" s="992"/>
      <c r="V417" s="992"/>
      <c r="W417" s="992"/>
      <c r="X417" s="992"/>
      <c r="Y417" s="992"/>
      <c r="Z417" s="992"/>
      <c r="AA417" s="993"/>
      <c r="AB417" s="247"/>
      <c r="AC417" s="248"/>
      <c r="AD417" s="248"/>
      <c r="AE417" s="267" t="s">
        <v>204</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01"/>
      <c r="B418" s="242"/>
      <c r="C418" s="241"/>
      <c r="D418" s="242"/>
      <c r="E418" s="241"/>
      <c r="F418" s="304"/>
      <c r="G418" s="223"/>
      <c r="H418" s="224"/>
      <c r="I418" s="224"/>
      <c r="J418" s="224"/>
      <c r="K418" s="224"/>
      <c r="L418" s="224"/>
      <c r="M418" s="224"/>
      <c r="N418" s="224"/>
      <c r="O418" s="224"/>
      <c r="P418" s="225"/>
      <c r="Q418" s="991"/>
      <c r="R418" s="992"/>
      <c r="S418" s="992"/>
      <c r="T418" s="992"/>
      <c r="U418" s="992"/>
      <c r="V418" s="992"/>
      <c r="W418" s="992"/>
      <c r="X418" s="992"/>
      <c r="Y418" s="992"/>
      <c r="Z418" s="992"/>
      <c r="AA418" s="993"/>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01"/>
      <c r="B419" s="242"/>
      <c r="C419" s="241"/>
      <c r="D419" s="242"/>
      <c r="E419" s="241"/>
      <c r="F419" s="304"/>
      <c r="G419" s="226"/>
      <c r="H419" s="154"/>
      <c r="I419" s="154"/>
      <c r="J419" s="154"/>
      <c r="K419" s="154"/>
      <c r="L419" s="154"/>
      <c r="M419" s="154"/>
      <c r="N419" s="154"/>
      <c r="O419" s="154"/>
      <c r="P419" s="227"/>
      <c r="Q419" s="994"/>
      <c r="R419" s="995"/>
      <c r="S419" s="995"/>
      <c r="T419" s="995"/>
      <c r="U419" s="995"/>
      <c r="V419" s="995"/>
      <c r="W419" s="995"/>
      <c r="X419" s="995"/>
      <c r="Y419" s="995"/>
      <c r="Z419" s="995"/>
      <c r="AA419" s="996"/>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01"/>
      <c r="B420" s="242"/>
      <c r="C420" s="241"/>
      <c r="D420" s="242"/>
      <c r="E420" s="241"/>
      <c r="F420" s="304"/>
      <c r="G420" s="262" t="s">
        <v>202</v>
      </c>
      <c r="H420" s="159"/>
      <c r="I420" s="159"/>
      <c r="J420" s="159"/>
      <c r="K420" s="159"/>
      <c r="L420" s="159"/>
      <c r="M420" s="159"/>
      <c r="N420" s="159"/>
      <c r="O420" s="159"/>
      <c r="P420" s="160"/>
      <c r="Q420" s="166" t="s">
        <v>255</v>
      </c>
      <c r="R420" s="159"/>
      <c r="S420" s="159"/>
      <c r="T420" s="159"/>
      <c r="U420" s="159"/>
      <c r="V420" s="159"/>
      <c r="W420" s="159"/>
      <c r="X420" s="159"/>
      <c r="Y420" s="159"/>
      <c r="Z420" s="159"/>
      <c r="AA420" s="159"/>
      <c r="AB420" s="277" t="s">
        <v>256</v>
      </c>
      <c r="AC420" s="159"/>
      <c r="AD420" s="160"/>
      <c r="AE420" s="263" t="s">
        <v>203</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01"/>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01"/>
      <c r="B422" s="242"/>
      <c r="C422" s="241"/>
      <c r="D422" s="242"/>
      <c r="E422" s="241"/>
      <c r="F422" s="304"/>
      <c r="G422" s="221"/>
      <c r="H422" s="151"/>
      <c r="I422" s="151"/>
      <c r="J422" s="151"/>
      <c r="K422" s="151"/>
      <c r="L422" s="151"/>
      <c r="M422" s="151"/>
      <c r="N422" s="151"/>
      <c r="O422" s="151"/>
      <c r="P422" s="222"/>
      <c r="Q422" s="988"/>
      <c r="R422" s="989"/>
      <c r="S422" s="989"/>
      <c r="T422" s="989"/>
      <c r="U422" s="989"/>
      <c r="V422" s="989"/>
      <c r="W422" s="989"/>
      <c r="X422" s="989"/>
      <c r="Y422" s="989"/>
      <c r="Z422" s="989"/>
      <c r="AA422" s="990"/>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1"/>
      <c r="B423" s="242"/>
      <c r="C423" s="241"/>
      <c r="D423" s="242"/>
      <c r="E423" s="241"/>
      <c r="F423" s="304"/>
      <c r="G423" s="223"/>
      <c r="H423" s="224"/>
      <c r="I423" s="224"/>
      <c r="J423" s="224"/>
      <c r="K423" s="224"/>
      <c r="L423" s="224"/>
      <c r="M423" s="224"/>
      <c r="N423" s="224"/>
      <c r="O423" s="224"/>
      <c r="P423" s="225"/>
      <c r="Q423" s="991"/>
      <c r="R423" s="992"/>
      <c r="S423" s="992"/>
      <c r="T423" s="992"/>
      <c r="U423" s="992"/>
      <c r="V423" s="992"/>
      <c r="W423" s="992"/>
      <c r="X423" s="992"/>
      <c r="Y423" s="992"/>
      <c r="Z423" s="992"/>
      <c r="AA423" s="993"/>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1"/>
      <c r="B424" s="242"/>
      <c r="C424" s="241"/>
      <c r="D424" s="242"/>
      <c r="E424" s="241"/>
      <c r="F424" s="304"/>
      <c r="G424" s="223"/>
      <c r="H424" s="224"/>
      <c r="I424" s="224"/>
      <c r="J424" s="224"/>
      <c r="K424" s="224"/>
      <c r="L424" s="224"/>
      <c r="M424" s="224"/>
      <c r="N424" s="224"/>
      <c r="O424" s="224"/>
      <c r="P424" s="225"/>
      <c r="Q424" s="991"/>
      <c r="R424" s="992"/>
      <c r="S424" s="992"/>
      <c r="T424" s="992"/>
      <c r="U424" s="992"/>
      <c r="V424" s="992"/>
      <c r="W424" s="992"/>
      <c r="X424" s="992"/>
      <c r="Y424" s="992"/>
      <c r="Z424" s="992"/>
      <c r="AA424" s="993"/>
      <c r="AB424" s="247"/>
      <c r="AC424" s="248"/>
      <c r="AD424" s="248"/>
      <c r="AE424" s="253" t="s">
        <v>204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1"/>
      <c r="B425" s="242"/>
      <c r="C425" s="241"/>
      <c r="D425" s="242"/>
      <c r="E425" s="241"/>
      <c r="F425" s="304"/>
      <c r="G425" s="223"/>
      <c r="H425" s="224"/>
      <c r="I425" s="224"/>
      <c r="J425" s="224"/>
      <c r="K425" s="224"/>
      <c r="L425" s="224"/>
      <c r="M425" s="224"/>
      <c r="N425" s="224"/>
      <c r="O425" s="224"/>
      <c r="P425" s="225"/>
      <c r="Q425" s="991"/>
      <c r="R425" s="992"/>
      <c r="S425" s="992"/>
      <c r="T425" s="992"/>
      <c r="U425" s="992"/>
      <c r="V425" s="992"/>
      <c r="W425" s="992"/>
      <c r="X425" s="992"/>
      <c r="Y425" s="992"/>
      <c r="Z425" s="992"/>
      <c r="AA425" s="993"/>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01"/>
      <c r="B426" s="242"/>
      <c r="C426" s="241"/>
      <c r="D426" s="242"/>
      <c r="E426" s="305"/>
      <c r="F426" s="306"/>
      <c r="G426" s="226"/>
      <c r="H426" s="154"/>
      <c r="I426" s="154"/>
      <c r="J426" s="154"/>
      <c r="K426" s="154"/>
      <c r="L426" s="154"/>
      <c r="M426" s="154"/>
      <c r="N426" s="154"/>
      <c r="O426" s="154"/>
      <c r="P426" s="227"/>
      <c r="Q426" s="994"/>
      <c r="R426" s="995"/>
      <c r="S426" s="995"/>
      <c r="T426" s="995"/>
      <c r="U426" s="995"/>
      <c r="V426" s="995"/>
      <c r="W426" s="995"/>
      <c r="X426" s="995"/>
      <c r="Y426" s="995"/>
      <c r="Z426" s="995"/>
      <c r="AA426" s="996"/>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01"/>
      <c r="B427" s="242"/>
      <c r="C427" s="241"/>
      <c r="D427" s="242"/>
      <c r="E427" s="147" t="s">
        <v>221</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01"/>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01"/>
      <c r="B429" s="242"/>
      <c r="C429" s="305"/>
      <c r="D429" s="999"/>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01"/>
      <c r="B430" s="242"/>
      <c r="C430" s="239" t="s">
        <v>339</v>
      </c>
      <c r="D430" s="240"/>
      <c r="E430" s="228" t="s">
        <v>317</v>
      </c>
      <c r="F430" s="453"/>
      <c r="G430" s="230" t="s">
        <v>205</v>
      </c>
      <c r="H430" s="148"/>
      <c r="I430" s="148"/>
      <c r="J430" s="231" t="s">
        <v>540</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01"/>
      <c r="B431" s="242"/>
      <c r="C431" s="241"/>
      <c r="D431" s="242"/>
      <c r="E431" s="156" t="s">
        <v>194</v>
      </c>
      <c r="F431" s="157"/>
      <c r="G431" s="158" t="s">
        <v>191</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193</v>
      </c>
      <c r="AF431" s="169"/>
      <c r="AG431" s="169"/>
      <c r="AH431" s="170"/>
      <c r="AI431" s="171" t="s">
        <v>330</v>
      </c>
      <c r="AJ431" s="171"/>
      <c r="AK431" s="171"/>
      <c r="AL431" s="166"/>
      <c r="AM431" s="171" t="s">
        <v>343</v>
      </c>
      <c r="AN431" s="171"/>
      <c r="AO431" s="171"/>
      <c r="AP431" s="166"/>
      <c r="AQ431" s="166" t="s">
        <v>185</v>
      </c>
      <c r="AR431" s="159"/>
      <c r="AS431" s="159"/>
      <c r="AT431" s="160"/>
      <c r="AU431" s="124" t="s">
        <v>133</v>
      </c>
      <c r="AV431" s="124"/>
      <c r="AW431" s="124"/>
      <c r="AX431" s="125"/>
    </row>
    <row r="432" spans="1:50" ht="18.75" customHeight="1" x14ac:dyDescent="0.15">
      <c r="A432" s="1001"/>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186</v>
      </c>
      <c r="AH432" s="162"/>
      <c r="AI432" s="172"/>
      <c r="AJ432" s="172"/>
      <c r="AK432" s="172"/>
      <c r="AL432" s="167"/>
      <c r="AM432" s="172"/>
      <c r="AN432" s="172"/>
      <c r="AO432" s="172"/>
      <c r="AP432" s="167"/>
      <c r="AQ432" s="201"/>
      <c r="AR432" s="126"/>
      <c r="AS432" s="127" t="s">
        <v>186</v>
      </c>
      <c r="AT432" s="162"/>
      <c r="AU432" s="126"/>
      <c r="AV432" s="126"/>
      <c r="AW432" s="127" t="s">
        <v>177</v>
      </c>
      <c r="AX432" s="128"/>
    </row>
    <row r="433" spans="1:50" ht="23.25" customHeight="1" x14ac:dyDescent="0.15">
      <c r="A433" s="1001"/>
      <c r="B433" s="242"/>
      <c r="C433" s="241"/>
      <c r="D433" s="242"/>
      <c r="E433" s="156"/>
      <c r="F433" s="157"/>
      <c r="G433" s="221" t="s">
        <v>555</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1001"/>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1001"/>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01"/>
      <c r="B436" s="242"/>
      <c r="C436" s="241"/>
      <c r="D436" s="242"/>
      <c r="E436" s="156" t="s">
        <v>194</v>
      </c>
      <c r="F436" s="157"/>
      <c r="G436" s="158" t="s">
        <v>191</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193</v>
      </c>
      <c r="AF436" s="169"/>
      <c r="AG436" s="169"/>
      <c r="AH436" s="170"/>
      <c r="AI436" s="171" t="s">
        <v>330</v>
      </c>
      <c r="AJ436" s="171"/>
      <c r="AK436" s="171"/>
      <c r="AL436" s="166"/>
      <c r="AM436" s="171" t="s">
        <v>343</v>
      </c>
      <c r="AN436" s="171"/>
      <c r="AO436" s="171"/>
      <c r="AP436" s="166"/>
      <c r="AQ436" s="166" t="s">
        <v>185</v>
      </c>
      <c r="AR436" s="159"/>
      <c r="AS436" s="159"/>
      <c r="AT436" s="160"/>
      <c r="AU436" s="124" t="s">
        <v>133</v>
      </c>
      <c r="AV436" s="124"/>
      <c r="AW436" s="124"/>
      <c r="AX436" s="125"/>
    </row>
    <row r="437" spans="1:50" ht="18.75" hidden="1" customHeight="1" x14ac:dyDescent="0.15">
      <c r="A437" s="1001"/>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186</v>
      </c>
      <c r="AH437" s="162"/>
      <c r="AI437" s="172"/>
      <c r="AJ437" s="172"/>
      <c r="AK437" s="172"/>
      <c r="AL437" s="167"/>
      <c r="AM437" s="172"/>
      <c r="AN437" s="172"/>
      <c r="AO437" s="172"/>
      <c r="AP437" s="167"/>
      <c r="AQ437" s="201"/>
      <c r="AR437" s="126"/>
      <c r="AS437" s="127" t="s">
        <v>186</v>
      </c>
      <c r="AT437" s="162"/>
      <c r="AU437" s="126"/>
      <c r="AV437" s="126"/>
      <c r="AW437" s="127" t="s">
        <v>177</v>
      </c>
      <c r="AX437" s="128"/>
    </row>
    <row r="438" spans="1:50" ht="23.25" hidden="1" customHeight="1" x14ac:dyDescent="0.15">
      <c r="A438" s="1001"/>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01"/>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01"/>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01"/>
      <c r="B441" s="242"/>
      <c r="C441" s="241"/>
      <c r="D441" s="242"/>
      <c r="E441" s="156" t="s">
        <v>194</v>
      </c>
      <c r="F441" s="157"/>
      <c r="G441" s="158" t="s">
        <v>191</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193</v>
      </c>
      <c r="AF441" s="169"/>
      <c r="AG441" s="169"/>
      <c r="AH441" s="170"/>
      <c r="AI441" s="171" t="s">
        <v>330</v>
      </c>
      <c r="AJ441" s="171"/>
      <c r="AK441" s="171"/>
      <c r="AL441" s="166"/>
      <c r="AM441" s="171" t="s">
        <v>343</v>
      </c>
      <c r="AN441" s="171"/>
      <c r="AO441" s="171"/>
      <c r="AP441" s="166"/>
      <c r="AQ441" s="166" t="s">
        <v>185</v>
      </c>
      <c r="AR441" s="159"/>
      <c r="AS441" s="159"/>
      <c r="AT441" s="160"/>
      <c r="AU441" s="124" t="s">
        <v>133</v>
      </c>
      <c r="AV441" s="124"/>
      <c r="AW441" s="124"/>
      <c r="AX441" s="125"/>
    </row>
    <row r="442" spans="1:50" ht="18.75" hidden="1" customHeight="1" x14ac:dyDescent="0.15">
      <c r="A442" s="1001"/>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186</v>
      </c>
      <c r="AH442" s="162"/>
      <c r="AI442" s="172"/>
      <c r="AJ442" s="172"/>
      <c r="AK442" s="172"/>
      <c r="AL442" s="167"/>
      <c r="AM442" s="172"/>
      <c r="AN442" s="172"/>
      <c r="AO442" s="172"/>
      <c r="AP442" s="167"/>
      <c r="AQ442" s="201"/>
      <c r="AR442" s="126"/>
      <c r="AS442" s="127" t="s">
        <v>186</v>
      </c>
      <c r="AT442" s="162"/>
      <c r="AU442" s="126"/>
      <c r="AV442" s="126"/>
      <c r="AW442" s="127" t="s">
        <v>177</v>
      </c>
      <c r="AX442" s="128"/>
    </row>
    <row r="443" spans="1:50" ht="23.25" hidden="1" customHeight="1" x14ac:dyDescent="0.15">
      <c r="A443" s="1001"/>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01"/>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01"/>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01"/>
      <c r="B446" s="242"/>
      <c r="C446" s="241"/>
      <c r="D446" s="242"/>
      <c r="E446" s="156" t="s">
        <v>194</v>
      </c>
      <c r="F446" s="157"/>
      <c r="G446" s="158" t="s">
        <v>191</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193</v>
      </c>
      <c r="AF446" s="169"/>
      <c r="AG446" s="169"/>
      <c r="AH446" s="170"/>
      <c r="AI446" s="171" t="s">
        <v>330</v>
      </c>
      <c r="AJ446" s="171"/>
      <c r="AK446" s="171"/>
      <c r="AL446" s="166"/>
      <c r="AM446" s="171" t="s">
        <v>343</v>
      </c>
      <c r="AN446" s="171"/>
      <c r="AO446" s="171"/>
      <c r="AP446" s="166"/>
      <c r="AQ446" s="166" t="s">
        <v>185</v>
      </c>
      <c r="AR446" s="159"/>
      <c r="AS446" s="159"/>
      <c r="AT446" s="160"/>
      <c r="AU446" s="124" t="s">
        <v>133</v>
      </c>
      <c r="AV446" s="124"/>
      <c r="AW446" s="124"/>
      <c r="AX446" s="125"/>
    </row>
    <row r="447" spans="1:50" ht="18.75" hidden="1" customHeight="1" x14ac:dyDescent="0.15">
      <c r="A447" s="1001"/>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186</v>
      </c>
      <c r="AH447" s="162"/>
      <c r="AI447" s="172"/>
      <c r="AJ447" s="172"/>
      <c r="AK447" s="172"/>
      <c r="AL447" s="167"/>
      <c r="AM447" s="172"/>
      <c r="AN447" s="172"/>
      <c r="AO447" s="172"/>
      <c r="AP447" s="167"/>
      <c r="AQ447" s="201"/>
      <c r="AR447" s="126"/>
      <c r="AS447" s="127" t="s">
        <v>186</v>
      </c>
      <c r="AT447" s="162"/>
      <c r="AU447" s="126"/>
      <c r="AV447" s="126"/>
      <c r="AW447" s="127" t="s">
        <v>177</v>
      </c>
      <c r="AX447" s="128"/>
    </row>
    <row r="448" spans="1:50" ht="23.25" hidden="1" customHeight="1" x14ac:dyDescent="0.15">
      <c r="A448" s="1001"/>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01"/>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01"/>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01"/>
      <c r="B451" s="242"/>
      <c r="C451" s="241"/>
      <c r="D451" s="242"/>
      <c r="E451" s="156" t="s">
        <v>194</v>
      </c>
      <c r="F451" s="157"/>
      <c r="G451" s="158" t="s">
        <v>191</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193</v>
      </c>
      <c r="AF451" s="169"/>
      <c r="AG451" s="169"/>
      <c r="AH451" s="170"/>
      <c r="AI451" s="171" t="s">
        <v>330</v>
      </c>
      <c r="AJ451" s="171"/>
      <c r="AK451" s="171"/>
      <c r="AL451" s="166"/>
      <c r="AM451" s="171" t="s">
        <v>343</v>
      </c>
      <c r="AN451" s="171"/>
      <c r="AO451" s="171"/>
      <c r="AP451" s="166"/>
      <c r="AQ451" s="166" t="s">
        <v>185</v>
      </c>
      <c r="AR451" s="159"/>
      <c r="AS451" s="159"/>
      <c r="AT451" s="160"/>
      <c r="AU451" s="124" t="s">
        <v>133</v>
      </c>
      <c r="AV451" s="124"/>
      <c r="AW451" s="124"/>
      <c r="AX451" s="125"/>
    </row>
    <row r="452" spans="1:50" ht="18.75" hidden="1" customHeight="1" x14ac:dyDescent="0.15">
      <c r="A452" s="1001"/>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186</v>
      </c>
      <c r="AH452" s="162"/>
      <c r="AI452" s="172"/>
      <c r="AJ452" s="172"/>
      <c r="AK452" s="172"/>
      <c r="AL452" s="167"/>
      <c r="AM452" s="172"/>
      <c r="AN452" s="172"/>
      <c r="AO452" s="172"/>
      <c r="AP452" s="167"/>
      <c r="AQ452" s="201"/>
      <c r="AR452" s="126"/>
      <c r="AS452" s="127" t="s">
        <v>186</v>
      </c>
      <c r="AT452" s="162"/>
      <c r="AU452" s="126"/>
      <c r="AV452" s="126"/>
      <c r="AW452" s="127" t="s">
        <v>177</v>
      </c>
      <c r="AX452" s="128"/>
    </row>
    <row r="453" spans="1:50" ht="23.25" hidden="1" customHeight="1" x14ac:dyDescent="0.15">
      <c r="A453" s="1001"/>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01"/>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01"/>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1001"/>
      <c r="B456" s="242"/>
      <c r="C456" s="241"/>
      <c r="D456" s="242"/>
      <c r="E456" s="156" t="s">
        <v>195</v>
      </c>
      <c r="F456" s="157"/>
      <c r="G456" s="158" t="s">
        <v>192</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193</v>
      </c>
      <c r="AF456" s="169"/>
      <c r="AG456" s="169"/>
      <c r="AH456" s="170"/>
      <c r="AI456" s="171" t="s">
        <v>330</v>
      </c>
      <c r="AJ456" s="171"/>
      <c r="AK456" s="171"/>
      <c r="AL456" s="166"/>
      <c r="AM456" s="171" t="s">
        <v>343</v>
      </c>
      <c r="AN456" s="171"/>
      <c r="AO456" s="171"/>
      <c r="AP456" s="166"/>
      <c r="AQ456" s="166" t="s">
        <v>185</v>
      </c>
      <c r="AR456" s="159"/>
      <c r="AS456" s="159"/>
      <c r="AT456" s="160"/>
      <c r="AU456" s="124" t="s">
        <v>133</v>
      </c>
      <c r="AV456" s="124"/>
      <c r="AW456" s="124"/>
      <c r="AX456" s="125"/>
    </row>
    <row r="457" spans="1:50" ht="18.75" customHeight="1" x14ac:dyDescent="0.15">
      <c r="A457" s="1001"/>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186</v>
      </c>
      <c r="AH457" s="162"/>
      <c r="AI457" s="172"/>
      <c r="AJ457" s="172"/>
      <c r="AK457" s="172"/>
      <c r="AL457" s="167"/>
      <c r="AM457" s="172"/>
      <c r="AN457" s="172"/>
      <c r="AO457" s="172"/>
      <c r="AP457" s="167"/>
      <c r="AQ457" s="201"/>
      <c r="AR457" s="126"/>
      <c r="AS457" s="127" t="s">
        <v>186</v>
      </c>
      <c r="AT457" s="162"/>
      <c r="AU457" s="126"/>
      <c r="AV457" s="126"/>
      <c r="AW457" s="127" t="s">
        <v>177</v>
      </c>
      <c r="AX457" s="128"/>
    </row>
    <row r="458" spans="1:50" ht="23.25" customHeight="1" x14ac:dyDescent="0.15">
      <c r="A458" s="1001"/>
      <c r="B458" s="242"/>
      <c r="C458" s="241"/>
      <c r="D458" s="242"/>
      <c r="E458" s="156"/>
      <c r="F458" s="157"/>
      <c r="G458" s="221" t="s">
        <v>541</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1001"/>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1001"/>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01"/>
      <c r="B461" s="242"/>
      <c r="C461" s="241"/>
      <c r="D461" s="242"/>
      <c r="E461" s="156" t="s">
        <v>195</v>
      </c>
      <c r="F461" s="157"/>
      <c r="G461" s="158" t="s">
        <v>192</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193</v>
      </c>
      <c r="AF461" s="169"/>
      <c r="AG461" s="169"/>
      <c r="AH461" s="170"/>
      <c r="AI461" s="171" t="s">
        <v>330</v>
      </c>
      <c r="AJ461" s="171"/>
      <c r="AK461" s="171"/>
      <c r="AL461" s="166"/>
      <c r="AM461" s="171" t="s">
        <v>343</v>
      </c>
      <c r="AN461" s="171"/>
      <c r="AO461" s="171"/>
      <c r="AP461" s="166"/>
      <c r="AQ461" s="166" t="s">
        <v>185</v>
      </c>
      <c r="AR461" s="159"/>
      <c r="AS461" s="159"/>
      <c r="AT461" s="160"/>
      <c r="AU461" s="124" t="s">
        <v>133</v>
      </c>
      <c r="AV461" s="124"/>
      <c r="AW461" s="124"/>
      <c r="AX461" s="125"/>
    </row>
    <row r="462" spans="1:50" ht="18.75" hidden="1" customHeight="1" x14ac:dyDescent="0.15">
      <c r="A462" s="1001"/>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186</v>
      </c>
      <c r="AH462" s="162"/>
      <c r="AI462" s="172"/>
      <c r="AJ462" s="172"/>
      <c r="AK462" s="172"/>
      <c r="AL462" s="167"/>
      <c r="AM462" s="172"/>
      <c r="AN462" s="172"/>
      <c r="AO462" s="172"/>
      <c r="AP462" s="167"/>
      <c r="AQ462" s="201"/>
      <c r="AR462" s="126"/>
      <c r="AS462" s="127" t="s">
        <v>186</v>
      </c>
      <c r="AT462" s="162"/>
      <c r="AU462" s="126"/>
      <c r="AV462" s="126"/>
      <c r="AW462" s="127" t="s">
        <v>177</v>
      </c>
      <c r="AX462" s="128"/>
    </row>
    <row r="463" spans="1:50" ht="23.25" hidden="1" customHeight="1" x14ac:dyDescent="0.15">
      <c r="A463" s="1001"/>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01"/>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01"/>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01"/>
      <c r="B466" s="242"/>
      <c r="C466" s="241"/>
      <c r="D466" s="242"/>
      <c r="E466" s="156" t="s">
        <v>195</v>
      </c>
      <c r="F466" s="157"/>
      <c r="G466" s="158" t="s">
        <v>192</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193</v>
      </c>
      <c r="AF466" s="169"/>
      <c r="AG466" s="169"/>
      <c r="AH466" s="170"/>
      <c r="AI466" s="171" t="s">
        <v>330</v>
      </c>
      <c r="AJ466" s="171"/>
      <c r="AK466" s="171"/>
      <c r="AL466" s="166"/>
      <c r="AM466" s="171" t="s">
        <v>343</v>
      </c>
      <c r="AN466" s="171"/>
      <c r="AO466" s="171"/>
      <c r="AP466" s="166"/>
      <c r="AQ466" s="166" t="s">
        <v>185</v>
      </c>
      <c r="AR466" s="159"/>
      <c r="AS466" s="159"/>
      <c r="AT466" s="160"/>
      <c r="AU466" s="124" t="s">
        <v>133</v>
      </c>
      <c r="AV466" s="124"/>
      <c r="AW466" s="124"/>
      <c r="AX466" s="125"/>
    </row>
    <row r="467" spans="1:50" ht="18.75" hidden="1" customHeight="1" x14ac:dyDescent="0.15">
      <c r="A467" s="1001"/>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186</v>
      </c>
      <c r="AH467" s="162"/>
      <c r="AI467" s="172"/>
      <c r="AJ467" s="172"/>
      <c r="AK467" s="172"/>
      <c r="AL467" s="167"/>
      <c r="AM467" s="172"/>
      <c r="AN467" s="172"/>
      <c r="AO467" s="172"/>
      <c r="AP467" s="167"/>
      <c r="AQ467" s="201"/>
      <c r="AR467" s="126"/>
      <c r="AS467" s="127" t="s">
        <v>186</v>
      </c>
      <c r="AT467" s="162"/>
      <c r="AU467" s="126"/>
      <c r="AV467" s="126"/>
      <c r="AW467" s="127" t="s">
        <v>177</v>
      </c>
      <c r="AX467" s="128"/>
    </row>
    <row r="468" spans="1:50" ht="23.25" hidden="1" customHeight="1" x14ac:dyDescent="0.15">
      <c r="A468" s="1001"/>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01"/>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01"/>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01"/>
      <c r="B471" s="242"/>
      <c r="C471" s="241"/>
      <c r="D471" s="242"/>
      <c r="E471" s="156" t="s">
        <v>195</v>
      </c>
      <c r="F471" s="157"/>
      <c r="G471" s="158" t="s">
        <v>192</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193</v>
      </c>
      <c r="AF471" s="169"/>
      <c r="AG471" s="169"/>
      <c r="AH471" s="170"/>
      <c r="AI471" s="171" t="s">
        <v>330</v>
      </c>
      <c r="AJ471" s="171"/>
      <c r="AK471" s="171"/>
      <c r="AL471" s="166"/>
      <c r="AM471" s="171" t="s">
        <v>343</v>
      </c>
      <c r="AN471" s="171"/>
      <c r="AO471" s="171"/>
      <c r="AP471" s="166"/>
      <c r="AQ471" s="166" t="s">
        <v>185</v>
      </c>
      <c r="AR471" s="159"/>
      <c r="AS471" s="159"/>
      <c r="AT471" s="160"/>
      <c r="AU471" s="124" t="s">
        <v>133</v>
      </c>
      <c r="AV471" s="124"/>
      <c r="AW471" s="124"/>
      <c r="AX471" s="125"/>
    </row>
    <row r="472" spans="1:50" ht="18.75" hidden="1" customHeight="1" x14ac:dyDescent="0.15">
      <c r="A472" s="1001"/>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186</v>
      </c>
      <c r="AH472" s="162"/>
      <c r="AI472" s="172"/>
      <c r="AJ472" s="172"/>
      <c r="AK472" s="172"/>
      <c r="AL472" s="167"/>
      <c r="AM472" s="172"/>
      <c r="AN472" s="172"/>
      <c r="AO472" s="172"/>
      <c r="AP472" s="167"/>
      <c r="AQ472" s="201"/>
      <c r="AR472" s="126"/>
      <c r="AS472" s="127" t="s">
        <v>186</v>
      </c>
      <c r="AT472" s="162"/>
      <c r="AU472" s="126"/>
      <c r="AV472" s="126"/>
      <c r="AW472" s="127" t="s">
        <v>177</v>
      </c>
      <c r="AX472" s="128"/>
    </row>
    <row r="473" spans="1:50" ht="23.25" hidden="1" customHeight="1" x14ac:dyDescent="0.15">
      <c r="A473" s="1001"/>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01"/>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01"/>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01"/>
      <c r="B476" s="242"/>
      <c r="C476" s="241"/>
      <c r="D476" s="242"/>
      <c r="E476" s="156" t="s">
        <v>195</v>
      </c>
      <c r="F476" s="157"/>
      <c r="G476" s="158" t="s">
        <v>192</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193</v>
      </c>
      <c r="AF476" s="169"/>
      <c r="AG476" s="169"/>
      <c r="AH476" s="170"/>
      <c r="AI476" s="171" t="s">
        <v>330</v>
      </c>
      <c r="AJ476" s="171"/>
      <c r="AK476" s="171"/>
      <c r="AL476" s="166"/>
      <c r="AM476" s="171" t="s">
        <v>343</v>
      </c>
      <c r="AN476" s="171"/>
      <c r="AO476" s="171"/>
      <c r="AP476" s="166"/>
      <c r="AQ476" s="166" t="s">
        <v>185</v>
      </c>
      <c r="AR476" s="159"/>
      <c r="AS476" s="159"/>
      <c r="AT476" s="160"/>
      <c r="AU476" s="124" t="s">
        <v>133</v>
      </c>
      <c r="AV476" s="124"/>
      <c r="AW476" s="124"/>
      <c r="AX476" s="125"/>
    </row>
    <row r="477" spans="1:50" ht="18.75" hidden="1" customHeight="1" x14ac:dyDescent="0.15">
      <c r="A477" s="1001"/>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186</v>
      </c>
      <c r="AH477" s="162"/>
      <c r="AI477" s="172"/>
      <c r="AJ477" s="172"/>
      <c r="AK477" s="172"/>
      <c r="AL477" s="167"/>
      <c r="AM477" s="172"/>
      <c r="AN477" s="172"/>
      <c r="AO477" s="172"/>
      <c r="AP477" s="167"/>
      <c r="AQ477" s="201"/>
      <c r="AR477" s="126"/>
      <c r="AS477" s="127" t="s">
        <v>186</v>
      </c>
      <c r="AT477" s="162"/>
      <c r="AU477" s="126"/>
      <c r="AV477" s="126"/>
      <c r="AW477" s="127" t="s">
        <v>177</v>
      </c>
      <c r="AX477" s="128"/>
    </row>
    <row r="478" spans="1:50" ht="23.25" hidden="1" customHeight="1" x14ac:dyDescent="0.15">
      <c r="A478" s="1001"/>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01"/>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01"/>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1001"/>
      <c r="B481" s="242"/>
      <c r="C481" s="241"/>
      <c r="D481" s="242"/>
      <c r="E481" s="147" t="s">
        <v>326</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1001"/>
      <c r="B482" s="242"/>
      <c r="C482" s="241"/>
      <c r="D482" s="242"/>
      <c r="E482" s="150" t="s">
        <v>668</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01"/>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01"/>
      <c r="B484" s="242"/>
      <c r="C484" s="241"/>
      <c r="D484" s="242"/>
      <c r="E484" s="228" t="s">
        <v>321</v>
      </c>
      <c r="F484" s="229"/>
      <c r="G484" s="230" t="s">
        <v>205</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01"/>
      <c r="B485" s="242"/>
      <c r="C485" s="241"/>
      <c r="D485" s="242"/>
      <c r="E485" s="156" t="s">
        <v>194</v>
      </c>
      <c r="F485" s="157"/>
      <c r="G485" s="158" t="s">
        <v>191</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193</v>
      </c>
      <c r="AF485" s="169"/>
      <c r="AG485" s="169"/>
      <c r="AH485" s="170"/>
      <c r="AI485" s="171" t="s">
        <v>330</v>
      </c>
      <c r="AJ485" s="171"/>
      <c r="AK485" s="171"/>
      <c r="AL485" s="166"/>
      <c r="AM485" s="171" t="s">
        <v>343</v>
      </c>
      <c r="AN485" s="171"/>
      <c r="AO485" s="171"/>
      <c r="AP485" s="166"/>
      <c r="AQ485" s="166" t="s">
        <v>185</v>
      </c>
      <c r="AR485" s="159"/>
      <c r="AS485" s="159"/>
      <c r="AT485" s="160"/>
      <c r="AU485" s="124" t="s">
        <v>133</v>
      </c>
      <c r="AV485" s="124"/>
      <c r="AW485" s="124"/>
      <c r="AX485" s="125"/>
    </row>
    <row r="486" spans="1:50" ht="18.75" hidden="1" customHeight="1" x14ac:dyDescent="0.15">
      <c r="A486" s="1001"/>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186</v>
      </c>
      <c r="AH486" s="162"/>
      <c r="AI486" s="172"/>
      <c r="AJ486" s="172"/>
      <c r="AK486" s="172"/>
      <c r="AL486" s="167"/>
      <c r="AM486" s="172"/>
      <c r="AN486" s="172"/>
      <c r="AO486" s="172"/>
      <c r="AP486" s="167"/>
      <c r="AQ486" s="201"/>
      <c r="AR486" s="126"/>
      <c r="AS486" s="127" t="s">
        <v>186</v>
      </c>
      <c r="AT486" s="162"/>
      <c r="AU486" s="126"/>
      <c r="AV486" s="126"/>
      <c r="AW486" s="127" t="s">
        <v>177</v>
      </c>
      <c r="AX486" s="128"/>
    </row>
    <row r="487" spans="1:50" ht="23.25" hidden="1" customHeight="1" x14ac:dyDescent="0.15">
      <c r="A487" s="1001"/>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01"/>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01"/>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01"/>
      <c r="B490" s="242"/>
      <c r="C490" s="241"/>
      <c r="D490" s="242"/>
      <c r="E490" s="156" t="s">
        <v>194</v>
      </c>
      <c r="F490" s="157"/>
      <c r="G490" s="158" t="s">
        <v>191</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193</v>
      </c>
      <c r="AF490" s="169"/>
      <c r="AG490" s="169"/>
      <c r="AH490" s="170"/>
      <c r="AI490" s="171" t="s">
        <v>330</v>
      </c>
      <c r="AJ490" s="171"/>
      <c r="AK490" s="171"/>
      <c r="AL490" s="166"/>
      <c r="AM490" s="171" t="s">
        <v>343</v>
      </c>
      <c r="AN490" s="171"/>
      <c r="AO490" s="171"/>
      <c r="AP490" s="166"/>
      <c r="AQ490" s="166" t="s">
        <v>185</v>
      </c>
      <c r="AR490" s="159"/>
      <c r="AS490" s="159"/>
      <c r="AT490" s="160"/>
      <c r="AU490" s="124" t="s">
        <v>133</v>
      </c>
      <c r="AV490" s="124"/>
      <c r="AW490" s="124"/>
      <c r="AX490" s="125"/>
    </row>
    <row r="491" spans="1:50" ht="18.75" hidden="1" customHeight="1" x14ac:dyDescent="0.15">
      <c r="A491" s="1001"/>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186</v>
      </c>
      <c r="AH491" s="162"/>
      <c r="AI491" s="172"/>
      <c r="AJ491" s="172"/>
      <c r="AK491" s="172"/>
      <c r="AL491" s="167"/>
      <c r="AM491" s="172"/>
      <c r="AN491" s="172"/>
      <c r="AO491" s="172"/>
      <c r="AP491" s="167"/>
      <c r="AQ491" s="201"/>
      <c r="AR491" s="126"/>
      <c r="AS491" s="127" t="s">
        <v>186</v>
      </c>
      <c r="AT491" s="162"/>
      <c r="AU491" s="126"/>
      <c r="AV491" s="126"/>
      <c r="AW491" s="127" t="s">
        <v>177</v>
      </c>
      <c r="AX491" s="128"/>
    </row>
    <row r="492" spans="1:50" ht="23.25" hidden="1" customHeight="1" x14ac:dyDescent="0.15">
      <c r="A492" s="1001"/>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01"/>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01"/>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01"/>
      <c r="B495" s="242"/>
      <c r="C495" s="241"/>
      <c r="D495" s="242"/>
      <c r="E495" s="156" t="s">
        <v>194</v>
      </c>
      <c r="F495" s="157"/>
      <c r="G495" s="158" t="s">
        <v>191</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193</v>
      </c>
      <c r="AF495" s="169"/>
      <c r="AG495" s="169"/>
      <c r="AH495" s="170"/>
      <c r="AI495" s="171" t="s">
        <v>330</v>
      </c>
      <c r="AJ495" s="171"/>
      <c r="AK495" s="171"/>
      <c r="AL495" s="166"/>
      <c r="AM495" s="171" t="s">
        <v>343</v>
      </c>
      <c r="AN495" s="171"/>
      <c r="AO495" s="171"/>
      <c r="AP495" s="166"/>
      <c r="AQ495" s="166" t="s">
        <v>185</v>
      </c>
      <c r="AR495" s="159"/>
      <c r="AS495" s="159"/>
      <c r="AT495" s="160"/>
      <c r="AU495" s="124" t="s">
        <v>133</v>
      </c>
      <c r="AV495" s="124"/>
      <c r="AW495" s="124"/>
      <c r="AX495" s="125"/>
    </row>
    <row r="496" spans="1:50" ht="18.75" hidden="1" customHeight="1" x14ac:dyDescent="0.15">
      <c r="A496" s="1001"/>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186</v>
      </c>
      <c r="AH496" s="162"/>
      <c r="AI496" s="172"/>
      <c r="AJ496" s="172"/>
      <c r="AK496" s="172"/>
      <c r="AL496" s="167"/>
      <c r="AM496" s="172"/>
      <c r="AN496" s="172"/>
      <c r="AO496" s="172"/>
      <c r="AP496" s="167"/>
      <c r="AQ496" s="201"/>
      <c r="AR496" s="126"/>
      <c r="AS496" s="127" t="s">
        <v>186</v>
      </c>
      <c r="AT496" s="162"/>
      <c r="AU496" s="126"/>
      <c r="AV496" s="126"/>
      <c r="AW496" s="127" t="s">
        <v>177</v>
      </c>
      <c r="AX496" s="128"/>
    </row>
    <row r="497" spans="1:50" ht="23.25" hidden="1" customHeight="1" x14ac:dyDescent="0.15">
      <c r="A497" s="1001"/>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01"/>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01"/>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01"/>
      <c r="B500" s="242"/>
      <c r="C500" s="241"/>
      <c r="D500" s="242"/>
      <c r="E500" s="156" t="s">
        <v>194</v>
      </c>
      <c r="F500" s="157"/>
      <c r="G500" s="158" t="s">
        <v>191</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193</v>
      </c>
      <c r="AF500" s="169"/>
      <c r="AG500" s="169"/>
      <c r="AH500" s="170"/>
      <c r="AI500" s="171" t="s">
        <v>330</v>
      </c>
      <c r="AJ500" s="171"/>
      <c r="AK500" s="171"/>
      <c r="AL500" s="166"/>
      <c r="AM500" s="171" t="s">
        <v>343</v>
      </c>
      <c r="AN500" s="171"/>
      <c r="AO500" s="171"/>
      <c r="AP500" s="166"/>
      <c r="AQ500" s="166" t="s">
        <v>185</v>
      </c>
      <c r="AR500" s="159"/>
      <c r="AS500" s="159"/>
      <c r="AT500" s="160"/>
      <c r="AU500" s="124" t="s">
        <v>133</v>
      </c>
      <c r="AV500" s="124"/>
      <c r="AW500" s="124"/>
      <c r="AX500" s="125"/>
    </row>
    <row r="501" spans="1:50" ht="18.75" hidden="1" customHeight="1" x14ac:dyDescent="0.15">
      <c r="A501" s="1001"/>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186</v>
      </c>
      <c r="AH501" s="162"/>
      <c r="AI501" s="172"/>
      <c r="AJ501" s="172"/>
      <c r="AK501" s="172"/>
      <c r="AL501" s="167"/>
      <c r="AM501" s="172"/>
      <c r="AN501" s="172"/>
      <c r="AO501" s="172"/>
      <c r="AP501" s="167"/>
      <c r="AQ501" s="201"/>
      <c r="AR501" s="126"/>
      <c r="AS501" s="127" t="s">
        <v>186</v>
      </c>
      <c r="AT501" s="162"/>
      <c r="AU501" s="126"/>
      <c r="AV501" s="126"/>
      <c r="AW501" s="127" t="s">
        <v>177</v>
      </c>
      <c r="AX501" s="128"/>
    </row>
    <row r="502" spans="1:50" ht="23.25" hidden="1" customHeight="1" x14ac:dyDescent="0.15">
      <c r="A502" s="1001"/>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01"/>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01"/>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01"/>
      <c r="B505" s="242"/>
      <c r="C505" s="241"/>
      <c r="D505" s="242"/>
      <c r="E505" s="156" t="s">
        <v>194</v>
      </c>
      <c r="F505" s="157"/>
      <c r="G505" s="158" t="s">
        <v>191</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193</v>
      </c>
      <c r="AF505" s="169"/>
      <c r="AG505" s="169"/>
      <c r="AH505" s="170"/>
      <c r="AI505" s="171" t="s">
        <v>330</v>
      </c>
      <c r="AJ505" s="171"/>
      <c r="AK505" s="171"/>
      <c r="AL505" s="166"/>
      <c r="AM505" s="171" t="s">
        <v>343</v>
      </c>
      <c r="AN505" s="171"/>
      <c r="AO505" s="171"/>
      <c r="AP505" s="166"/>
      <c r="AQ505" s="166" t="s">
        <v>185</v>
      </c>
      <c r="AR505" s="159"/>
      <c r="AS505" s="159"/>
      <c r="AT505" s="160"/>
      <c r="AU505" s="124" t="s">
        <v>133</v>
      </c>
      <c r="AV505" s="124"/>
      <c r="AW505" s="124"/>
      <c r="AX505" s="125"/>
    </row>
    <row r="506" spans="1:50" ht="18.75" hidden="1" customHeight="1" x14ac:dyDescent="0.15">
      <c r="A506" s="1001"/>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186</v>
      </c>
      <c r="AH506" s="162"/>
      <c r="AI506" s="172"/>
      <c r="AJ506" s="172"/>
      <c r="AK506" s="172"/>
      <c r="AL506" s="167"/>
      <c r="AM506" s="172"/>
      <c r="AN506" s="172"/>
      <c r="AO506" s="172"/>
      <c r="AP506" s="167"/>
      <c r="AQ506" s="201"/>
      <c r="AR506" s="126"/>
      <c r="AS506" s="127" t="s">
        <v>186</v>
      </c>
      <c r="AT506" s="162"/>
      <c r="AU506" s="126"/>
      <c r="AV506" s="126"/>
      <c r="AW506" s="127" t="s">
        <v>177</v>
      </c>
      <c r="AX506" s="128"/>
    </row>
    <row r="507" spans="1:50" ht="23.25" hidden="1" customHeight="1" x14ac:dyDescent="0.15">
      <c r="A507" s="1001"/>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01"/>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01"/>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01"/>
      <c r="B510" s="242"/>
      <c r="C510" s="241"/>
      <c r="D510" s="242"/>
      <c r="E510" s="156" t="s">
        <v>195</v>
      </c>
      <c r="F510" s="157"/>
      <c r="G510" s="158" t="s">
        <v>192</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193</v>
      </c>
      <c r="AF510" s="169"/>
      <c r="AG510" s="169"/>
      <c r="AH510" s="170"/>
      <c r="AI510" s="171" t="s">
        <v>330</v>
      </c>
      <c r="AJ510" s="171"/>
      <c r="AK510" s="171"/>
      <c r="AL510" s="166"/>
      <c r="AM510" s="171" t="s">
        <v>343</v>
      </c>
      <c r="AN510" s="171"/>
      <c r="AO510" s="171"/>
      <c r="AP510" s="166"/>
      <c r="AQ510" s="166" t="s">
        <v>185</v>
      </c>
      <c r="AR510" s="159"/>
      <c r="AS510" s="159"/>
      <c r="AT510" s="160"/>
      <c r="AU510" s="124" t="s">
        <v>133</v>
      </c>
      <c r="AV510" s="124"/>
      <c r="AW510" s="124"/>
      <c r="AX510" s="125"/>
    </row>
    <row r="511" spans="1:50" ht="18.75" hidden="1" customHeight="1" x14ac:dyDescent="0.15">
      <c r="A511" s="1001"/>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186</v>
      </c>
      <c r="AH511" s="162"/>
      <c r="AI511" s="172"/>
      <c r="AJ511" s="172"/>
      <c r="AK511" s="172"/>
      <c r="AL511" s="167"/>
      <c r="AM511" s="172"/>
      <c r="AN511" s="172"/>
      <c r="AO511" s="172"/>
      <c r="AP511" s="167"/>
      <c r="AQ511" s="201"/>
      <c r="AR511" s="126"/>
      <c r="AS511" s="127" t="s">
        <v>186</v>
      </c>
      <c r="AT511" s="162"/>
      <c r="AU511" s="126"/>
      <c r="AV511" s="126"/>
      <c r="AW511" s="127" t="s">
        <v>177</v>
      </c>
      <c r="AX511" s="128"/>
    </row>
    <row r="512" spans="1:50" ht="23.25" hidden="1" customHeight="1" x14ac:dyDescent="0.15">
      <c r="A512" s="1001"/>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01"/>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01"/>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01"/>
      <c r="B515" s="242"/>
      <c r="C515" s="241"/>
      <c r="D515" s="242"/>
      <c r="E515" s="156" t="s">
        <v>195</v>
      </c>
      <c r="F515" s="157"/>
      <c r="G515" s="158" t="s">
        <v>192</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193</v>
      </c>
      <c r="AF515" s="169"/>
      <c r="AG515" s="169"/>
      <c r="AH515" s="170"/>
      <c r="AI515" s="171" t="s">
        <v>330</v>
      </c>
      <c r="AJ515" s="171"/>
      <c r="AK515" s="171"/>
      <c r="AL515" s="166"/>
      <c r="AM515" s="171" t="s">
        <v>343</v>
      </c>
      <c r="AN515" s="171"/>
      <c r="AO515" s="171"/>
      <c r="AP515" s="166"/>
      <c r="AQ515" s="166" t="s">
        <v>185</v>
      </c>
      <c r="AR515" s="159"/>
      <c r="AS515" s="159"/>
      <c r="AT515" s="160"/>
      <c r="AU515" s="124" t="s">
        <v>133</v>
      </c>
      <c r="AV515" s="124"/>
      <c r="AW515" s="124"/>
      <c r="AX515" s="125"/>
    </row>
    <row r="516" spans="1:50" ht="18.75" hidden="1" customHeight="1" x14ac:dyDescent="0.15">
      <c r="A516" s="1001"/>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186</v>
      </c>
      <c r="AH516" s="162"/>
      <c r="AI516" s="172"/>
      <c r="AJ516" s="172"/>
      <c r="AK516" s="172"/>
      <c r="AL516" s="167"/>
      <c r="AM516" s="172"/>
      <c r="AN516" s="172"/>
      <c r="AO516" s="172"/>
      <c r="AP516" s="167"/>
      <c r="AQ516" s="201"/>
      <c r="AR516" s="126"/>
      <c r="AS516" s="127" t="s">
        <v>186</v>
      </c>
      <c r="AT516" s="162"/>
      <c r="AU516" s="126"/>
      <c r="AV516" s="126"/>
      <c r="AW516" s="127" t="s">
        <v>177</v>
      </c>
      <c r="AX516" s="128"/>
    </row>
    <row r="517" spans="1:50" ht="23.25" hidden="1" customHeight="1" x14ac:dyDescent="0.15">
      <c r="A517" s="1001"/>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01"/>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01"/>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01"/>
      <c r="B520" s="242"/>
      <c r="C520" s="241"/>
      <c r="D520" s="242"/>
      <c r="E520" s="156" t="s">
        <v>195</v>
      </c>
      <c r="F520" s="157"/>
      <c r="G520" s="158" t="s">
        <v>192</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193</v>
      </c>
      <c r="AF520" s="169"/>
      <c r="AG520" s="169"/>
      <c r="AH520" s="170"/>
      <c r="AI520" s="171" t="s">
        <v>330</v>
      </c>
      <c r="AJ520" s="171"/>
      <c r="AK520" s="171"/>
      <c r="AL520" s="166"/>
      <c r="AM520" s="171" t="s">
        <v>343</v>
      </c>
      <c r="AN520" s="171"/>
      <c r="AO520" s="171"/>
      <c r="AP520" s="166"/>
      <c r="AQ520" s="166" t="s">
        <v>185</v>
      </c>
      <c r="AR520" s="159"/>
      <c r="AS520" s="159"/>
      <c r="AT520" s="160"/>
      <c r="AU520" s="124" t="s">
        <v>133</v>
      </c>
      <c r="AV520" s="124"/>
      <c r="AW520" s="124"/>
      <c r="AX520" s="125"/>
    </row>
    <row r="521" spans="1:50" ht="18.75" hidden="1" customHeight="1" x14ac:dyDescent="0.15">
      <c r="A521" s="1001"/>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186</v>
      </c>
      <c r="AH521" s="162"/>
      <c r="AI521" s="172"/>
      <c r="AJ521" s="172"/>
      <c r="AK521" s="172"/>
      <c r="AL521" s="167"/>
      <c r="AM521" s="172"/>
      <c r="AN521" s="172"/>
      <c r="AO521" s="172"/>
      <c r="AP521" s="167"/>
      <c r="AQ521" s="201"/>
      <c r="AR521" s="126"/>
      <c r="AS521" s="127" t="s">
        <v>186</v>
      </c>
      <c r="AT521" s="162"/>
      <c r="AU521" s="126"/>
      <c r="AV521" s="126"/>
      <c r="AW521" s="127" t="s">
        <v>177</v>
      </c>
      <c r="AX521" s="128"/>
    </row>
    <row r="522" spans="1:50" ht="23.25" hidden="1" customHeight="1" x14ac:dyDescent="0.15">
      <c r="A522" s="1001"/>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01"/>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01"/>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01"/>
      <c r="B525" s="242"/>
      <c r="C525" s="241"/>
      <c r="D525" s="242"/>
      <c r="E525" s="156" t="s">
        <v>195</v>
      </c>
      <c r="F525" s="157"/>
      <c r="G525" s="158" t="s">
        <v>192</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193</v>
      </c>
      <c r="AF525" s="169"/>
      <c r="AG525" s="169"/>
      <c r="AH525" s="170"/>
      <c r="AI525" s="171" t="s">
        <v>330</v>
      </c>
      <c r="AJ525" s="171"/>
      <c r="AK525" s="171"/>
      <c r="AL525" s="166"/>
      <c r="AM525" s="171" t="s">
        <v>343</v>
      </c>
      <c r="AN525" s="171"/>
      <c r="AO525" s="171"/>
      <c r="AP525" s="166"/>
      <c r="AQ525" s="166" t="s">
        <v>185</v>
      </c>
      <c r="AR525" s="159"/>
      <c r="AS525" s="159"/>
      <c r="AT525" s="160"/>
      <c r="AU525" s="124" t="s">
        <v>133</v>
      </c>
      <c r="AV525" s="124"/>
      <c r="AW525" s="124"/>
      <c r="AX525" s="125"/>
    </row>
    <row r="526" spans="1:50" ht="18.75" hidden="1" customHeight="1" x14ac:dyDescent="0.15">
      <c r="A526" s="1001"/>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186</v>
      </c>
      <c r="AH526" s="162"/>
      <c r="AI526" s="172"/>
      <c r="AJ526" s="172"/>
      <c r="AK526" s="172"/>
      <c r="AL526" s="167"/>
      <c r="AM526" s="172"/>
      <c r="AN526" s="172"/>
      <c r="AO526" s="172"/>
      <c r="AP526" s="167"/>
      <c r="AQ526" s="201"/>
      <c r="AR526" s="126"/>
      <c r="AS526" s="127" t="s">
        <v>186</v>
      </c>
      <c r="AT526" s="162"/>
      <c r="AU526" s="126"/>
      <c r="AV526" s="126"/>
      <c r="AW526" s="127" t="s">
        <v>177</v>
      </c>
      <c r="AX526" s="128"/>
    </row>
    <row r="527" spans="1:50" ht="23.25" hidden="1" customHeight="1" x14ac:dyDescent="0.15">
      <c r="A527" s="1001"/>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01"/>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01"/>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01"/>
      <c r="B530" s="242"/>
      <c r="C530" s="241"/>
      <c r="D530" s="242"/>
      <c r="E530" s="156" t="s">
        <v>195</v>
      </c>
      <c r="F530" s="157"/>
      <c r="G530" s="158" t="s">
        <v>192</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193</v>
      </c>
      <c r="AF530" s="169"/>
      <c r="AG530" s="169"/>
      <c r="AH530" s="170"/>
      <c r="AI530" s="171" t="s">
        <v>330</v>
      </c>
      <c r="AJ530" s="171"/>
      <c r="AK530" s="171"/>
      <c r="AL530" s="166"/>
      <c r="AM530" s="171" t="s">
        <v>343</v>
      </c>
      <c r="AN530" s="171"/>
      <c r="AO530" s="171"/>
      <c r="AP530" s="166"/>
      <c r="AQ530" s="166" t="s">
        <v>185</v>
      </c>
      <c r="AR530" s="159"/>
      <c r="AS530" s="159"/>
      <c r="AT530" s="160"/>
      <c r="AU530" s="124" t="s">
        <v>133</v>
      </c>
      <c r="AV530" s="124"/>
      <c r="AW530" s="124"/>
      <c r="AX530" s="125"/>
    </row>
    <row r="531" spans="1:50" ht="18.75" hidden="1" customHeight="1" x14ac:dyDescent="0.15">
      <c r="A531" s="1001"/>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186</v>
      </c>
      <c r="AH531" s="162"/>
      <c r="AI531" s="172"/>
      <c r="AJ531" s="172"/>
      <c r="AK531" s="172"/>
      <c r="AL531" s="167"/>
      <c r="AM531" s="172"/>
      <c r="AN531" s="172"/>
      <c r="AO531" s="172"/>
      <c r="AP531" s="167"/>
      <c r="AQ531" s="201"/>
      <c r="AR531" s="126"/>
      <c r="AS531" s="127" t="s">
        <v>186</v>
      </c>
      <c r="AT531" s="162"/>
      <c r="AU531" s="126"/>
      <c r="AV531" s="126"/>
      <c r="AW531" s="127" t="s">
        <v>177</v>
      </c>
      <c r="AX531" s="128"/>
    </row>
    <row r="532" spans="1:50" ht="23.25" hidden="1" customHeight="1" x14ac:dyDescent="0.15">
      <c r="A532" s="1001"/>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01"/>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01"/>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01"/>
      <c r="B535" s="242"/>
      <c r="C535" s="241"/>
      <c r="D535" s="242"/>
      <c r="E535" s="147" t="s">
        <v>327</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01"/>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01"/>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01"/>
      <c r="B538" s="242"/>
      <c r="C538" s="241"/>
      <c r="D538" s="242"/>
      <c r="E538" s="228" t="s">
        <v>322</v>
      </c>
      <c r="F538" s="229"/>
      <c r="G538" s="230" t="s">
        <v>205</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01"/>
      <c r="B539" s="242"/>
      <c r="C539" s="241"/>
      <c r="D539" s="242"/>
      <c r="E539" s="156" t="s">
        <v>194</v>
      </c>
      <c r="F539" s="157"/>
      <c r="G539" s="158" t="s">
        <v>191</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193</v>
      </c>
      <c r="AF539" s="169"/>
      <c r="AG539" s="169"/>
      <c r="AH539" s="170"/>
      <c r="AI539" s="171" t="s">
        <v>330</v>
      </c>
      <c r="AJ539" s="171"/>
      <c r="AK539" s="171"/>
      <c r="AL539" s="166"/>
      <c r="AM539" s="171" t="s">
        <v>343</v>
      </c>
      <c r="AN539" s="171"/>
      <c r="AO539" s="171"/>
      <c r="AP539" s="166"/>
      <c r="AQ539" s="166" t="s">
        <v>185</v>
      </c>
      <c r="AR539" s="159"/>
      <c r="AS539" s="159"/>
      <c r="AT539" s="160"/>
      <c r="AU539" s="124" t="s">
        <v>133</v>
      </c>
      <c r="AV539" s="124"/>
      <c r="AW539" s="124"/>
      <c r="AX539" s="125"/>
    </row>
    <row r="540" spans="1:50" ht="18.75" hidden="1" customHeight="1" x14ac:dyDescent="0.15">
      <c r="A540" s="1001"/>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186</v>
      </c>
      <c r="AH540" s="162"/>
      <c r="AI540" s="172"/>
      <c r="AJ540" s="172"/>
      <c r="AK540" s="172"/>
      <c r="AL540" s="167"/>
      <c r="AM540" s="172"/>
      <c r="AN540" s="172"/>
      <c r="AO540" s="172"/>
      <c r="AP540" s="167"/>
      <c r="AQ540" s="201"/>
      <c r="AR540" s="126"/>
      <c r="AS540" s="127" t="s">
        <v>186</v>
      </c>
      <c r="AT540" s="162"/>
      <c r="AU540" s="126"/>
      <c r="AV540" s="126"/>
      <c r="AW540" s="127" t="s">
        <v>177</v>
      </c>
      <c r="AX540" s="128"/>
    </row>
    <row r="541" spans="1:50" ht="23.25" hidden="1" customHeight="1" x14ac:dyDescent="0.15">
      <c r="A541" s="1001"/>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01"/>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01"/>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01"/>
      <c r="B544" s="242"/>
      <c r="C544" s="241"/>
      <c r="D544" s="242"/>
      <c r="E544" s="156" t="s">
        <v>194</v>
      </c>
      <c r="F544" s="157"/>
      <c r="G544" s="158" t="s">
        <v>191</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193</v>
      </c>
      <c r="AF544" s="169"/>
      <c r="AG544" s="169"/>
      <c r="AH544" s="170"/>
      <c r="AI544" s="171" t="s">
        <v>330</v>
      </c>
      <c r="AJ544" s="171"/>
      <c r="AK544" s="171"/>
      <c r="AL544" s="166"/>
      <c r="AM544" s="171" t="s">
        <v>343</v>
      </c>
      <c r="AN544" s="171"/>
      <c r="AO544" s="171"/>
      <c r="AP544" s="166"/>
      <c r="AQ544" s="166" t="s">
        <v>185</v>
      </c>
      <c r="AR544" s="159"/>
      <c r="AS544" s="159"/>
      <c r="AT544" s="160"/>
      <c r="AU544" s="124" t="s">
        <v>133</v>
      </c>
      <c r="AV544" s="124"/>
      <c r="AW544" s="124"/>
      <c r="AX544" s="125"/>
    </row>
    <row r="545" spans="1:50" ht="18.75" hidden="1" customHeight="1" x14ac:dyDescent="0.15">
      <c r="A545" s="1001"/>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186</v>
      </c>
      <c r="AH545" s="162"/>
      <c r="AI545" s="172"/>
      <c r="AJ545" s="172"/>
      <c r="AK545" s="172"/>
      <c r="AL545" s="167"/>
      <c r="AM545" s="172"/>
      <c r="AN545" s="172"/>
      <c r="AO545" s="172"/>
      <c r="AP545" s="167"/>
      <c r="AQ545" s="201"/>
      <c r="AR545" s="126"/>
      <c r="AS545" s="127" t="s">
        <v>186</v>
      </c>
      <c r="AT545" s="162"/>
      <c r="AU545" s="126"/>
      <c r="AV545" s="126"/>
      <c r="AW545" s="127" t="s">
        <v>177</v>
      </c>
      <c r="AX545" s="128"/>
    </row>
    <row r="546" spans="1:50" ht="23.25" hidden="1" customHeight="1" x14ac:dyDescent="0.15">
      <c r="A546" s="1001"/>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01"/>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01"/>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01"/>
      <c r="B549" s="242"/>
      <c r="C549" s="241"/>
      <c r="D549" s="242"/>
      <c r="E549" s="156" t="s">
        <v>194</v>
      </c>
      <c r="F549" s="157"/>
      <c r="G549" s="158" t="s">
        <v>191</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193</v>
      </c>
      <c r="AF549" s="169"/>
      <c r="AG549" s="169"/>
      <c r="AH549" s="170"/>
      <c r="AI549" s="171" t="s">
        <v>330</v>
      </c>
      <c r="AJ549" s="171"/>
      <c r="AK549" s="171"/>
      <c r="AL549" s="166"/>
      <c r="AM549" s="171" t="s">
        <v>343</v>
      </c>
      <c r="AN549" s="171"/>
      <c r="AO549" s="171"/>
      <c r="AP549" s="166"/>
      <c r="AQ549" s="166" t="s">
        <v>185</v>
      </c>
      <c r="AR549" s="159"/>
      <c r="AS549" s="159"/>
      <c r="AT549" s="160"/>
      <c r="AU549" s="124" t="s">
        <v>133</v>
      </c>
      <c r="AV549" s="124"/>
      <c r="AW549" s="124"/>
      <c r="AX549" s="125"/>
    </row>
    <row r="550" spans="1:50" ht="18.75" hidden="1" customHeight="1" x14ac:dyDescent="0.15">
      <c r="A550" s="1001"/>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186</v>
      </c>
      <c r="AH550" s="162"/>
      <c r="AI550" s="172"/>
      <c r="AJ550" s="172"/>
      <c r="AK550" s="172"/>
      <c r="AL550" s="167"/>
      <c r="AM550" s="172"/>
      <c r="AN550" s="172"/>
      <c r="AO550" s="172"/>
      <c r="AP550" s="167"/>
      <c r="AQ550" s="201"/>
      <c r="AR550" s="126"/>
      <c r="AS550" s="127" t="s">
        <v>186</v>
      </c>
      <c r="AT550" s="162"/>
      <c r="AU550" s="126"/>
      <c r="AV550" s="126"/>
      <c r="AW550" s="127" t="s">
        <v>177</v>
      </c>
      <c r="AX550" s="128"/>
    </row>
    <row r="551" spans="1:50" ht="23.25" hidden="1" customHeight="1" x14ac:dyDescent="0.15">
      <c r="A551" s="1001"/>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01"/>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01"/>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01"/>
      <c r="B554" s="242"/>
      <c r="C554" s="241"/>
      <c r="D554" s="242"/>
      <c r="E554" s="156" t="s">
        <v>194</v>
      </c>
      <c r="F554" s="157"/>
      <c r="G554" s="158" t="s">
        <v>191</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193</v>
      </c>
      <c r="AF554" s="169"/>
      <c r="AG554" s="169"/>
      <c r="AH554" s="170"/>
      <c r="AI554" s="171" t="s">
        <v>330</v>
      </c>
      <c r="AJ554" s="171"/>
      <c r="AK554" s="171"/>
      <c r="AL554" s="166"/>
      <c r="AM554" s="171" t="s">
        <v>343</v>
      </c>
      <c r="AN554" s="171"/>
      <c r="AO554" s="171"/>
      <c r="AP554" s="166"/>
      <c r="AQ554" s="166" t="s">
        <v>185</v>
      </c>
      <c r="AR554" s="159"/>
      <c r="AS554" s="159"/>
      <c r="AT554" s="160"/>
      <c r="AU554" s="124" t="s">
        <v>133</v>
      </c>
      <c r="AV554" s="124"/>
      <c r="AW554" s="124"/>
      <c r="AX554" s="125"/>
    </row>
    <row r="555" spans="1:50" ht="18.75" hidden="1" customHeight="1" x14ac:dyDescent="0.15">
      <c r="A555" s="1001"/>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186</v>
      </c>
      <c r="AH555" s="162"/>
      <c r="AI555" s="172"/>
      <c r="AJ555" s="172"/>
      <c r="AK555" s="172"/>
      <c r="AL555" s="167"/>
      <c r="AM555" s="172"/>
      <c r="AN555" s="172"/>
      <c r="AO555" s="172"/>
      <c r="AP555" s="167"/>
      <c r="AQ555" s="201"/>
      <c r="AR555" s="126"/>
      <c r="AS555" s="127" t="s">
        <v>186</v>
      </c>
      <c r="AT555" s="162"/>
      <c r="AU555" s="126"/>
      <c r="AV555" s="126"/>
      <c r="AW555" s="127" t="s">
        <v>177</v>
      </c>
      <c r="AX555" s="128"/>
    </row>
    <row r="556" spans="1:50" ht="23.25" hidden="1" customHeight="1" x14ac:dyDescent="0.15">
      <c r="A556" s="1001"/>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01"/>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01"/>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01"/>
      <c r="B559" s="242"/>
      <c r="C559" s="241"/>
      <c r="D559" s="242"/>
      <c r="E559" s="156" t="s">
        <v>194</v>
      </c>
      <c r="F559" s="157"/>
      <c r="G559" s="158" t="s">
        <v>191</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193</v>
      </c>
      <c r="AF559" s="169"/>
      <c r="AG559" s="169"/>
      <c r="AH559" s="170"/>
      <c r="AI559" s="171" t="s">
        <v>330</v>
      </c>
      <c r="AJ559" s="171"/>
      <c r="AK559" s="171"/>
      <c r="AL559" s="166"/>
      <c r="AM559" s="171" t="s">
        <v>343</v>
      </c>
      <c r="AN559" s="171"/>
      <c r="AO559" s="171"/>
      <c r="AP559" s="166"/>
      <c r="AQ559" s="166" t="s">
        <v>185</v>
      </c>
      <c r="AR559" s="159"/>
      <c r="AS559" s="159"/>
      <c r="AT559" s="160"/>
      <c r="AU559" s="124" t="s">
        <v>133</v>
      </c>
      <c r="AV559" s="124"/>
      <c r="AW559" s="124"/>
      <c r="AX559" s="125"/>
    </row>
    <row r="560" spans="1:50" ht="18.75" hidden="1" customHeight="1" x14ac:dyDescent="0.15">
      <c r="A560" s="1001"/>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186</v>
      </c>
      <c r="AH560" s="162"/>
      <c r="AI560" s="172"/>
      <c r="AJ560" s="172"/>
      <c r="AK560" s="172"/>
      <c r="AL560" s="167"/>
      <c r="AM560" s="172"/>
      <c r="AN560" s="172"/>
      <c r="AO560" s="172"/>
      <c r="AP560" s="167"/>
      <c r="AQ560" s="201"/>
      <c r="AR560" s="126"/>
      <c r="AS560" s="127" t="s">
        <v>186</v>
      </c>
      <c r="AT560" s="162"/>
      <c r="AU560" s="126"/>
      <c r="AV560" s="126"/>
      <c r="AW560" s="127" t="s">
        <v>177</v>
      </c>
      <c r="AX560" s="128"/>
    </row>
    <row r="561" spans="1:50" ht="23.25" hidden="1" customHeight="1" x14ac:dyDescent="0.15">
      <c r="A561" s="1001"/>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01"/>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01"/>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01"/>
      <c r="B564" s="242"/>
      <c r="C564" s="241"/>
      <c r="D564" s="242"/>
      <c r="E564" s="156" t="s">
        <v>195</v>
      </c>
      <c r="F564" s="157"/>
      <c r="G564" s="158" t="s">
        <v>192</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193</v>
      </c>
      <c r="AF564" s="169"/>
      <c r="AG564" s="169"/>
      <c r="AH564" s="170"/>
      <c r="AI564" s="171" t="s">
        <v>330</v>
      </c>
      <c r="AJ564" s="171"/>
      <c r="AK564" s="171"/>
      <c r="AL564" s="166"/>
      <c r="AM564" s="171" t="s">
        <v>343</v>
      </c>
      <c r="AN564" s="171"/>
      <c r="AO564" s="171"/>
      <c r="AP564" s="166"/>
      <c r="AQ564" s="166" t="s">
        <v>185</v>
      </c>
      <c r="AR564" s="159"/>
      <c r="AS564" s="159"/>
      <c r="AT564" s="160"/>
      <c r="AU564" s="124" t="s">
        <v>133</v>
      </c>
      <c r="AV564" s="124"/>
      <c r="AW564" s="124"/>
      <c r="AX564" s="125"/>
    </row>
    <row r="565" spans="1:50" ht="18.75" hidden="1" customHeight="1" x14ac:dyDescent="0.15">
      <c r="A565" s="1001"/>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186</v>
      </c>
      <c r="AH565" s="162"/>
      <c r="AI565" s="172"/>
      <c r="AJ565" s="172"/>
      <c r="AK565" s="172"/>
      <c r="AL565" s="167"/>
      <c r="AM565" s="172"/>
      <c r="AN565" s="172"/>
      <c r="AO565" s="172"/>
      <c r="AP565" s="167"/>
      <c r="AQ565" s="201"/>
      <c r="AR565" s="126"/>
      <c r="AS565" s="127" t="s">
        <v>186</v>
      </c>
      <c r="AT565" s="162"/>
      <c r="AU565" s="126"/>
      <c r="AV565" s="126"/>
      <c r="AW565" s="127" t="s">
        <v>177</v>
      </c>
      <c r="AX565" s="128"/>
    </row>
    <row r="566" spans="1:50" ht="23.25" hidden="1" customHeight="1" x14ac:dyDescent="0.15">
      <c r="A566" s="1001"/>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01"/>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01"/>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01"/>
      <c r="B569" s="242"/>
      <c r="C569" s="241"/>
      <c r="D569" s="242"/>
      <c r="E569" s="156" t="s">
        <v>195</v>
      </c>
      <c r="F569" s="157"/>
      <c r="G569" s="158" t="s">
        <v>192</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193</v>
      </c>
      <c r="AF569" s="169"/>
      <c r="AG569" s="169"/>
      <c r="AH569" s="170"/>
      <c r="AI569" s="171" t="s">
        <v>330</v>
      </c>
      <c r="AJ569" s="171"/>
      <c r="AK569" s="171"/>
      <c r="AL569" s="166"/>
      <c r="AM569" s="171" t="s">
        <v>343</v>
      </c>
      <c r="AN569" s="171"/>
      <c r="AO569" s="171"/>
      <c r="AP569" s="166"/>
      <c r="AQ569" s="166" t="s">
        <v>185</v>
      </c>
      <c r="AR569" s="159"/>
      <c r="AS569" s="159"/>
      <c r="AT569" s="160"/>
      <c r="AU569" s="124" t="s">
        <v>133</v>
      </c>
      <c r="AV569" s="124"/>
      <c r="AW569" s="124"/>
      <c r="AX569" s="125"/>
    </row>
    <row r="570" spans="1:50" ht="18.75" hidden="1" customHeight="1" x14ac:dyDescent="0.15">
      <c r="A570" s="1001"/>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186</v>
      </c>
      <c r="AH570" s="162"/>
      <c r="AI570" s="172"/>
      <c r="AJ570" s="172"/>
      <c r="AK570" s="172"/>
      <c r="AL570" s="167"/>
      <c r="AM570" s="172"/>
      <c r="AN570" s="172"/>
      <c r="AO570" s="172"/>
      <c r="AP570" s="167"/>
      <c r="AQ570" s="201"/>
      <c r="AR570" s="126"/>
      <c r="AS570" s="127" t="s">
        <v>186</v>
      </c>
      <c r="AT570" s="162"/>
      <c r="AU570" s="126"/>
      <c r="AV570" s="126"/>
      <c r="AW570" s="127" t="s">
        <v>177</v>
      </c>
      <c r="AX570" s="128"/>
    </row>
    <row r="571" spans="1:50" ht="23.25" hidden="1" customHeight="1" x14ac:dyDescent="0.15">
      <c r="A571" s="1001"/>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01"/>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01"/>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01"/>
      <c r="B574" s="242"/>
      <c r="C574" s="241"/>
      <c r="D574" s="242"/>
      <c r="E574" s="156" t="s">
        <v>195</v>
      </c>
      <c r="F574" s="157"/>
      <c r="G574" s="158" t="s">
        <v>192</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193</v>
      </c>
      <c r="AF574" s="169"/>
      <c r="AG574" s="169"/>
      <c r="AH574" s="170"/>
      <c r="AI574" s="171" t="s">
        <v>330</v>
      </c>
      <c r="AJ574" s="171"/>
      <c r="AK574" s="171"/>
      <c r="AL574" s="166"/>
      <c r="AM574" s="171" t="s">
        <v>343</v>
      </c>
      <c r="AN574" s="171"/>
      <c r="AO574" s="171"/>
      <c r="AP574" s="166"/>
      <c r="AQ574" s="166" t="s">
        <v>185</v>
      </c>
      <c r="AR574" s="159"/>
      <c r="AS574" s="159"/>
      <c r="AT574" s="160"/>
      <c r="AU574" s="124" t="s">
        <v>133</v>
      </c>
      <c r="AV574" s="124"/>
      <c r="AW574" s="124"/>
      <c r="AX574" s="125"/>
    </row>
    <row r="575" spans="1:50" ht="18.75" hidden="1" customHeight="1" x14ac:dyDescent="0.15">
      <c r="A575" s="1001"/>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186</v>
      </c>
      <c r="AH575" s="162"/>
      <c r="AI575" s="172"/>
      <c r="AJ575" s="172"/>
      <c r="AK575" s="172"/>
      <c r="AL575" s="167"/>
      <c r="AM575" s="172"/>
      <c r="AN575" s="172"/>
      <c r="AO575" s="172"/>
      <c r="AP575" s="167"/>
      <c r="AQ575" s="201"/>
      <c r="AR575" s="126"/>
      <c r="AS575" s="127" t="s">
        <v>186</v>
      </c>
      <c r="AT575" s="162"/>
      <c r="AU575" s="126"/>
      <c r="AV575" s="126"/>
      <c r="AW575" s="127" t="s">
        <v>177</v>
      </c>
      <c r="AX575" s="128"/>
    </row>
    <row r="576" spans="1:50" ht="23.25" hidden="1" customHeight="1" x14ac:dyDescent="0.15">
      <c r="A576" s="1001"/>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01"/>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01"/>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01"/>
      <c r="B579" s="242"/>
      <c r="C579" s="241"/>
      <c r="D579" s="242"/>
      <c r="E579" s="156" t="s">
        <v>195</v>
      </c>
      <c r="F579" s="157"/>
      <c r="G579" s="158" t="s">
        <v>192</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193</v>
      </c>
      <c r="AF579" s="169"/>
      <c r="AG579" s="169"/>
      <c r="AH579" s="170"/>
      <c r="AI579" s="171" t="s">
        <v>330</v>
      </c>
      <c r="AJ579" s="171"/>
      <c r="AK579" s="171"/>
      <c r="AL579" s="166"/>
      <c r="AM579" s="171" t="s">
        <v>343</v>
      </c>
      <c r="AN579" s="171"/>
      <c r="AO579" s="171"/>
      <c r="AP579" s="166"/>
      <c r="AQ579" s="166" t="s">
        <v>185</v>
      </c>
      <c r="AR579" s="159"/>
      <c r="AS579" s="159"/>
      <c r="AT579" s="160"/>
      <c r="AU579" s="124" t="s">
        <v>133</v>
      </c>
      <c r="AV579" s="124"/>
      <c r="AW579" s="124"/>
      <c r="AX579" s="125"/>
    </row>
    <row r="580" spans="1:50" ht="18.75" hidden="1" customHeight="1" x14ac:dyDescent="0.15">
      <c r="A580" s="1001"/>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186</v>
      </c>
      <c r="AH580" s="162"/>
      <c r="AI580" s="172"/>
      <c r="AJ580" s="172"/>
      <c r="AK580" s="172"/>
      <c r="AL580" s="167"/>
      <c r="AM580" s="172"/>
      <c r="AN580" s="172"/>
      <c r="AO580" s="172"/>
      <c r="AP580" s="167"/>
      <c r="AQ580" s="201"/>
      <c r="AR580" s="126"/>
      <c r="AS580" s="127" t="s">
        <v>186</v>
      </c>
      <c r="AT580" s="162"/>
      <c r="AU580" s="126"/>
      <c r="AV580" s="126"/>
      <c r="AW580" s="127" t="s">
        <v>177</v>
      </c>
      <c r="AX580" s="128"/>
    </row>
    <row r="581" spans="1:50" ht="23.25" hidden="1" customHeight="1" x14ac:dyDescent="0.15">
      <c r="A581" s="1001"/>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01"/>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01"/>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01"/>
      <c r="B584" s="242"/>
      <c r="C584" s="241"/>
      <c r="D584" s="242"/>
      <c r="E584" s="156" t="s">
        <v>195</v>
      </c>
      <c r="F584" s="157"/>
      <c r="G584" s="158" t="s">
        <v>192</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193</v>
      </c>
      <c r="AF584" s="169"/>
      <c r="AG584" s="169"/>
      <c r="AH584" s="170"/>
      <c r="AI584" s="171" t="s">
        <v>330</v>
      </c>
      <c r="AJ584" s="171"/>
      <c r="AK584" s="171"/>
      <c r="AL584" s="166"/>
      <c r="AM584" s="171" t="s">
        <v>343</v>
      </c>
      <c r="AN584" s="171"/>
      <c r="AO584" s="171"/>
      <c r="AP584" s="166"/>
      <c r="AQ584" s="166" t="s">
        <v>185</v>
      </c>
      <c r="AR584" s="159"/>
      <c r="AS584" s="159"/>
      <c r="AT584" s="160"/>
      <c r="AU584" s="124" t="s">
        <v>133</v>
      </c>
      <c r="AV584" s="124"/>
      <c r="AW584" s="124"/>
      <c r="AX584" s="125"/>
    </row>
    <row r="585" spans="1:50" ht="18.75" hidden="1" customHeight="1" x14ac:dyDescent="0.15">
      <c r="A585" s="1001"/>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186</v>
      </c>
      <c r="AH585" s="162"/>
      <c r="AI585" s="172"/>
      <c r="AJ585" s="172"/>
      <c r="AK585" s="172"/>
      <c r="AL585" s="167"/>
      <c r="AM585" s="172"/>
      <c r="AN585" s="172"/>
      <c r="AO585" s="172"/>
      <c r="AP585" s="167"/>
      <c r="AQ585" s="201"/>
      <c r="AR585" s="126"/>
      <c r="AS585" s="127" t="s">
        <v>186</v>
      </c>
      <c r="AT585" s="162"/>
      <c r="AU585" s="126"/>
      <c r="AV585" s="126"/>
      <c r="AW585" s="127" t="s">
        <v>177</v>
      </c>
      <c r="AX585" s="128"/>
    </row>
    <row r="586" spans="1:50" ht="23.25" hidden="1" customHeight="1" x14ac:dyDescent="0.15">
      <c r="A586" s="1001"/>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01"/>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01"/>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01"/>
      <c r="B589" s="242"/>
      <c r="C589" s="241"/>
      <c r="D589" s="242"/>
      <c r="E589" s="147" t="s">
        <v>327</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01"/>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01"/>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01"/>
      <c r="B592" s="242"/>
      <c r="C592" s="241"/>
      <c r="D592" s="242"/>
      <c r="E592" s="228" t="s">
        <v>321</v>
      </c>
      <c r="F592" s="229"/>
      <c r="G592" s="230" t="s">
        <v>205</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01"/>
      <c r="B593" s="242"/>
      <c r="C593" s="241"/>
      <c r="D593" s="242"/>
      <c r="E593" s="156" t="s">
        <v>194</v>
      </c>
      <c r="F593" s="157"/>
      <c r="G593" s="158" t="s">
        <v>191</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193</v>
      </c>
      <c r="AF593" s="169"/>
      <c r="AG593" s="169"/>
      <c r="AH593" s="170"/>
      <c r="AI593" s="171" t="s">
        <v>330</v>
      </c>
      <c r="AJ593" s="171"/>
      <c r="AK593" s="171"/>
      <c r="AL593" s="166"/>
      <c r="AM593" s="171" t="s">
        <v>343</v>
      </c>
      <c r="AN593" s="171"/>
      <c r="AO593" s="171"/>
      <c r="AP593" s="166"/>
      <c r="AQ593" s="166" t="s">
        <v>185</v>
      </c>
      <c r="AR593" s="159"/>
      <c r="AS593" s="159"/>
      <c r="AT593" s="160"/>
      <c r="AU593" s="124" t="s">
        <v>133</v>
      </c>
      <c r="AV593" s="124"/>
      <c r="AW593" s="124"/>
      <c r="AX593" s="125"/>
    </row>
    <row r="594" spans="1:50" ht="18.75" hidden="1" customHeight="1" x14ac:dyDescent="0.15">
      <c r="A594" s="1001"/>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186</v>
      </c>
      <c r="AH594" s="162"/>
      <c r="AI594" s="172"/>
      <c r="AJ594" s="172"/>
      <c r="AK594" s="172"/>
      <c r="AL594" s="167"/>
      <c r="AM594" s="172"/>
      <c r="AN594" s="172"/>
      <c r="AO594" s="172"/>
      <c r="AP594" s="167"/>
      <c r="AQ594" s="201"/>
      <c r="AR594" s="126"/>
      <c r="AS594" s="127" t="s">
        <v>186</v>
      </c>
      <c r="AT594" s="162"/>
      <c r="AU594" s="126"/>
      <c r="AV594" s="126"/>
      <c r="AW594" s="127" t="s">
        <v>177</v>
      </c>
      <c r="AX594" s="128"/>
    </row>
    <row r="595" spans="1:50" ht="23.25" hidden="1" customHeight="1" x14ac:dyDescent="0.15">
      <c r="A595" s="1001"/>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01"/>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01"/>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01"/>
      <c r="B598" s="242"/>
      <c r="C598" s="241"/>
      <c r="D598" s="242"/>
      <c r="E598" s="156" t="s">
        <v>194</v>
      </c>
      <c r="F598" s="157"/>
      <c r="G598" s="158" t="s">
        <v>191</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193</v>
      </c>
      <c r="AF598" s="169"/>
      <c r="AG598" s="169"/>
      <c r="AH598" s="170"/>
      <c r="AI598" s="171" t="s">
        <v>330</v>
      </c>
      <c r="AJ598" s="171"/>
      <c r="AK598" s="171"/>
      <c r="AL598" s="166"/>
      <c r="AM598" s="171" t="s">
        <v>343</v>
      </c>
      <c r="AN598" s="171"/>
      <c r="AO598" s="171"/>
      <c r="AP598" s="166"/>
      <c r="AQ598" s="166" t="s">
        <v>185</v>
      </c>
      <c r="AR598" s="159"/>
      <c r="AS598" s="159"/>
      <c r="AT598" s="160"/>
      <c r="AU598" s="124" t="s">
        <v>133</v>
      </c>
      <c r="AV598" s="124"/>
      <c r="AW598" s="124"/>
      <c r="AX598" s="125"/>
    </row>
    <row r="599" spans="1:50" ht="18.75" hidden="1" customHeight="1" x14ac:dyDescent="0.15">
      <c r="A599" s="1001"/>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186</v>
      </c>
      <c r="AH599" s="162"/>
      <c r="AI599" s="172"/>
      <c r="AJ599" s="172"/>
      <c r="AK599" s="172"/>
      <c r="AL599" s="167"/>
      <c r="AM599" s="172"/>
      <c r="AN599" s="172"/>
      <c r="AO599" s="172"/>
      <c r="AP599" s="167"/>
      <c r="AQ599" s="201"/>
      <c r="AR599" s="126"/>
      <c r="AS599" s="127" t="s">
        <v>186</v>
      </c>
      <c r="AT599" s="162"/>
      <c r="AU599" s="126"/>
      <c r="AV599" s="126"/>
      <c r="AW599" s="127" t="s">
        <v>177</v>
      </c>
      <c r="AX599" s="128"/>
    </row>
    <row r="600" spans="1:50" ht="23.25" hidden="1" customHeight="1" x14ac:dyDescent="0.15">
      <c r="A600" s="1001"/>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01"/>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01"/>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01"/>
      <c r="B603" s="242"/>
      <c r="C603" s="241"/>
      <c r="D603" s="242"/>
      <c r="E603" s="156" t="s">
        <v>194</v>
      </c>
      <c r="F603" s="157"/>
      <c r="G603" s="158" t="s">
        <v>191</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193</v>
      </c>
      <c r="AF603" s="169"/>
      <c r="AG603" s="169"/>
      <c r="AH603" s="170"/>
      <c r="AI603" s="171" t="s">
        <v>330</v>
      </c>
      <c r="AJ603" s="171"/>
      <c r="AK603" s="171"/>
      <c r="AL603" s="166"/>
      <c r="AM603" s="171" t="s">
        <v>343</v>
      </c>
      <c r="AN603" s="171"/>
      <c r="AO603" s="171"/>
      <c r="AP603" s="166"/>
      <c r="AQ603" s="166" t="s">
        <v>185</v>
      </c>
      <c r="AR603" s="159"/>
      <c r="AS603" s="159"/>
      <c r="AT603" s="160"/>
      <c r="AU603" s="124" t="s">
        <v>133</v>
      </c>
      <c r="AV603" s="124"/>
      <c r="AW603" s="124"/>
      <c r="AX603" s="125"/>
    </row>
    <row r="604" spans="1:50" ht="18.75" hidden="1" customHeight="1" x14ac:dyDescent="0.15">
      <c r="A604" s="1001"/>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186</v>
      </c>
      <c r="AH604" s="162"/>
      <c r="AI604" s="172"/>
      <c r="AJ604" s="172"/>
      <c r="AK604" s="172"/>
      <c r="AL604" s="167"/>
      <c r="AM604" s="172"/>
      <c r="AN604" s="172"/>
      <c r="AO604" s="172"/>
      <c r="AP604" s="167"/>
      <c r="AQ604" s="201"/>
      <c r="AR604" s="126"/>
      <c r="AS604" s="127" t="s">
        <v>186</v>
      </c>
      <c r="AT604" s="162"/>
      <c r="AU604" s="126"/>
      <c r="AV604" s="126"/>
      <c r="AW604" s="127" t="s">
        <v>177</v>
      </c>
      <c r="AX604" s="128"/>
    </row>
    <row r="605" spans="1:50" ht="23.25" hidden="1" customHeight="1" x14ac:dyDescent="0.15">
      <c r="A605" s="1001"/>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01"/>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01"/>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01"/>
      <c r="B608" s="242"/>
      <c r="C608" s="241"/>
      <c r="D608" s="242"/>
      <c r="E608" s="156" t="s">
        <v>194</v>
      </c>
      <c r="F608" s="157"/>
      <c r="G608" s="158" t="s">
        <v>191</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193</v>
      </c>
      <c r="AF608" s="169"/>
      <c r="AG608" s="169"/>
      <c r="AH608" s="170"/>
      <c r="AI608" s="171" t="s">
        <v>330</v>
      </c>
      <c r="AJ608" s="171"/>
      <c r="AK608" s="171"/>
      <c r="AL608" s="166"/>
      <c r="AM608" s="171" t="s">
        <v>343</v>
      </c>
      <c r="AN608" s="171"/>
      <c r="AO608" s="171"/>
      <c r="AP608" s="166"/>
      <c r="AQ608" s="166" t="s">
        <v>185</v>
      </c>
      <c r="AR608" s="159"/>
      <c r="AS608" s="159"/>
      <c r="AT608" s="160"/>
      <c r="AU608" s="124" t="s">
        <v>133</v>
      </c>
      <c r="AV608" s="124"/>
      <c r="AW608" s="124"/>
      <c r="AX608" s="125"/>
    </row>
    <row r="609" spans="1:50" ht="18.75" hidden="1" customHeight="1" x14ac:dyDescent="0.15">
      <c r="A609" s="1001"/>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186</v>
      </c>
      <c r="AH609" s="162"/>
      <c r="AI609" s="172"/>
      <c r="AJ609" s="172"/>
      <c r="AK609" s="172"/>
      <c r="AL609" s="167"/>
      <c r="AM609" s="172"/>
      <c r="AN609" s="172"/>
      <c r="AO609" s="172"/>
      <c r="AP609" s="167"/>
      <c r="AQ609" s="201"/>
      <c r="AR609" s="126"/>
      <c r="AS609" s="127" t="s">
        <v>186</v>
      </c>
      <c r="AT609" s="162"/>
      <c r="AU609" s="126"/>
      <c r="AV609" s="126"/>
      <c r="AW609" s="127" t="s">
        <v>177</v>
      </c>
      <c r="AX609" s="128"/>
    </row>
    <row r="610" spans="1:50" ht="23.25" hidden="1" customHeight="1" x14ac:dyDescent="0.15">
      <c r="A610" s="1001"/>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01"/>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01"/>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01"/>
      <c r="B613" s="242"/>
      <c r="C613" s="241"/>
      <c r="D613" s="242"/>
      <c r="E613" s="156" t="s">
        <v>194</v>
      </c>
      <c r="F613" s="157"/>
      <c r="G613" s="158" t="s">
        <v>191</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193</v>
      </c>
      <c r="AF613" s="169"/>
      <c r="AG613" s="169"/>
      <c r="AH613" s="170"/>
      <c r="AI613" s="171" t="s">
        <v>330</v>
      </c>
      <c r="AJ613" s="171"/>
      <c r="AK613" s="171"/>
      <c r="AL613" s="166"/>
      <c r="AM613" s="171" t="s">
        <v>343</v>
      </c>
      <c r="AN613" s="171"/>
      <c r="AO613" s="171"/>
      <c r="AP613" s="166"/>
      <c r="AQ613" s="166" t="s">
        <v>185</v>
      </c>
      <c r="AR613" s="159"/>
      <c r="AS613" s="159"/>
      <c r="AT613" s="160"/>
      <c r="AU613" s="124" t="s">
        <v>133</v>
      </c>
      <c r="AV613" s="124"/>
      <c r="AW613" s="124"/>
      <c r="AX613" s="125"/>
    </row>
    <row r="614" spans="1:50" ht="18.75" hidden="1" customHeight="1" x14ac:dyDescent="0.15">
      <c r="A614" s="1001"/>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186</v>
      </c>
      <c r="AH614" s="162"/>
      <c r="AI614" s="172"/>
      <c r="AJ614" s="172"/>
      <c r="AK614" s="172"/>
      <c r="AL614" s="167"/>
      <c r="AM614" s="172"/>
      <c r="AN614" s="172"/>
      <c r="AO614" s="172"/>
      <c r="AP614" s="167"/>
      <c r="AQ614" s="201"/>
      <c r="AR614" s="126"/>
      <c r="AS614" s="127" t="s">
        <v>186</v>
      </c>
      <c r="AT614" s="162"/>
      <c r="AU614" s="126"/>
      <c r="AV614" s="126"/>
      <c r="AW614" s="127" t="s">
        <v>177</v>
      </c>
      <c r="AX614" s="128"/>
    </row>
    <row r="615" spans="1:50" ht="23.25" hidden="1" customHeight="1" x14ac:dyDescent="0.15">
      <c r="A615" s="1001"/>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01"/>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01"/>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01"/>
      <c r="B618" s="242"/>
      <c r="C618" s="241"/>
      <c r="D618" s="242"/>
      <c r="E618" s="156" t="s">
        <v>195</v>
      </c>
      <c r="F618" s="157"/>
      <c r="G618" s="158" t="s">
        <v>192</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193</v>
      </c>
      <c r="AF618" s="169"/>
      <c r="AG618" s="169"/>
      <c r="AH618" s="170"/>
      <c r="AI618" s="171" t="s">
        <v>330</v>
      </c>
      <c r="AJ618" s="171"/>
      <c r="AK618" s="171"/>
      <c r="AL618" s="166"/>
      <c r="AM618" s="171" t="s">
        <v>343</v>
      </c>
      <c r="AN618" s="171"/>
      <c r="AO618" s="171"/>
      <c r="AP618" s="166"/>
      <c r="AQ618" s="166" t="s">
        <v>185</v>
      </c>
      <c r="AR618" s="159"/>
      <c r="AS618" s="159"/>
      <c r="AT618" s="160"/>
      <c r="AU618" s="124" t="s">
        <v>133</v>
      </c>
      <c r="AV618" s="124"/>
      <c r="AW618" s="124"/>
      <c r="AX618" s="125"/>
    </row>
    <row r="619" spans="1:50" ht="18.75" hidden="1" customHeight="1" x14ac:dyDescent="0.15">
      <c r="A619" s="1001"/>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186</v>
      </c>
      <c r="AH619" s="162"/>
      <c r="AI619" s="172"/>
      <c r="AJ619" s="172"/>
      <c r="AK619" s="172"/>
      <c r="AL619" s="167"/>
      <c r="AM619" s="172"/>
      <c r="AN619" s="172"/>
      <c r="AO619" s="172"/>
      <c r="AP619" s="167"/>
      <c r="AQ619" s="201"/>
      <c r="AR619" s="126"/>
      <c r="AS619" s="127" t="s">
        <v>186</v>
      </c>
      <c r="AT619" s="162"/>
      <c r="AU619" s="126"/>
      <c r="AV619" s="126"/>
      <c r="AW619" s="127" t="s">
        <v>177</v>
      </c>
      <c r="AX619" s="128"/>
    </row>
    <row r="620" spans="1:50" ht="23.25" hidden="1" customHeight="1" x14ac:dyDescent="0.15">
      <c r="A620" s="1001"/>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01"/>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01"/>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01"/>
      <c r="B623" s="242"/>
      <c r="C623" s="241"/>
      <c r="D623" s="242"/>
      <c r="E623" s="156" t="s">
        <v>195</v>
      </c>
      <c r="F623" s="157"/>
      <c r="G623" s="158" t="s">
        <v>192</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193</v>
      </c>
      <c r="AF623" s="169"/>
      <c r="AG623" s="169"/>
      <c r="AH623" s="170"/>
      <c r="AI623" s="171" t="s">
        <v>330</v>
      </c>
      <c r="AJ623" s="171"/>
      <c r="AK623" s="171"/>
      <c r="AL623" s="166"/>
      <c r="AM623" s="171" t="s">
        <v>343</v>
      </c>
      <c r="AN623" s="171"/>
      <c r="AO623" s="171"/>
      <c r="AP623" s="166"/>
      <c r="AQ623" s="166" t="s">
        <v>185</v>
      </c>
      <c r="AR623" s="159"/>
      <c r="AS623" s="159"/>
      <c r="AT623" s="160"/>
      <c r="AU623" s="124" t="s">
        <v>133</v>
      </c>
      <c r="AV623" s="124"/>
      <c r="AW623" s="124"/>
      <c r="AX623" s="125"/>
    </row>
    <row r="624" spans="1:50" ht="18.75" hidden="1" customHeight="1" x14ac:dyDescent="0.15">
      <c r="A624" s="1001"/>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186</v>
      </c>
      <c r="AH624" s="162"/>
      <c r="AI624" s="172"/>
      <c r="AJ624" s="172"/>
      <c r="AK624" s="172"/>
      <c r="AL624" s="167"/>
      <c r="AM624" s="172"/>
      <c r="AN624" s="172"/>
      <c r="AO624" s="172"/>
      <c r="AP624" s="167"/>
      <c r="AQ624" s="201"/>
      <c r="AR624" s="126"/>
      <c r="AS624" s="127" t="s">
        <v>186</v>
      </c>
      <c r="AT624" s="162"/>
      <c r="AU624" s="126"/>
      <c r="AV624" s="126"/>
      <c r="AW624" s="127" t="s">
        <v>177</v>
      </c>
      <c r="AX624" s="128"/>
    </row>
    <row r="625" spans="1:50" ht="23.25" hidden="1" customHeight="1" x14ac:dyDescent="0.15">
      <c r="A625" s="1001"/>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01"/>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01"/>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01"/>
      <c r="B628" s="242"/>
      <c r="C628" s="241"/>
      <c r="D628" s="242"/>
      <c r="E628" s="156" t="s">
        <v>195</v>
      </c>
      <c r="F628" s="157"/>
      <c r="G628" s="158" t="s">
        <v>192</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193</v>
      </c>
      <c r="AF628" s="169"/>
      <c r="AG628" s="169"/>
      <c r="AH628" s="170"/>
      <c r="AI628" s="171" t="s">
        <v>330</v>
      </c>
      <c r="AJ628" s="171"/>
      <c r="AK628" s="171"/>
      <c r="AL628" s="166"/>
      <c r="AM628" s="171" t="s">
        <v>343</v>
      </c>
      <c r="AN628" s="171"/>
      <c r="AO628" s="171"/>
      <c r="AP628" s="166"/>
      <c r="AQ628" s="166" t="s">
        <v>185</v>
      </c>
      <c r="AR628" s="159"/>
      <c r="AS628" s="159"/>
      <c r="AT628" s="160"/>
      <c r="AU628" s="124" t="s">
        <v>133</v>
      </c>
      <c r="AV628" s="124"/>
      <c r="AW628" s="124"/>
      <c r="AX628" s="125"/>
    </row>
    <row r="629" spans="1:50" ht="18.75" hidden="1" customHeight="1" x14ac:dyDescent="0.15">
      <c r="A629" s="1001"/>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186</v>
      </c>
      <c r="AH629" s="162"/>
      <c r="AI629" s="172"/>
      <c r="AJ629" s="172"/>
      <c r="AK629" s="172"/>
      <c r="AL629" s="167"/>
      <c r="AM629" s="172"/>
      <c r="AN629" s="172"/>
      <c r="AO629" s="172"/>
      <c r="AP629" s="167"/>
      <c r="AQ629" s="201"/>
      <c r="AR629" s="126"/>
      <c r="AS629" s="127" t="s">
        <v>186</v>
      </c>
      <c r="AT629" s="162"/>
      <c r="AU629" s="126"/>
      <c r="AV629" s="126"/>
      <c r="AW629" s="127" t="s">
        <v>177</v>
      </c>
      <c r="AX629" s="128"/>
    </row>
    <row r="630" spans="1:50" ht="23.25" hidden="1" customHeight="1" x14ac:dyDescent="0.15">
      <c r="A630" s="1001"/>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01"/>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01"/>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01"/>
      <c r="B633" s="242"/>
      <c r="C633" s="241"/>
      <c r="D633" s="242"/>
      <c r="E633" s="156" t="s">
        <v>195</v>
      </c>
      <c r="F633" s="157"/>
      <c r="G633" s="158" t="s">
        <v>192</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193</v>
      </c>
      <c r="AF633" s="169"/>
      <c r="AG633" s="169"/>
      <c r="AH633" s="170"/>
      <c r="AI633" s="171" t="s">
        <v>330</v>
      </c>
      <c r="AJ633" s="171"/>
      <c r="AK633" s="171"/>
      <c r="AL633" s="166"/>
      <c r="AM633" s="171" t="s">
        <v>343</v>
      </c>
      <c r="AN633" s="171"/>
      <c r="AO633" s="171"/>
      <c r="AP633" s="166"/>
      <c r="AQ633" s="166" t="s">
        <v>185</v>
      </c>
      <c r="AR633" s="159"/>
      <c r="AS633" s="159"/>
      <c r="AT633" s="160"/>
      <c r="AU633" s="124" t="s">
        <v>133</v>
      </c>
      <c r="AV633" s="124"/>
      <c r="AW633" s="124"/>
      <c r="AX633" s="125"/>
    </row>
    <row r="634" spans="1:50" ht="18.75" hidden="1" customHeight="1" x14ac:dyDescent="0.15">
      <c r="A634" s="1001"/>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186</v>
      </c>
      <c r="AH634" s="162"/>
      <c r="AI634" s="172"/>
      <c r="AJ634" s="172"/>
      <c r="AK634" s="172"/>
      <c r="AL634" s="167"/>
      <c r="AM634" s="172"/>
      <c r="AN634" s="172"/>
      <c r="AO634" s="172"/>
      <c r="AP634" s="167"/>
      <c r="AQ634" s="201"/>
      <c r="AR634" s="126"/>
      <c r="AS634" s="127" t="s">
        <v>186</v>
      </c>
      <c r="AT634" s="162"/>
      <c r="AU634" s="126"/>
      <c r="AV634" s="126"/>
      <c r="AW634" s="127" t="s">
        <v>177</v>
      </c>
      <c r="AX634" s="128"/>
    </row>
    <row r="635" spans="1:50" ht="23.25" hidden="1" customHeight="1" x14ac:dyDescent="0.15">
      <c r="A635" s="1001"/>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01"/>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01"/>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01"/>
      <c r="B638" s="242"/>
      <c r="C638" s="241"/>
      <c r="D638" s="242"/>
      <c r="E638" s="156" t="s">
        <v>195</v>
      </c>
      <c r="F638" s="157"/>
      <c r="G638" s="158" t="s">
        <v>192</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193</v>
      </c>
      <c r="AF638" s="169"/>
      <c r="AG638" s="169"/>
      <c r="AH638" s="170"/>
      <c r="AI638" s="171" t="s">
        <v>330</v>
      </c>
      <c r="AJ638" s="171"/>
      <c r="AK638" s="171"/>
      <c r="AL638" s="166"/>
      <c r="AM638" s="171" t="s">
        <v>343</v>
      </c>
      <c r="AN638" s="171"/>
      <c r="AO638" s="171"/>
      <c r="AP638" s="166"/>
      <c r="AQ638" s="166" t="s">
        <v>185</v>
      </c>
      <c r="AR638" s="159"/>
      <c r="AS638" s="159"/>
      <c r="AT638" s="160"/>
      <c r="AU638" s="124" t="s">
        <v>133</v>
      </c>
      <c r="AV638" s="124"/>
      <c r="AW638" s="124"/>
      <c r="AX638" s="125"/>
    </row>
    <row r="639" spans="1:50" ht="18.75" hidden="1" customHeight="1" x14ac:dyDescent="0.15">
      <c r="A639" s="1001"/>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186</v>
      </c>
      <c r="AH639" s="162"/>
      <c r="AI639" s="172"/>
      <c r="AJ639" s="172"/>
      <c r="AK639" s="172"/>
      <c r="AL639" s="167"/>
      <c r="AM639" s="172"/>
      <c r="AN639" s="172"/>
      <c r="AO639" s="172"/>
      <c r="AP639" s="167"/>
      <c r="AQ639" s="201"/>
      <c r="AR639" s="126"/>
      <c r="AS639" s="127" t="s">
        <v>186</v>
      </c>
      <c r="AT639" s="162"/>
      <c r="AU639" s="126"/>
      <c r="AV639" s="126"/>
      <c r="AW639" s="127" t="s">
        <v>177</v>
      </c>
      <c r="AX639" s="128"/>
    </row>
    <row r="640" spans="1:50" ht="23.25" hidden="1" customHeight="1" x14ac:dyDescent="0.15">
      <c r="A640" s="1001"/>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01"/>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01"/>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01"/>
      <c r="B643" s="242"/>
      <c r="C643" s="241"/>
      <c r="D643" s="242"/>
      <c r="E643" s="147" t="s">
        <v>327</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01"/>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01"/>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01"/>
      <c r="B646" s="242"/>
      <c r="C646" s="241"/>
      <c r="D646" s="242"/>
      <c r="E646" s="228" t="s">
        <v>322</v>
      </c>
      <c r="F646" s="229"/>
      <c r="G646" s="230" t="s">
        <v>205</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01"/>
      <c r="B647" s="242"/>
      <c r="C647" s="241"/>
      <c r="D647" s="242"/>
      <c r="E647" s="156" t="s">
        <v>194</v>
      </c>
      <c r="F647" s="157"/>
      <c r="G647" s="158" t="s">
        <v>191</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193</v>
      </c>
      <c r="AF647" s="169"/>
      <c r="AG647" s="169"/>
      <c r="AH647" s="170"/>
      <c r="AI647" s="171" t="s">
        <v>330</v>
      </c>
      <c r="AJ647" s="171"/>
      <c r="AK647" s="171"/>
      <c r="AL647" s="166"/>
      <c r="AM647" s="171" t="s">
        <v>343</v>
      </c>
      <c r="AN647" s="171"/>
      <c r="AO647" s="171"/>
      <c r="AP647" s="166"/>
      <c r="AQ647" s="166" t="s">
        <v>185</v>
      </c>
      <c r="AR647" s="159"/>
      <c r="AS647" s="159"/>
      <c r="AT647" s="160"/>
      <c r="AU647" s="124" t="s">
        <v>133</v>
      </c>
      <c r="AV647" s="124"/>
      <c r="AW647" s="124"/>
      <c r="AX647" s="125"/>
    </row>
    <row r="648" spans="1:50" ht="18.75" hidden="1" customHeight="1" x14ac:dyDescent="0.15">
      <c r="A648" s="1001"/>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186</v>
      </c>
      <c r="AH648" s="162"/>
      <c r="AI648" s="172"/>
      <c r="AJ648" s="172"/>
      <c r="AK648" s="172"/>
      <c r="AL648" s="167"/>
      <c r="AM648" s="172"/>
      <c r="AN648" s="172"/>
      <c r="AO648" s="172"/>
      <c r="AP648" s="167"/>
      <c r="AQ648" s="201"/>
      <c r="AR648" s="126"/>
      <c r="AS648" s="127" t="s">
        <v>186</v>
      </c>
      <c r="AT648" s="162"/>
      <c r="AU648" s="126"/>
      <c r="AV648" s="126"/>
      <c r="AW648" s="127" t="s">
        <v>177</v>
      </c>
      <c r="AX648" s="128"/>
    </row>
    <row r="649" spans="1:50" ht="23.25" hidden="1" customHeight="1" x14ac:dyDescent="0.15">
      <c r="A649" s="1001"/>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01"/>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01"/>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01"/>
      <c r="B652" s="242"/>
      <c r="C652" s="241"/>
      <c r="D652" s="242"/>
      <c r="E652" s="156" t="s">
        <v>194</v>
      </c>
      <c r="F652" s="157"/>
      <c r="G652" s="158" t="s">
        <v>191</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193</v>
      </c>
      <c r="AF652" s="169"/>
      <c r="AG652" s="169"/>
      <c r="AH652" s="170"/>
      <c r="AI652" s="171" t="s">
        <v>330</v>
      </c>
      <c r="AJ652" s="171"/>
      <c r="AK652" s="171"/>
      <c r="AL652" s="166"/>
      <c r="AM652" s="171" t="s">
        <v>343</v>
      </c>
      <c r="AN652" s="171"/>
      <c r="AO652" s="171"/>
      <c r="AP652" s="166"/>
      <c r="AQ652" s="166" t="s">
        <v>185</v>
      </c>
      <c r="AR652" s="159"/>
      <c r="AS652" s="159"/>
      <c r="AT652" s="160"/>
      <c r="AU652" s="124" t="s">
        <v>133</v>
      </c>
      <c r="AV652" s="124"/>
      <c r="AW652" s="124"/>
      <c r="AX652" s="125"/>
    </row>
    <row r="653" spans="1:50" ht="18.75" hidden="1" customHeight="1" x14ac:dyDescent="0.15">
      <c r="A653" s="1001"/>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186</v>
      </c>
      <c r="AH653" s="162"/>
      <c r="AI653" s="172"/>
      <c r="AJ653" s="172"/>
      <c r="AK653" s="172"/>
      <c r="AL653" s="167"/>
      <c r="AM653" s="172"/>
      <c r="AN653" s="172"/>
      <c r="AO653" s="172"/>
      <c r="AP653" s="167"/>
      <c r="AQ653" s="201"/>
      <c r="AR653" s="126"/>
      <c r="AS653" s="127" t="s">
        <v>186</v>
      </c>
      <c r="AT653" s="162"/>
      <c r="AU653" s="126"/>
      <c r="AV653" s="126"/>
      <c r="AW653" s="127" t="s">
        <v>177</v>
      </c>
      <c r="AX653" s="128"/>
    </row>
    <row r="654" spans="1:50" ht="23.25" hidden="1" customHeight="1" x14ac:dyDescent="0.15">
      <c r="A654" s="1001"/>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01"/>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01"/>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01"/>
      <c r="B657" s="242"/>
      <c r="C657" s="241"/>
      <c r="D657" s="242"/>
      <c r="E657" s="156" t="s">
        <v>194</v>
      </c>
      <c r="F657" s="157"/>
      <c r="G657" s="158" t="s">
        <v>191</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193</v>
      </c>
      <c r="AF657" s="169"/>
      <c r="AG657" s="169"/>
      <c r="AH657" s="170"/>
      <c r="AI657" s="171" t="s">
        <v>330</v>
      </c>
      <c r="AJ657" s="171"/>
      <c r="AK657" s="171"/>
      <c r="AL657" s="166"/>
      <c r="AM657" s="171" t="s">
        <v>343</v>
      </c>
      <c r="AN657" s="171"/>
      <c r="AO657" s="171"/>
      <c r="AP657" s="166"/>
      <c r="AQ657" s="166" t="s">
        <v>185</v>
      </c>
      <c r="AR657" s="159"/>
      <c r="AS657" s="159"/>
      <c r="AT657" s="160"/>
      <c r="AU657" s="124" t="s">
        <v>133</v>
      </c>
      <c r="AV657" s="124"/>
      <c r="AW657" s="124"/>
      <c r="AX657" s="125"/>
    </row>
    <row r="658" spans="1:50" ht="18.75" hidden="1" customHeight="1" x14ac:dyDescent="0.15">
      <c r="A658" s="1001"/>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186</v>
      </c>
      <c r="AH658" s="162"/>
      <c r="AI658" s="172"/>
      <c r="AJ658" s="172"/>
      <c r="AK658" s="172"/>
      <c r="AL658" s="167"/>
      <c r="AM658" s="172"/>
      <c r="AN658" s="172"/>
      <c r="AO658" s="172"/>
      <c r="AP658" s="167"/>
      <c r="AQ658" s="201"/>
      <c r="AR658" s="126"/>
      <c r="AS658" s="127" t="s">
        <v>186</v>
      </c>
      <c r="AT658" s="162"/>
      <c r="AU658" s="126"/>
      <c r="AV658" s="126"/>
      <c r="AW658" s="127" t="s">
        <v>177</v>
      </c>
      <c r="AX658" s="128"/>
    </row>
    <row r="659" spans="1:50" ht="23.25" hidden="1" customHeight="1" x14ac:dyDescent="0.15">
      <c r="A659" s="1001"/>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01"/>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01"/>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01"/>
      <c r="B662" s="242"/>
      <c r="C662" s="241"/>
      <c r="D662" s="242"/>
      <c r="E662" s="156" t="s">
        <v>194</v>
      </c>
      <c r="F662" s="157"/>
      <c r="G662" s="158" t="s">
        <v>191</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193</v>
      </c>
      <c r="AF662" s="169"/>
      <c r="AG662" s="169"/>
      <c r="AH662" s="170"/>
      <c r="AI662" s="171" t="s">
        <v>330</v>
      </c>
      <c r="AJ662" s="171"/>
      <c r="AK662" s="171"/>
      <c r="AL662" s="166"/>
      <c r="AM662" s="171" t="s">
        <v>343</v>
      </c>
      <c r="AN662" s="171"/>
      <c r="AO662" s="171"/>
      <c r="AP662" s="166"/>
      <c r="AQ662" s="166" t="s">
        <v>185</v>
      </c>
      <c r="AR662" s="159"/>
      <c r="AS662" s="159"/>
      <c r="AT662" s="160"/>
      <c r="AU662" s="124" t="s">
        <v>133</v>
      </c>
      <c r="AV662" s="124"/>
      <c r="AW662" s="124"/>
      <c r="AX662" s="125"/>
    </row>
    <row r="663" spans="1:50" ht="18.75" hidden="1" customHeight="1" x14ac:dyDescent="0.15">
      <c r="A663" s="1001"/>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186</v>
      </c>
      <c r="AH663" s="162"/>
      <c r="AI663" s="172"/>
      <c r="AJ663" s="172"/>
      <c r="AK663" s="172"/>
      <c r="AL663" s="167"/>
      <c r="AM663" s="172"/>
      <c r="AN663" s="172"/>
      <c r="AO663" s="172"/>
      <c r="AP663" s="167"/>
      <c r="AQ663" s="201"/>
      <c r="AR663" s="126"/>
      <c r="AS663" s="127" t="s">
        <v>186</v>
      </c>
      <c r="AT663" s="162"/>
      <c r="AU663" s="126"/>
      <c r="AV663" s="126"/>
      <c r="AW663" s="127" t="s">
        <v>177</v>
      </c>
      <c r="AX663" s="128"/>
    </row>
    <row r="664" spans="1:50" ht="23.25" hidden="1" customHeight="1" x14ac:dyDescent="0.15">
      <c r="A664" s="1001"/>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01"/>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01"/>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01"/>
      <c r="B667" s="242"/>
      <c r="C667" s="241"/>
      <c r="D667" s="242"/>
      <c r="E667" s="156" t="s">
        <v>194</v>
      </c>
      <c r="F667" s="157"/>
      <c r="G667" s="158" t="s">
        <v>191</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193</v>
      </c>
      <c r="AF667" s="169"/>
      <c r="AG667" s="169"/>
      <c r="AH667" s="170"/>
      <c r="AI667" s="171" t="s">
        <v>330</v>
      </c>
      <c r="AJ667" s="171"/>
      <c r="AK667" s="171"/>
      <c r="AL667" s="166"/>
      <c r="AM667" s="171" t="s">
        <v>343</v>
      </c>
      <c r="AN667" s="171"/>
      <c r="AO667" s="171"/>
      <c r="AP667" s="166"/>
      <c r="AQ667" s="166" t="s">
        <v>185</v>
      </c>
      <c r="AR667" s="159"/>
      <c r="AS667" s="159"/>
      <c r="AT667" s="160"/>
      <c r="AU667" s="124" t="s">
        <v>133</v>
      </c>
      <c r="AV667" s="124"/>
      <c r="AW667" s="124"/>
      <c r="AX667" s="125"/>
    </row>
    <row r="668" spans="1:50" ht="18.75" hidden="1" customHeight="1" x14ac:dyDescent="0.15">
      <c r="A668" s="1001"/>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186</v>
      </c>
      <c r="AH668" s="162"/>
      <c r="AI668" s="172"/>
      <c r="AJ668" s="172"/>
      <c r="AK668" s="172"/>
      <c r="AL668" s="167"/>
      <c r="AM668" s="172"/>
      <c r="AN668" s="172"/>
      <c r="AO668" s="172"/>
      <c r="AP668" s="167"/>
      <c r="AQ668" s="201"/>
      <c r="AR668" s="126"/>
      <c r="AS668" s="127" t="s">
        <v>186</v>
      </c>
      <c r="AT668" s="162"/>
      <c r="AU668" s="126"/>
      <c r="AV668" s="126"/>
      <c r="AW668" s="127" t="s">
        <v>177</v>
      </c>
      <c r="AX668" s="128"/>
    </row>
    <row r="669" spans="1:50" ht="23.25" hidden="1" customHeight="1" x14ac:dyDescent="0.15">
      <c r="A669" s="1001"/>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01"/>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01"/>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01"/>
      <c r="B672" s="242"/>
      <c r="C672" s="241"/>
      <c r="D672" s="242"/>
      <c r="E672" s="156" t="s">
        <v>195</v>
      </c>
      <c r="F672" s="157"/>
      <c r="G672" s="158" t="s">
        <v>192</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193</v>
      </c>
      <c r="AF672" s="169"/>
      <c r="AG672" s="169"/>
      <c r="AH672" s="170"/>
      <c r="AI672" s="171" t="s">
        <v>330</v>
      </c>
      <c r="AJ672" s="171"/>
      <c r="AK672" s="171"/>
      <c r="AL672" s="166"/>
      <c r="AM672" s="171" t="s">
        <v>343</v>
      </c>
      <c r="AN672" s="171"/>
      <c r="AO672" s="171"/>
      <c r="AP672" s="166"/>
      <c r="AQ672" s="166" t="s">
        <v>185</v>
      </c>
      <c r="AR672" s="159"/>
      <c r="AS672" s="159"/>
      <c r="AT672" s="160"/>
      <c r="AU672" s="124" t="s">
        <v>133</v>
      </c>
      <c r="AV672" s="124"/>
      <c r="AW672" s="124"/>
      <c r="AX672" s="125"/>
    </row>
    <row r="673" spans="1:50" ht="18.75" hidden="1" customHeight="1" x14ac:dyDescent="0.15">
      <c r="A673" s="1001"/>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186</v>
      </c>
      <c r="AH673" s="162"/>
      <c r="AI673" s="172"/>
      <c r="AJ673" s="172"/>
      <c r="AK673" s="172"/>
      <c r="AL673" s="167"/>
      <c r="AM673" s="172"/>
      <c r="AN673" s="172"/>
      <c r="AO673" s="172"/>
      <c r="AP673" s="167"/>
      <c r="AQ673" s="201"/>
      <c r="AR673" s="126"/>
      <c r="AS673" s="127" t="s">
        <v>186</v>
      </c>
      <c r="AT673" s="162"/>
      <c r="AU673" s="126"/>
      <c r="AV673" s="126"/>
      <c r="AW673" s="127" t="s">
        <v>177</v>
      </c>
      <c r="AX673" s="128"/>
    </row>
    <row r="674" spans="1:50" ht="23.25" hidden="1" customHeight="1" x14ac:dyDescent="0.15">
      <c r="A674" s="1001"/>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01"/>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01"/>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01"/>
      <c r="B677" s="242"/>
      <c r="C677" s="241"/>
      <c r="D677" s="242"/>
      <c r="E677" s="156" t="s">
        <v>195</v>
      </c>
      <c r="F677" s="157"/>
      <c r="G677" s="158" t="s">
        <v>192</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193</v>
      </c>
      <c r="AF677" s="169"/>
      <c r="AG677" s="169"/>
      <c r="AH677" s="170"/>
      <c r="AI677" s="171" t="s">
        <v>330</v>
      </c>
      <c r="AJ677" s="171"/>
      <c r="AK677" s="171"/>
      <c r="AL677" s="166"/>
      <c r="AM677" s="171" t="s">
        <v>343</v>
      </c>
      <c r="AN677" s="171"/>
      <c r="AO677" s="171"/>
      <c r="AP677" s="166"/>
      <c r="AQ677" s="166" t="s">
        <v>185</v>
      </c>
      <c r="AR677" s="159"/>
      <c r="AS677" s="159"/>
      <c r="AT677" s="160"/>
      <c r="AU677" s="124" t="s">
        <v>133</v>
      </c>
      <c r="AV677" s="124"/>
      <c r="AW677" s="124"/>
      <c r="AX677" s="125"/>
    </row>
    <row r="678" spans="1:50" ht="18.75" hidden="1" customHeight="1" x14ac:dyDescent="0.15">
      <c r="A678" s="1001"/>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186</v>
      </c>
      <c r="AH678" s="162"/>
      <c r="AI678" s="172"/>
      <c r="AJ678" s="172"/>
      <c r="AK678" s="172"/>
      <c r="AL678" s="167"/>
      <c r="AM678" s="172"/>
      <c r="AN678" s="172"/>
      <c r="AO678" s="172"/>
      <c r="AP678" s="167"/>
      <c r="AQ678" s="201"/>
      <c r="AR678" s="126"/>
      <c r="AS678" s="127" t="s">
        <v>186</v>
      </c>
      <c r="AT678" s="162"/>
      <c r="AU678" s="126"/>
      <c r="AV678" s="126"/>
      <c r="AW678" s="127" t="s">
        <v>177</v>
      </c>
      <c r="AX678" s="128"/>
    </row>
    <row r="679" spans="1:50" ht="23.25" hidden="1" customHeight="1" x14ac:dyDescent="0.15">
      <c r="A679" s="1001"/>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01"/>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01"/>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01"/>
      <c r="B682" s="242"/>
      <c r="C682" s="241"/>
      <c r="D682" s="242"/>
      <c r="E682" s="156" t="s">
        <v>195</v>
      </c>
      <c r="F682" s="157"/>
      <c r="G682" s="158" t="s">
        <v>192</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193</v>
      </c>
      <c r="AF682" s="169"/>
      <c r="AG682" s="169"/>
      <c r="AH682" s="170"/>
      <c r="AI682" s="171" t="s">
        <v>330</v>
      </c>
      <c r="AJ682" s="171"/>
      <c r="AK682" s="171"/>
      <c r="AL682" s="166"/>
      <c r="AM682" s="171" t="s">
        <v>343</v>
      </c>
      <c r="AN682" s="171"/>
      <c r="AO682" s="171"/>
      <c r="AP682" s="166"/>
      <c r="AQ682" s="166" t="s">
        <v>185</v>
      </c>
      <c r="AR682" s="159"/>
      <c r="AS682" s="159"/>
      <c r="AT682" s="160"/>
      <c r="AU682" s="124" t="s">
        <v>133</v>
      </c>
      <c r="AV682" s="124"/>
      <c r="AW682" s="124"/>
      <c r="AX682" s="125"/>
    </row>
    <row r="683" spans="1:50" ht="18.75" hidden="1" customHeight="1" x14ac:dyDescent="0.15">
      <c r="A683" s="1001"/>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186</v>
      </c>
      <c r="AH683" s="162"/>
      <c r="AI683" s="172"/>
      <c r="AJ683" s="172"/>
      <c r="AK683" s="172"/>
      <c r="AL683" s="167"/>
      <c r="AM683" s="172"/>
      <c r="AN683" s="172"/>
      <c r="AO683" s="172"/>
      <c r="AP683" s="167"/>
      <c r="AQ683" s="201"/>
      <c r="AR683" s="126"/>
      <c r="AS683" s="127" t="s">
        <v>186</v>
      </c>
      <c r="AT683" s="162"/>
      <c r="AU683" s="126"/>
      <c r="AV683" s="126"/>
      <c r="AW683" s="127" t="s">
        <v>177</v>
      </c>
      <c r="AX683" s="128"/>
    </row>
    <row r="684" spans="1:50" ht="23.25" hidden="1" customHeight="1" x14ac:dyDescent="0.15">
      <c r="A684" s="1001"/>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01"/>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01"/>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01"/>
      <c r="B687" s="242"/>
      <c r="C687" s="241"/>
      <c r="D687" s="242"/>
      <c r="E687" s="156" t="s">
        <v>195</v>
      </c>
      <c r="F687" s="157"/>
      <c r="G687" s="158" t="s">
        <v>192</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193</v>
      </c>
      <c r="AF687" s="169"/>
      <c r="AG687" s="169"/>
      <c r="AH687" s="170"/>
      <c r="AI687" s="171" t="s">
        <v>330</v>
      </c>
      <c r="AJ687" s="171"/>
      <c r="AK687" s="171"/>
      <c r="AL687" s="166"/>
      <c r="AM687" s="171" t="s">
        <v>343</v>
      </c>
      <c r="AN687" s="171"/>
      <c r="AO687" s="171"/>
      <c r="AP687" s="166"/>
      <c r="AQ687" s="166" t="s">
        <v>185</v>
      </c>
      <c r="AR687" s="159"/>
      <c r="AS687" s="159"/>
      <c r="AT687" s="160"/>
      <c r="AU687" s="124" t="s">
        <v>133</v>
      </c>
      <c r="AV687" s="124"/>
      <c r="AW687" s="124"/>
      <c r="AX687" s="125"/>
    </row>
    <row r="688" spans="1:50" ht="18.75" hidden="1" customHeight="1" x14ac:dyDescent="0.15">
      <c r="A688" s="1001"/>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186</v>
      </c>
      <c r="AH688" s="162"/>
      <c r="AI688" s="172"/>
      <c r="AJ688" s="172"/>
      <c r="AK688" s="172"/>
      <c r="AL688" s="167"/>
      <c r="AM688" s="172"/>
      <c r="AN688" s="172"/>
      <c r="AO688" s="172"/>
      <c r="AP688" s="167"/>
      <c r="AQ688" s="201"/>
      <c r="AR688" s="126"/>
      <c r="AS688" s="127" t="s">
        <v>186</v>
      </c>
      <c r="AT688" s="162"/>
      <c r="AU688" s="126"/>
      <c r="AV688" s="126"/>
      <c r="AW688" s="127" t="s">
        <v>177</v>
      </c>
      <c r="AX688" s="128"/>
    </row>
    <row r="689" spans="1:50" ht="23.25" hidden="1" customHeight="1" x14ac:dyDescent="0.15">
      <c r="A689" s="1001"/>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01"/>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01"/>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01"/>
      <c r="B692" s="242"/>
      <c r="C692" s="241"/>
      <c r="D692" s="242"/>
      <c r="E692" s="156" t="s">
        <v>195</v>
      </c>
      <c r="F692" s="157"/>
      <c r="G692" s="158" t="s">
        <v>192</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193</v>
      </c>
      <c r="AF692" s="169"/>
      <c r="AG692" s="169"/>
      <c r="AH692" s="170"/>
      <c r="AI692" s="171" t="s">
        <v>330</v>
      </c>
      <c r="AJ692" s="171"/>
      <c r="AK692" s="171"/>
      <c r="AL692" s="166"/>
      <c r="AM692" s="171" t="s">
        <v>343</v>
      </c>
      <c r="AN692" s="171"/>
      <c r="AO692" s="171"/>
      <c r="AP692" s="166"/>
      <c r="AQ692" s="166" t="s">
        <v>185</v>
      </c>
      <c r="AR692" s="159"/>
      <c r="AS692" s="159"/>
      <c r="AT692" s="160"/>
      <c r="AU692" s="124" t="s">
        <v>133</v>
      </c>
      <c r="AV692" s="124"/>
      <c r="AW692" s="124"/>
      <c r="AX692" s="125"/>
    </row>
    <row r="693" spans="1:50" ht="18.75" hidden="1" customHeight="1" x14ac:dyDescent="0.15">
      <c r="A693" s="1001"/>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186</v>
      </c>
      <c r="AH693" s="162"/>
      <c r="AI693" s="172"/>
      <c r="AJ693" s="172"/>
      <c r="AK693" s="172"/>
      <c r="AL693" s="167"/>
      <c r="AM693" s="172"/>
      <c r="AN693" s="172"/>
      <c r="AO693" s="172"/>
      <c r="AP693" s="167"/>
      <c r="AQ693" s="201"/>
      <c r="AR693" s="126"/>
      <c r="AS693" s="127" t="s">
        <v>186</v>
      </c>
      <c r="AT693" s="162"/>
      <c r="AU693" s="126"/>
      <c r="AV693" s="126"/>
      <c r="AW693" s="127" t="s">
        <v>177</v>
      </c>
      <c r="AX693" s="128"/>
    </row>
    <row r="694" spans="1:50" ht="23.25" hidden="1" customHeight="1" x14ac:dyDescent="0.15">
      <c r="A694" s="1001"/>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01"/>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01"/>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01"/>
      <c r="B697" s="242"/>
      <c r="C697" s="241"/>
      <c r="D697" s="242"/>
      <c r="E697" s="147" t="s">
        <v>327</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01"/>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2"/>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5" t="s">
        <v>46</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31</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35</v>
      </c>
      <c r="AE701" s="611"/>
      <c r="AF701" s="611"/>
      <c r="AG701" s="610" t="s">
        <v>30</v>
      </c>
      <c r="AH701" s="611"/>
      <c r="AI701" s="611"/>
      <c r="AJ701" s="611"/>
      <c r="AK701" s="611"/>
      <c r="AL701" s="611"/>
      <c r="AM701" s="611"/>
      <c r="AN701" s="611"/>
      <c r="AO701" s="611"/>
      <c r="AP701" s="611"/>
      <c r="AQ701" s="611"/>
      <c r="AR701" s="611"/>
      <c r="AS701" s="611"/>
      <c r="AT701" s="611"/>
      <c r="AU701" s="611"/>
      <c r="AV701" s="611"/>
      <c r="AW701" s="611"/>
      <c r="AX701" s="612"/>
    </row>
    <row r="702" spans="1:50" ht="31.5" customHeight="1" x14ac:dyDescent="0.15">
      <c r="A702" s="531" t="s">
        <v>139</v>
      </c>
      <c r="B702" s="532"/>
      <c r="C702" s="731" t="s">
        <v>140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523</v>
      </c>
      <c r="AE702" s="902"/>
      <c r="AF702" s="902"/>
      <c r="AG702" s="890" t="s">
        <v>556</v>
      </c>
      <c r="AH702" s="891"/>
      <c r="AI702" s="891"/>
      <c r="AJ702" s="891"/>
      <c r="AK702" s="891"/>
      <c r="AL702" s="891"/>
      <c r="AM702" s="891"/>
      <c r="AN702" s="891"/>
      <c r="AO702" s="891"/>
      <c r="AP702" s="891"/>
      <c r="AQ702" s="891"/>
      <c r="AR702" s="891"/>
      <c r="AS702" s="891"/>
      <c r="AT702" s="891"/>
      <c r="AU702" s="891"/>
      <c r="AV702" s="891"/>
      <c r="AW702" s="891"/>
      <c r="AX702" s="892"/>
    </row>
    <row r="703" spans="1:50" ht="31.5" customHeight="1" x14ac:dyDescent="0.15">
      <c r="A703" s="533"/>
      <c r="B703" s="534"/>
      <c r="C703" s="601" t="s">
        <v>36</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44" t="s">
        <v>523</v>
      </c>
      <c r="AE703" s="145"/>
      <c r="AF703" s="145"/>
      <c r="AG703" s="669" t="s">
        <v>557</v>
      </c>
      <c r="AH703" s="670"/>
      <c r="AI703" s="670"/>
      <c r="AJ703" s="670"/>
      <c r="AK703" s="670"/>
      <c r="AL703" s="670"/>
      <c r="AM703" s="670"/>
      <c r="AN703" s="670"/>
      <c r="AO703" s="670"/>
      <c r="AP703" s="670"/>
      <c r="AQ703" s="670"/>
      <c r="AR703" s="670"/>
      <c r="AS703" s="670"/>
      <c r="AT703" s="670"/>
      <c r="AU703" s="670"/>
      <c r="AV703" s="670"/>
      <c r="AW703" s="670"/>
      <c r="AX703" s="671"/>
    </row>
    <row r="704" spans="1:50" ht="31.5" customHeight="1" x14ac:dyDescent="0.15">
      <c r="A704" s="535"/>
      <c r="B704" s="536"/>
      <c r="C704" s="603" t="s">
        <v>141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523</v>
      </c>
      <c r="AE704" s="588"/>
      <c r="AF704" s="588"/>
      <c r="AG704" s="433" t="s">
        <v>558</v>
      </c>
      <c r="AH704" s="224"/>
      <c r="AI704" s="224"/>
      <c r="AJ704" s="224"/>
      <c r="AK704" s="224"/>
      <c r="AL704" s="224"/>
      <c r="AM704" s="224"/>
      <c r="AN704" s="224"/>
      <c r="AO704" s="224"/>
      <c r="AP704" s="224"/>
      <c r="AQ704" s="224"/>
      <c r="AR704" s="224"/>
      <c r="AS704" s="224"/>
      <c r="AT704" s="224"/>
      <c r="AU704" s="224"/>
      <c r="AV704" s="224"/>
      <c r="AW704" s="224"/>
      <c r="AX704" s="434"/>
    </row>
    <row r="705" spans="1:50" ht="27" customHeight="1" x14ac:dyDescent="0.15">
      <c r="A705" s="623" t="s">
        <v>38</v>
      </c>
      <c r="B705" s="774"/>
      <c r="C705" s="606" t="s">
        <v>40</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523</v>
      </c>
      <c r="AE705" s="738"/>
      <c r="AF705" s="738"/>
      <c r="AG705" s="150" t="s">
        <v>560</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60"/>
      <c r="B706" s="775"/>
      <c r="C706" s="616"/>
      <c r="D706" s="617"/>
      <c r="E706" s="688" t="s">
        <v>298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44" t="s">
        <v>559</v>
      </c>
      <c r="AE706" s="145"/>
      <c r="AF706" s="146"/>
      <c r="AG706" s="433"/>
      <c r="AH706" s="224"/>
      <c r="AI706" s="224"/>
      <c r="AJ706" s="224"/>
      <c r="AK706" s="224"/>
      <c r="AL706" s="224"/>
      <c r="AM706" s="224"/>
      <c r="AN706" s="224"/>
      <c r="AO706" s="224"/>
      <c r="AP706" s="224"/>
      <c r="AQ706" s="224"/>
      <c r="AR706" s="224"/>
      <c r="AS706" s="224"/>
      <c r="AT706" s="224"/>
      <c r="AU706" s="224"/>
      <c r="AV706" s="224"/>
      <c r="AW706" s="224"/>
      <c r="AX706" s="434"/>
    </row>
    <row r="707" spans="1:50" ht="26.25" customHeight="1" x14ac:dyDescent="0.15">
      <c r="A707" s="660"/>
      <c r="B707" s="775"/>
      <c r="C707" s="618"/>
      <c r="D707" s="619"/>
      <c r="E707" s="691" t="s">
        <v>240</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559</v>
      </c>
      <c r="AE707" s="586"/>
      <c r="AF707" s="586"/>
      <c r="AG707" s="433"/>
      <c r="AH707" s="224"/>
      <c r="AI707" s="224"/>
      <c r="AJ707" s="224"/>
      <c r="AK707" s="224"/>
      <c r="AL707" s="224"/>
      <c r="AM707" s="224"/>
      <c r="AN707" s="224"/>
      <c r="AO707" s="224"/>
      <c r="AP707" s="224"/>
      <c r="AQ707" s="224"/>
      <c r="AR707" s="224"/>
      <c r="AS707" s="224"/>
      <c r="AT707" s="224"/>
      <c r="AU707" s="224"/>
      <c r="AV707" s="224"/>
      <c r="AW707" s="224"/>
      <c r="AX707" s="434"/>
    </row>
    <row r="708" spans="1:50" ht="26.25" customHeight="1" x14ac:dyDescent="0.15">
      <c r="A708" s="660"/>
      <c r="B708" s="661"/>
      <c r="C708" s="599" t="s">
        <v>41</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561</v>
      </c>
      <c r="AE708" s="673"/>
      <c r="AF708" s="673"/>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44" t="s">
        <v>523</v>
      </c>
      <c r="AE709" s="145"/>
      <c r="AF709" s="145"/>
      <c r="AG709" s="669" t="s">
        <v>562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37</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44" t="s">
        <v>561</v>
      </c>
      <c r="AE710" s="145"/>
      <c r="AF710" s="145"/>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42</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44" t="s">
        <v>523</v>
      </c>
      <c r="AE711" s="145"/>
      <c r="AF711" s="145"/>
      <c r="AG711" s="669" t="s">
        <v>563</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266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561</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41" t="s">
        <v>267</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561</v>
      </c>
      <c r="AE713" s="145"/>
      <c r="AF713" s="146"/>
      <c r="AG713" s="669"/>
      <c r="AH713" s="670"/>
      <c r="AI713" s="670"/>
      <c r="AJ713" s="670"/>
      <c r="AK713" s="670"/>
      <c r="AL713" s="670"/>
      <c r="AM713" s="670"/>
      <c r="AN713" s="670"/>
      <c r="AO713" s="670"/>
      <c r="AP713" s="670"/>
      <c r="AQ713" s="670"/>
      <c r="AR713" s="670"/>
      <c r="AS713" s="670"/>
      <c r="AT713" s="670"/>
      <c r="AU713" s="670"/>
      <c r="AV713" s="670"/>
      <c r="AW713" s="670"/>
      <c r="AX713" s="671"/>
    </row>
    <row r="714" spans="1:50" ht="31.5" customHeight="1" x14ac:dyDescent="0.15">
      <c r="A714" s="662"/>
      <c r="B714" s="663"/>
      <c r="C714" s="776" t="s">
        <v>244</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523</v>
      </c>
      <c r="AE714" s="594"/>
      <c r="AF714" s="595"/>
      <c r="AG714" s="694" t="s">
        <v>564</v>
      </c>
      <c r="AH714" s="695"/>
      <c r="AI714" s="695"/>
      <c r="AJ714" s="695"/>
      <c r="AK714" s="695"/>
      <c r="AL714" s="695"/>
      <c r="AM714" s="695"/>
      <c r="AN714" s="695"/>
      <c r="AO714" s="695"/>
      <c r="AP714" s="695"/>
      <c r="AQ714" s="695"/>
      <c r="AR714" s="695"/>
      <c r="AS714" s="695"/>
      <c r="AT714" s="695"/>
      <c r="AU714" s="695"/>
      <c r="AV714" s="695"/>
      <c r="AW714" s="695"/>
      <c r="AX714" s="696"/>
    </row>
    <row r="715" spans="1:50" ht="31.5" customHeight="1" x14ac:dyDescent="0.15">
      <c r="A715" s="623" t="s">
        <v>39</v>
      </c>
      <c r="B715" s="659"/>
      <c r="C715" s="664" t="s">
        <v>245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523</v>
      </c>
      <c r="AE715" s="673"/>
      <c r="AF715" s="782"/>
      <c r="AG715" s="528" t="s">
        <v>703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561</v>
      </c>
      <c r="AE716" s="764"/>
      <c r="AF716" s="764"/>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196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44" t="s">
        <v>523</v>
      </c>
      <c r="AE717" s="145"/>
      <c r="AF717" s="145"/>
      <c r="AG717" s="669" t="s">
        <v>565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43</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44" t="s">
        <v>523</v>
      </c>
      <c r="AE718" s="145"/>
      <c r="AF718" s="145"/>
      <c r="AG718" s="153" t="s">
        <v>566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3" t="s">
        <v>57</v>
      </c>
      <c r="B719" s="654"/>
      <c r="C719" s="795" t="s">
        <v>143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561</v>
      </c>
      <c r="AE719" s="673"/>
      <c r="AF719" s="673"/>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5"/>
      <c r="B720" s="656"/>
      <c r="C720" s="942" t="s">
        <v>259</v>
      </c>
      <c r="D720" s="940"/>
      <c r="E720" s="940"/>
      <c r="F720" s="943"/>
      <c r="G720" s="939" t="s">
        <v>260</v>
      </c>
      <c r="H720" s="940"/>
      <c r="I720" s="940"/>
      <c r="J720" s="940"/>
      <c r="K720" s="940"/>
      <c r="L720" s="940"/>
      <c r="M720" s="940"/>
      <c r="N720" s="939" t="s">
        <v>263</v>
      </c>
      <c r="O720" s="940"/>
      <c r="P720" s="940"/>
      <c r="Q720" s="940"/>
      <c r="R720" s="940"/>
      <c r="S720" s="940"/>
      <c r="T720" s="940"/>
      <c r="U720" s="940"/>
      <c r="V720" s="940"/>
      <c r="W720" s="940"/>
      <c r="X720" s="940"/>
      <c r="Y720" s="940"/>
      <c r="Z720" s="940"/>
      <c r="AA720" s="940"/>
      <c r="AB720" s="940"/>
      <c r="AC720" s="940"/>
      <c r="AD720" s="940"/>
      <c r="AE720" s="940"/>
      <c r="AF720" s="941"/>
      <c r="AG720" s="433"/>
      <c r="AH720" s="224"/>
      <c r="AI720" s="224"/>
      <c r="AJ720" s="224"/>
      <c r="AK720" s="224"/>
      <c r="AL720" s="224"/>
      <c r="AM720" s="224"/>
      <c r="AN720" s="224"/>
      <c r="AO720" s="224"/>
      <c r="AP720" s="224"/>
      <c r="AQ720" s="224"/>
      <c r="AR720" s="224"/>
      <c r="AS720" s="224"/>
      <c r="AT720" s="224"/>
      <c r="AU720" s="224"/>
      <c r="AV720" s="224"/>
      <c r="AW720" s="224"/>
      <c r="AX720" s="434"/>
    </row>
    <row r="721" spans="1:50" ht="24.75" hidden="1" customHeight="1" x14ac:dyDescent="0.15">
      <c r="A721" s="655"/>
      <c r="B721" s="656"/>
      <c r="C721" s="924"/>
      <c r="D721" s="925"/>
      <c r="E721" s="925"/>
      <c r="F721" s="926"/>
      <c r="G721" s="944"/>
      <c r="H721" s="945"/>
      <c r="I721" s="68" t="str">
        <f>IF(OR(G721="　", G721=""), "", "-")</f>
        <v/>
      </c>
      <c r="J721" s="923"/>
      <c r="K721" s="923"/>
      <c r="L721" s="68" t="str">
        <f>IF(M721="","","-")</f>
        <v/>
      </c>
      <c r="M721" s="69"/>
      <c r="N721" s="920"/>
      <c r="O721" s="921"/>
      <c r="P721" s="921"/>
      <c r="Q721" s="921"/>
      <c r="R721" s="921"/>
      <c r="S721" s="921"/>
      <c r="T721" s="921"/>
      <c r="U721" s="921"/>
      <c r="V721" s="921"/>
      <c r="W721" s="921"/>
      <c r="X721" s="921"/>
      <c r="Y721" s="921"/>
      <c r="Z721" s="921"/>
      <c r="AA721" s="921"/>
      <c r="AB721" s="921"/>
      <c r="AC721" s="921"/>
      <c r="AD721" s="921"/>
      <c r="AE721" s="921"/>
      <c r="AF721" s="922"/>
      <c r="AG721" s="433"/>
      <c r="AH721" s="224"/>
      <c r="AI721" s="224"/>
      <c r="AJ721" s="224"/>
      <c r="AK721" s="224"/>
      <c r="AL721" s="224"/>
      <c r="AM721" s="224"/>
      <c r="AN721" s="224"/>
      <c r="AO721" s="224"/>
      <c r="AP721" s="224"/>
      <c r="AQ721" s="224"/>
      <c r="AR721" s="224"/>
      <c r="AS721" s="224"/>
      <c r="AT721" s="224"/>
      <c r="AU721" s="224"/>
      <c r="AV721" s="224"/>
      <c r="AW721" s="224"/>
      <c r="AX721" s="434"/>
    </row>
    <row r="722" spans="1:50" ht="24.75" hidden="1" customHeight="1" x14ac:dyDescent="0.15">
      <c r="A722" s="655"/>
      <c r="B722" s="656"/>
      <c r="C722" s="924"/>
      <c r="D722" s="925"/>
      <c r="E722" s="925"/>
      <c r="F722" s="926"/>
      <c r="G722" s="944"/>
      <c r="H722" s="945"/>
      <c r="I722" s="68" t="str">
        <f t="shared" ref="I722:I725" si="4">IF(OR(G722="　", G722=""), "", "-")</f>
        <v/>
      </c>
      <c r="J722" s="923"/>
      <c r="K722" s="923"/>
      <c r="L722" s="68" t="str">
        <f t="shared" ref="L722:L725" si="5">IF(M722="","","-")</f>
        <v/>
      </c>
      <c r="M722" s="69"/>
      <c r="N722" s="920"/>
      <c r="O722" s="921"/>
      <c r="P722" s="921"/>
      <c r="Q722" s="921"/>
      <c r="R722" s="921"/>
      <c r="S722" s="921"/>
      <c r="T722" s="921"/>
      <c r="U722" s="921"/>
      <c r="V722" s="921"/>
      <c r="W722" s="921"/>
      <c r="X722" s="921"/>
      <c r="Y722" s="921"/>
      <c r="Z722" s="921"/>
      <c r="AA722" s="921"/>
      <c r="AB722" s="921"/>
      <c r="AC722" s="921"/>
      <c r="AD722" s="921"/>
      <c r="AE722" s="921"/>
      <c r="AF722" s="922"/>
      <c r="AG722" s="433"/>
      <c r="AH722" s="224"/>
      <c r="AI722" s="224"/>
      <c r="AJ722" s="224"/>
      <c r="AK722" s="224"/>
      <c r="AL722" s="224"/>
      <c r="AM722" s="224"/>
      <c r="AN722" s="224"/>
      <c r="AO722" s="224"/>
      <c r="AP722" s="224"/>
      <c r="AQ722" s="224"/>
      <c r="AR722" s="224"/>
      <c r="AS722" s="224"/>
      <c r="AT722" s="224"/>
      <c r="AU722" s="224"/>
      <c r="AV722" s="224"/>
      <c r="AW722" s="224"/>
      <c r="AX722" s="434"/>
    </row>
    <row r="723" spans="1:50" ht="24.75" hidden="1" customHeight="1" x14ac:dyDescent="0.15">
      <c r="A723" s="655"/>
      <c r="B723" s="656"/>
      <c r="C723" s="924"/>
      <c r="D723" s="925"/>
      <c r="E723" s="925"/>
      <c r="F723" s="926"/>
      <c r="G723" s="944"/>
      <c r="H723" s="945"/>
      <c r="I723" s="68" t="str">
        <f t="shared" si="4"/>
        <v/>
      </c>
      <c r="J723" s="923"/>
      <c r="K723" s="923"/>
      <c r="L723" s="68" t="str">
        <f t="shared" si="5"/>
        <v/>
      </c>
      <c r="M723" s="69"/>
      <c r="N723" s="920"/>
      <c r="O723" s="921"/>
      <c r="P723" s="921"/>
      <c r="Q723" s="921"/>
      <c r="R723" s="921"/>
      <c r="S723" s="921"/>
      <c r="T723" s="921"/>
      <c r="U723" s="921"/>
      <c r="V723" s="921"/>
      <c r="W723" s="921"/>
      <c r="X723" s="921"/>
      <c r="Y723" s="921"/>
      <c r="Z723" s="921"/>
      <c r="AA723" s="921"/>
      <c r="AB723" s="921"/>
      <c r="AC723" s="921"/>
      <c r="AD723" s="921"/>
      <c r="AE723" s="921"/>
      <c r="AF723" s="922"/>
      <c r="AG723" s="433"/>
      <c r="AH723" s="224"/>
      <c r="AI723" s="224"/>
      <c r="AJ723" s="224"/>
      <c r="AK723" s="224"/>
      <c r="AL723" s="224"/>
      <c r="AM723" s="224"/>
      <c r="AN723" s="224"/>
      <c r="AO723" s="224"/>
      <c r="AP723" s="224"/>
      <c r="AQ723" s="224"/>
      <c r="AR723" s="224"/>
      <c r="AS723" s="224"/>
      <c r="AT723" s="224"/>
      <c r="AU723" s="224"/>
      <c r="AV723" s="224"/>
      <c r="AW723" s="224"/>
      <c r="AX723" s="434"/>
    </row>
    <row r="724" spans="1:50" ht="24.75" hidden="1" customHeight="1" x14ac:dyDescent="0.15">
      <c r="A724" s="655"/>
      <c r="B724" s="656"/>
      <c r="C724" s="924"/>
      <c r="D724" s="925"/>
      <c r="E724" s="925"/>
      <c r="F724" s="926"/>
      <c r="G724" s="944"/>
      <c r="H724" s="945"/>
      <c r="I724" s="68" t="str">
        <f t="shared" si="4"/>
        <v/>
      </c>
      <c r="J724" s="923"/>
      <c r="K724" s="923"/>
      <c r="L724" s="68" t="str">
        <f t="shared" si="5"/>
        <v/>
      </c>
      <c r="M724" s="69"/>
      <c r="N724" s="920"/>
      <c r="O724" s="921"/>
      <c r="P724" s="921"/>
      <c r="Q724" s="921"/>
      <c r="R724" s="921"/>
      <c r="S724" s="921"/>
      <c r="T724" s="921"/>
      <c r="U724" s="921"/>
      <c r="V724" s="921"/>
      <c r="W724" s="921"/>
      <c r="X724" s="921"/>
      <c r="Y724" s="921"/>
      <c r="Z724" s="921"/>
      <c r="AA724" s="921"/>
      <c r="AB724" s="921"/>
      <c r="AC724" s="921"/>
      <c r="AD724" s="921"/>
      <c r="AE724" s="921"/>
      <c r="AF724" s="922"/>
      <c r="AG724" s="433"/>
      <c r="AH724" s="224"/>
      <c r="AI724" s="224"/>
      <c r="AJ724" s="224"/>
      <c r="AK724" s="224"/>
      <c r="AL724" s="224"/>
      <c r="AM724" s="224"/>
      <c r="AN724" s="224"/>
      <c r="AO724" s="224"/>
      <c r="AP724" s="224"/>
      <c r="AQ724" s="224"/>
      <c r="AR724" s="224"/>
      <c r="AS724" s="224"/>
      <c r="AT724" s="224"/>
      <c r="AU724" s="224"/>
      <c r="AV724" s="224"/>
      <c r="AW724" s="224"/>
      <c r="AX724" s="434"/>
    </row>
    <row r="725" spans="1:50" ht="24.75" customHeight="1" x14ac:dyDescent="0.15">
      <c r="A725" s="657"/>
      <c r="B725" s="658"/>
      <c r="C725" s="927"/>
      <c r="D725" s="928"/>
      <c r="E725" s="928"/>
      <c r="F725" s="929"/>
      <c r="G725" s="966"/>
      <c r="H725" s="967"/>
      <c r="I725" s="70" t="str">
        <f t="shared" si="4"/>
        <v/>
      </c>
      <c r="J725" s="968"/>
      <c r="K725" s="968"/>
      <c r="L725" s="70" t="str">
        <f t="shared" si="5"/>
        <v/>
      </c>
      <c r="M725" s="71"/>
      <c r="N725" s="959"/>
      <c r="O725" s="960"/>
      <c r="P725" s="960"/>
      <c r="Q725" s="960"/>
      <c r="R725" s="960"/>
      <c r="S725" s="960"/>
      <c r="T725" s="960"/>
      <c r="U725" s="960"/>
      <c r="V725" s="960"/>
      <c r="W725" s="960"/>
      <c r="X725" s="960"/>
      <c r="Y725" s="960"/>
      <c r="Z725" s="960"/>
      <c r="AA725" s="960"/>
      <c r="AB725" s="960"/>
      <c r="AC725" s="960"/>
      <c r="AD725" s="960"/>
      <c r="AE725" s="960"/>
      <c r="AF725" s="961"/>
      <c r="AG725" s="153"/>
      <c r="AH725" s="154"/>
      <c r="AI725" s="154"/>
      <c r="AJ725" s="154"/>
      <c r="AK725" s="154"/>
      <c r="AL725" s="154"/>
      <c r="AM725" s="154"/>
      <c r="AN725" s="154"/>
      <c r="AO725" s="154"/>
      <c r="AP725" s="154"/>
      <c r="AQ725" s="154"/>
      <c r="AR725" s="154"/>
      <c r="AS725" s="154"/>
      <c r="AT725" s="154"/>
      <c r="AU725" s="154"/>
      <c r="AV725" s="154"/>
      <c r="AW725" s="154"/>
      <c r="AX725" s="155"/>
    </row>
    <row r="726" spans="1:50" ht="60" customHeight="1" x14ac:dyDescent="0.15">
      <c r="A726" s="623" t="s">
        <v>47</v>
      </c>
      <c r="B726" s="624"/>
      <c r="C726" s="448" t="s">
        <v>52</v>
      </c>
      <c r="D726" s="583"/>
      <c r="E726" s="583"/>
      <c r="F726" s="584"/>
      <c r="G726" s="802" t="s">
        <v>704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0" customHeight="1" thickBot="1" x14ac:dyDescent="0.2">
      <c r="A727" s="625"/>
      <c r="B727" s="626"/>
      <c r="C727" s="700" t="s">
        <v>56</v>
      </c>
      <c r="D727" s="701"/>
      <c r="E727" s="701"/>
      <c r="F727" s="702"/>
      <c r="G727" s="800" t="s">
        <v>698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32</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33</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45</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34</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272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86" t="s">
        <v>320</v>
      </c>
      <c r="B737" s="87"/>
      <c r="C737" s="87"/>
      <c r="D737" s="88"/>
      <c r="E737" s="89" t="s">
        <v>567</v>
      </c>
      <c r="F737" s="89"/>
      <c r="G737" s="89"/>
      <c r="H737" s="89"/>
      <c r="I737" s="89"/>
      <c r="J737" s="89"/>
      <c r="K737" s="89"/>
      <c r="L737" s="89"/>
      <c r="M737" s="89"/>
      <c r="N737" s="95" t="s">
        <v>315</v>
      </c>
      <c r="O737" s="95"/>
      <c r="P737" s="95"/>
      <c r="Q737" s="95"/>
      <c r="R737" s="89" t="s">
        <v>568</v>
      </c>
      <c r="S737" s="89"/>
      <c r="T737" s="89"/>
      <c r="U737" s="89"/>
      <c r="V737" s="89"/>
      <c r="W737" s="89"/>
      <c r="X737" s="89"/>
      <c r="Y737" s="89"/>
      <c r="Z737" s="89"/>
      <c r="AA737" s="95" t="s">
        <v>314</v>
      </c>
      <c r="AB737" s="95"/>
      <c r="AC737" s="95"/>
      <c r="AD737" s="95"/>
      <c r="AE737" s="89" t="s">
        <v>569</v>
      </c>
      <c r="AF737" s="89"/>
      <c r="AG737" s="89"/>
      <c r="AH737" s="89"/>
      <c r="AI737" s="89"/>
      <c r="AJ737" s="89"/>
      <c r="AK737" s="89"/>
      <c r="AL737" s="89"/>
      <c r="AM737" s="89"/>
      <c r="AN737" s="95" t="s">
        <v>313</v>
      </c>
      <c r="AO737" s="95"/>
      <c r="AP737" s="95"/>
      <c r="AQ737" s="95"/>
      <c r="AR737" s="96" t="s">
        <v>570</v>
      </c>
      <c r="AS737" s="97"/>
      <c r="AT737" s="97"/>
      <c r="AU737" s="97"/>
      <c r="AV737" s="97"/>
      <c r="AW737" s="97"/>
      <c r="AX737" s="98"/>
      <c r="AY737" s="74"/>
      <c r="AZ737" s="74"/>
    </row>
    <row r="738" spans="1:52" ht="24.75" customHeight="1" x14ac:dyDescent="0.15">
      <c r="A738" s="86" t="s">
        <v>312</v>
      </c>
      <c r="B738" s="87"/>
      <c r="C738" s="87"/>
      <c r="D738" s="88"/>
      <c r="E738" s="89" t="s">
        <v>571</v>
      </c>
      <c r="F738" s="89"/>
      <c r="G738" s="89"/>
      <c r="H738" s="89"/>
      <c r="I738" s="89"/>
      <c r="J738" s="89"/>
      <c r="K738" s="89"/>
      <c r="L738" s="89"/>
      <c r="M738" s="89"/>
      <c r="N738" s="95" t="s">
        <v>311</v>
      </c>
      <c r="O738" s="95"/>
      <c r="P738" s="95"/>
      <c r="Q738" s="95"/>
      <c r="R738" s="89" t="s">
        <v>572</v>
      </c>
      <c r="S738" s="89"/>
      <c r="T738" s="89"/>
      <c r="U738" s="89"/>
      <c r="V738" s="89"/>
      <c r="W738" s="89"/>
      <c r="X738" s="89"/>
      <c r="Y738" s="89"/>
      <c r="Z738" s="89"/>
      <c r="AA738" s="95" t="s">
        <v>310</v>
      </c>
      <c r="AB738" s="95"/>
      <c r="AC738" s="95"/>
      <c r="AD738" s="95"/>
      <c r="AE738" s="89" t="s">
        <v>573</v>
      </c>
      <c r="AF738" s="89"/>
      <c r="AG738" s="89"/>
      <c r="AH738" s="89"/>
      <c r="AI738" s="89"/>
      <c r="AJ738" s="89"/>
      <c r="AK738" s="89"/>
      <c r="AL738" s="89"/>
      <c r="AM738" s="89"/>
      <c r="AN738" s="95" t="s">
        <v>309</v>
      </c>
      <c r="AO738" s="95"/>
      <c r="AP738" s="95"/>
      <c r="AQ738" s="95"/>
      <c r="AR738" s="96" t="s">
        <v>574</v>
      </c>
      <c r="AS738" s="97"/>
      <c r="AT738" s="97"/>
      <c r="AU738" s="97"/>
      <c r="AV738" s="97"/>
      <c r="AW738" s="97"/>
      <c r="AX738" s="98"/>
    </row>
    <row r="739" spans="1:52" ht="24.75" customHeight="1" x14ac:dyDescent="0.15">
      <c r="A739" s="86" t="s">
        <v>308</v>
      </c>
      <c r="B739" s="87"/>
      <c r="C739" s="87"/>
      <c r="D739" s="88"/>
      <c r="E739" s="89" t="s">
        <v>575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332</v>
      </c>
      <c r="B740" s="117"/>
      <c r="C740" s="117"/>
      <c r="D740" s="118"/>
      <c r="E740" s="119" t="s">
        <v>519</v>
      </c>
      <c r="F740" s="111"/>
      <c r="G740" s="111"/>
      <c r="H740" s="78" t="str">
        <f>IF(E740="", "", "(")</f>
        <v>(</v>
      </c>
      <c r="I740" s="111"/>
      <c r="J740" s="111"/>
      <c r="K740" s="78" t="str">
        <f>IF(OR(I740="　", I740=""), "", "-")</f>
        <v/>
      </c>
      <c r="L740" s="112">
        <v>405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301</v>
      </c>
      <c r="B741" s="133"/>
      <c r="C741" s="133"/>
      <c r="D741" s="133"/>
      <c r="E741" s="133"/>
      <c r="F741" s="134"/>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4.75" customHeight="1" thickBo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thickBo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9"/>
      <c r="B779" s="790"/>
      <c r="C779" s="790"/>
      <c r="D779" s="790"/>
      <c r="E779" s="790"/>
      <c r="F779" s="79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5" t="s">
        <v>303</v>
      </c>
      <c r="B780" s="766"/>
      <c r="C780" s="766"/>
      <c r="D780" s="766"/>
      <c r="E780" s="766"/>
      <c r="F780" s="767"/>
      <c r="G780" s="444" t="s">
        <v>499</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506</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502</v>
      </c>
      <c r="H782" s="455"/>
      <c r="I782" s="455"/>
      <c r="J782" s="455"/>
      <c r="K782" s="456"/>
      <c r="L782" s="457" t="s">
        <v>492</v>
      </c>
      <c r="M782" s="458"/>
      <c r="N782" s="458"/>
      <c r="O782" s="458"/>
      <c r="P782" s="458"/>
      <c r="Q782" s="458"/>
      <c r="R782" s="458"/>
      <c r="S782" s="458"/>
      <c r="T782" s="458"/>
      <c r="U782" s="458"/>
      <c r="V782" s="458"/>
      <c r="W782" s="458"/>
      <c r="X782" s="459"/>
      <c r="Y782" s="460">
        <v>27</v>
      </c>
      <c r="Z782" s="461"/>
      <c r="AA782" s="461"/>
      <c r="AB782" s="559"/>
      <c r="AC782" s="454" t="s">
        <v>507</v>
      </c>
      <c r="AD782" s="455"/>
      <c r="AE782" s="455"/>
      <c r="AF782" s="455"/>
      <c r="AG782" s="456"/>
      <c r="AH782" s="457" t="s">
        <v>508</v>
      </c>
      <c r="AI782" s="458"/>
      <c r="AJ782" s="458"/>
      <c r="AK782" s="458"/>
      <c r="AL782" s="458"/>
      <c r="AM782" s="458"/>
      <c r="AN782" s="458"/>
      <c r="AO782" s="458"/>
      <c r="AP782" s="458"/>
      <c r="AQ782" s="458"/>
      <c r="AR782" s="458"/>
      <c r="AS782" s="458"/>
      <c r="AT782" s="459"/>
      <c r="AU782" s="460">
        <v>3</v>
      </c>
      <c r="AV782" s="461"/>
      <c r="AW782" s="461"/>
      <c r="AX782" s="462"/>
    </row>
    <row r="783" spans="1:50" ht="24.75" customHeight="1" x14ac:dyDescent="0.15">
      <c r="A783" s="558"/>
      <c r="B783" s="768"/>
      <c r="C783" s="768"/>
      <c r="D783" s="768"/>
      <c r="E783" s="768"/>
      <c r="F783" s="769"/>
      <c r="G783" s="339" t="s">
        <v>502</v>
      </c>
      <c r="H783" s="340"/>
      <c r="I783" s="340"/>
      <c r="J783" s="340"/>
      <c r="K783" s="341"/>
      <c r="L783" s="392" t="s">
        <v>503</v>
      </c>
      <c r="M783" s="393"/>
      <c r="N783" s="393"/>
      <c r="O783" s="393"/>
      <c r="P783" s="393"/>
      <c r="Q783" s="393"/>
      <c r="R783" s="393"/>
      <c r="S783" s="393"/>
      <c r="T783" s="393"/>
      <c r="U783" s="393"/>
      <c r="V783" s="393"/>
      <c r="W783" s="393"/>
      <c r="X783" s="394"/>
      <c r="Y783" s="389">
        <v>23</v>
      </c>
      <c r="Z783" s="390"/>
      <c r="AA783" s="390"/>
      <c r="AB783" s="396"/>
      <c r="AC783" s="339" t="s">
        <v>501</v>
      </c>
      <c r="AD783" s="340"/>
      <c r="AE783" s="340"/>
      <c r="AF783" s="340"/>
      <c r="AG783" s="341"/>
      <c r="AH783" s="392" t="s">
        <v>511</v>
      </c>
      <c r="AI783" s="393"/>
      <c r="AJ783" s="393"/>
      <c r="AK783" s="393"/>
      <c r="AL783" s="393"/>
      <c r="AM783" s="393"/>
      <c r="AN783" s="393"/>
      <c r="AO783" s="393"/>
      <c r="AP783" s="393"/>
      <c r="AQ783" s="393"/>
      <c r="AR783" s="393"/>
      <c r="AS783" s="393"/>
      <c r="AT783" s="394"/>
      <c r="AU783" s="389">
        <v>1</v>
      </c>
      <c r="AV783" s="390"/>
      <c r="AW783" s="390"/>
      <c r="AX783" s="391"/>
    </row>
    <row r="784" spans="1:50" ht="24.75" customHeight="1" x14ac:dyDescent="0.15">
      <c r="A784" s="558"/>
      <c r="B784" s="768"/>
      <c r="C784" s="768"/>
      <c r="D784" s="768"/>
      <c r="E784" s="768"/>
      <c r="F784" s="769"/>
      <c r="G784" s="339" t="s">
        <v>502</v>
      </c>
      <c r="H784" s="340"/>
      <c r="I784" s="340"/>
      <c r="J784" s="340"/>
      <c r="K784" s="341"/>
      <c r="L784" s="392" t="s">
        <v>505</v>
      </c>
      <c r="M784" s="393"/>
      <c r="N784" s="393"/>
      <c r="O784" s="393"/>
      <c r="P784" s="393"/>
      <c r="Q784" s="393"/>
      <c r="R784" s="393"/>
      <c r="S784" s="393"/>
      <c r="T784" s="393"/>
      <c r="U784" s="393"/>
      <c r="V784" s="393"/>
      <c r="W784" s="393"/>
      <c r="X784" s="394"/>
      <c r="Y784" s="389">
        <v>19</v>
      </c>
      <c r="Z784" s="390"/>
      <c r="AA784" s="390"/>
      <c r="AB784" s="396"/>
      <c r="AC784" s="339" t="s">
        <v>502</v>
      </c>
      <c r="AD784" s="340"/>
      <c r="AE784" s="340"/>
      <c r="AF784" s="340"/>
      <c r="AG784" s="341"/>
      <c r="AH784" s="392" t="s">
        <v>513</v>
      </c>
      <c r="AI784" s="393"/>
      <c r="AJ784" s="393"/>
      <c r="AK784" s="393"/>
      <c r="AL784" s="393"/>
      <c r="AM784" s="393"/>
      <c r="AN784" s="393"/>
      <c r="AO784" s="393"/>
      <c r="AP784" s="393"/>
      <c r="AQ784" s="393"/>
      <c r="AR784" s="393"/>
      <c r="AS784" s="393"/>
      <c r="AT784" s="394"/>
      <c r="AU784" s="389">
        <v>1</v>
      </c>
      <c r="AV784" s="390"/>
      <c r="AW784" s="390"/>
      <c r="AX784" s="391"/>
    </row>
    <row r="785" spans="1:50" ht="24.75" customHeight="1" x14ac:dyDescent="0.15">
      <c r="A785" s="558"/>
      <c r="B785" s="768"/>
      <c r="C785" s="768"/>
      <c r="D785" s="768"/>
      <c r="E785" s="768"/>
      <c r="F785" s="769"/>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t="s">
        <v>502</v>
      </c>
      <c r="AD785" s="340"/>
      <c r="AE785" s="340"/>
      <c r="AF785" s="340"/>
      <c r="AG785" s="341"/>
      <c r="AH785" s="392" t="s">
        <v>514</v>
      </c>
      <c r="AI785" s="393"/>
      <c r="AJ785" s="393"/>
      <c r="AK785" s="393"/>
      <c r="AL785" s="393"/>
      <c r="AM785" s="393"/>
      <c r="AN785" s="393"/>
      <c r="AO785" s="393"/>
      <c r="AP785" s="393"/>
      <c r="AQ785" s="393"/>
      <c r="AR785" s="393"/>
      <c r="AS785" s="393"/>
      <c r="AT785" s="394"/>
      <c r="AU785" s="389">
        <v>0.9</v>
      </c>
      <c r="AV785" s="390"/>
      <c r="AW785" s="390"/>
      <c r="AX785" s="391"/>
    </row>
    <row r="786" spans="1:50" ht="24.75" customHeight="1" x14ac:dyDescent="0.15">
      <c r="A786" s="558"/>
      <c r="B786" s="768"/>
      <c r="C786" s="768"/>
      <c r="D786" s="768"/>
      <c r="E786" s="768"/>
      <c r="F786" s="769"/>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t="s">
        <v>509</v>
      </c>
      <c r="AD786" s="340"/>
      <c r="AE786" s="340"/>
      <c r="AF786" s="340"/>
      <c r="AG786" s="341"/>
      <c r="AH786" s="392" t="s">
        <v>516</v>
      </c>
      <c r="AI786" s="393"/>
      <c r="AJ786" s="393"/>
      <c r="AK786" s="393"/>
      <c r="AL786" s="393"/>
      <c r="AM786" s="393"/>
      <c r="AN786" s="393"/>
      <c r="AO786" s="393"/>
      <c r="AP786" s="393"/>
      <c r="AQ786" s="393"/>
      <c r="AR786" s="393"/>
      <c r="AS786" s="393"/>
      <c r="AT786" s="394"/>
      <c r="AU786" s="389">
        <v>0.2</v>
      </c>
      <c r="AV786" s="390"/>
      <c r="AW786" s="390"/>
      <c r="AX786" s="391"/>
    </row>
    <row r="787" spans="1:50" ht="24.75" customHeight="1" x14ac:dyDescent="0.15">
      <c r="A787" s="558"/>
      <c r="B787" s="768"/>
      <c r="C787" s="768"/>
      <c r="D787" s="768"/>
      <c r="E787" s="768"/>
      <c r="F787" s="769"/>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t="s">
        <v>510</v>
      </c>
      <c r="AD787" s="340"/>
      <c r="AE787" s="340"/>
      <c r="AF787" s="340"/>
      <c r="AG787" s="341"/>
      <c r="AH787" s="392" t="s">
        <v>517</v>
      </c>
      <c r="AI787" s="393"/>
      <c r="AJ787" s="393"/>
      <c r="AK787" s="393"/>
      <c r="AL787" s="393"/>
      <c r="AM787" s="393"/>
      <c r="AN787" s="393"/>
      <c r="AO787" s="393"/>
      <c r="AP787" s="393"/>
      <c r="AQ787" s="393"/>
      <c r="AR787" s="393"/>
      <c r="AS787" s="393"/>
      <c r="AT787" s="394"/>
      <c r="AU787" s="389">
        <v>0.1</v>
      </c>
      <c r="AV787" s="390"/>
      <c r="AW787" s="390"/>
      <c r="AX787" s="391"/>
    </row>
    <row r="788" spans="1:50" ht="24.75" hidden="1" customHeight="1" x14ac:dyDescent="0.15">
      <c r="A788" s="558"/>
      <c r="B788" s="768"/>
      <c r="C788" s="768"/>
      <c r="D788" s="768"/>
      <c r="E788" s="768"/>
      <c r="F788" s="769"/>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58"/>
      <c r="B789" s="768"/>
      <c r="C789" s="768"/>
      <c r="D789" s="768"/>
      <c r="E789" s="768"/>
      <c r="F789" s="769"/>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58"/>
      <c r="B790" s="768"/>
      <c r="C790" s="768"/>
      <c r="D790" s="768"/>
      <c r="E790" s="768"/>
      <c r="F790" s="769"/>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58"/>
      <c r="B791" s="768"/>
      <c r="C791" s="768"/>
      <c r="D791" s="768"/>
      <c r="E791" s="768"/>
      <c r="F791" s="769"/>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thickBot="1" x14ac:dyDescent="0.2">
      <c r="A792" s="558"/>
      <c r="B792" s="768"/>
      <c r="C792" s="768"/>
      <c r="D792" s="768"/>
      <c r="E792" s="768"/>
      <c r="F792" s="769"/>
      <c r="G792" s="400" t="s">
        <v>20</v>
      </c>
      <c r="H792" s="401"/>
      <c r="I792" s="401"/>
      <c r="J792" s="401"/>
      <c r="K792" s="401"/>
      <c r="L792" s="402"/>
      <c r="M792" s="403"/>
      <c r="N792" s="403"/>
      <c r="O792" s="403"/>
      <c r="P792" s="403"/>
      <c r="Q792" s="403"/>
      <c r="R792" s="403"/>
      <c r="S792" s="403"/>
      <c r="T792" s="403"/>
      <c r="U792" s="403"/>
      <c r="V792" s="403"/>
      <c r="W792" s="403"/>
      <c r="X792" s="404"/>
      <c r="Y792" s="405">
        <f>SUM(Y782:AB791)</f>
        <v>69</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6.2</v>
      </c>
      <c r="AV792" s="406"/>
      <c r="AW792" s="406"/>
      <c r="AX792" s="408"/>
    </row>
    <row r="793" spans="1:50" ht="24.75" customHeight="1" x14ac:dyDescent="0.15">
      <c r="A793" s="558"/>
      <c r="B793" s="768"/>
      <c r="C793" s="768"/>
      <c r="D793" s="768"/>
      <c r="E793" s="768"/>
      <c r="F793" s="769"/>
      <c r="G793" s="444" t="s">
        <v>669</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692</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68"/>
      <c r="C795" s="768"/>
      <c r="D795" s="768"/>
      <c r="E795" s="768"/>
      <c r="F795" s="769"/>
      <c r="G795" s="454" t="s">
        <v>670</v>
      </c>
      <c r="H795" s="455"/>
      <c r="I795" s="455"/>
      <c r="J795" s="455"/>
      <c r="K795" s="456"/>
      <c r="L795" s="457" t="s">
        <v>672</v>
      </c>
      <c r="M795" s="458"/>
      <c r="N795" s="458"/>
      <c r="O795" s="458"/>
      <c r="P795" s="458"/>
      <c r="Q795" s="458"/>
      <c r="R795" s="458"/>
      <c r="S795" s="458"/>
      <c r="T795" s="458"/>
      <c r="U795" s="458"/>
      <c r="V795" s="458"/>
      <c r="W795" s="458"/>
      <c r="X795" s="459"/>
      <c r="Y795" s="460">
        <v>0.9</v>
      </c>
      <c r="Z795" s="461"/>
      <c r="AA795" s="461"/>
      <c r="AB795" s="559"/>
      <c r="AC795" s="454" t="s">
        <v>670</v>
      </c>
      <c r="AD795" s="455"/>
      <c r="AE795" s="455"/>
      <c r="AF795" s="455"/>
      <c r="AG795" s="456"/>
      <c r="AH795" s="457" t="s">
        <v>672</v>
      </c>
      <c r="AI795" s="458"/>
      <c r="AJ795" s="458"/>
      <c r="AK795" s="458"/>
      <c r="AL795" s="458"/>
      <c r="AM795" s="458"/>
      <c r="AN795" s="458"/>
      <c r="AO795" s="458"/>
      <c r="AP795" s="458"/>
      <c r="AQ795" s="458"/>
      <c r="AR795" s="458"/>
      <c r="AS795" s="458"/>
      <c r="AT795" s="459"/>
      <c r="AU795" s="460">
        <v>0.9</v>
      </c>
      <c r="AV795" s="461"/>
      <c r="AW795" s="461"/>
      <c r="AX795" s="462"/>
    </row>
    <row r="796" spans="1:50" ht="24.75" customHeight="1" x14ac:dyDescent="0.15">
      <c r="A796" s="558"/>
      <c r="B796" s="768"/>
      <c r="C796" s="768"/>
      <c r="D796" s="768"/>
      <c r="E796" s="768"/>
      <c r="F796" s="769"/>
      <c r="G796" s="339" t="s">
        <v>671</v>
      </c>
      <c r="H796" s="340"/>
      <c r="I796" s="340"/>
      <c r="J796" s="340"/>
      <c r="K796" s="341"/>
      <c r="L796" s="392" t="s">
        <v>673</v>
      </c>
      <c r="M796" s="393"/>
      <c r="N796" s="393"/>
      <c r="O796" s="393"/>
      <c r="P796" s="393"/>
      <c r="Q796" s="393"/>
      <c r="R796" s="393"/>
      <c r="S796" s="393"/>
      <c r="T796" s="393"/>
      <c r="U796" s="393"/>
      <c r="V796" s="393"/>
      <c r="W796" s="393"/>
      <c r="X796" s="394"/>
      <c r="Y796" s="389">
        <v>0.3</v>
      </c>
      <c r="Z796" s="390"/>
      <c r="AA796" s="390"/>
      <c r="AB796" s="396"/>
      <c r="AC796" s="339" t="s">
        <v>507</v>
      </c>
      <c r="AD796" s="340"/>
      <c r="AE796" s="340"/>
      <c r="AF796" s="340"/>
      <c r="AG796" s="341"/>
      <c r="AH796" s="392" t="s">
        <v>673</v>
      </c>
      <c r="AI796" s="393"/>
      <c r="AJ796" s="393"/>
      <c r="AK796" s="393"/>
      <c r="AL796" s="393"/>
      <c r="AM796" s="393"/>
      <c r="AN796" s="393"/>
      <c r="AO796" s="393"/>
      <c r="AP796" s="393"/>
      <c r="AQ796" s="393"/>
      <c r="AR796" s="393"/>
      <c r="AS796" s="393"/>
      <c r="AT796" s="394"/>
      <c r="AU796" s="389">
        <v>0.1</v>
      </c>
      <c r="AV796" s="390"/>
      <c r="AW796" s="390"/>
      <c r="AX796" s="391"/>
    </row>
    <row r="797" spans="1:50" ht="24.75" customHeight="1" x14ac:dyDescent="0.15">
      <c r="A797" s="558"/>
      <c r="B797" s="768"/>
      <c r="C797" s="768"/>
      <c r="D797" s="768"/>
      <c r="E797" s="768"/>
      <c r="F797" s="769"/>
      <c r="G797" s="339" t="s">
        <v>675</v>
      </c>
      <c r="H797" s="340"/>
      <c r="I797" s="340"/>
      <c r="J797" s="340"/>
      <c r="K797" s="341"/>
      <c r="L797" s="392" t="s">
        <v>674</v>
      </c>
      <c r="M797" s="393"/>
      <c r="N797" s="393"/>
      <c r="O797" s="393"/>
      <c r="P797" s="393"/>
      <c r="Q797" s="393"/>
      <c r="R797" s="393"/>
      <c r="S797" s="393"/>
      <c r="T797" s="393"/>
      <c r="U797" s="393"/>
      <c r="V797" s="393"/>
      <c r="W797" s="393"/>
      <c r="X797" s="394"/>
      <c r="Y797" s="389">
        <v>0.1</v>
      </c>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58"/>
      <c r="B798" s="768"/>
      <c r="C798" s="768"/>
      <c r="D798" s="768"/>
      <c r="E798" s="768"/>
      <c r="F798" s="769"/>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58"/>
      <c r="B799" s="768"/>
      <c r="C799" s="768"/>
      <c r="D799" s="768"/>
      <c r="E799" s="768"/>
      <c r="F799" s="769"/>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58"/>
      <c r="B800" s="768"/>
      <c r="C800" s="768"/>
      <c r="D800" s="768"/>
      <c r="E800" s="768"/>
      <c r="F800" s="769"/>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58"/>
      <c r="B801" s="768"/>
      <c r="C801" s="768"/>
      <c r="D801" s="768"/>
      <c r="E801" s="768"/>
      <c r="F801" s="769"/>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58"/>
      <c r="B802" s="768"/>
      <c r="C802" s="768"/>
      <c r="D802" s="768"/>
      <c r="E802" s="768"/>
      <c r="F802" s="769"/>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58"/>
      <c r="B803" s="768"/>
      <c r="C803" s="768"/>
      <c r="D803" s="768"/>
      <c r="E803" s="768"/>
      <c r="F803" s="769"/>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58"/>
      <c r="B804" s="768"/>
      <c r="C804" s="768"/>
      <c r="D804" s="768"/>
      <c r="E804" s="768"/>
      <c r="F804" s="769"/>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customHeight="1" x14ac:dyDescent="0.15">
      <c r="A805" s="558"/>
      <c r="B805" s="768"/>
      <c r="C805" s="768"/>
      <c r="D805" s="768"/>
      <c r="E805" s="768"/>
      <c r="F805" s="769"/>
      <c r="G805" s="400" t="s">
        <v>20</v>
      </c>
      <c r="H805" s="401"/>
      <c r="I805" s="401"/>
      <c r="J805" s="401"/>
      <c r="K805" s="401"/>
      <c r="L805" s="402"/>
      <c r="M805" s="403"/>
      <c r="N805" s="403"/>
      <c r="O805" s="403"/>
      <c r="P805" s="403"/>
      <c r="Q805" s="403"/>
      <c r="R805" s="403"/>
      <c r="S805" s="403"/>
      <c r="T805" s="403"/>
      <c r="U805" s="403"/>
      <c r="V805" s="403"/>
      <c r="W805" s="403"/>
      <c r="X805" s="404"/>
      <c r="Y805" s="405">
        <f>SUM(Y795:AB804)</f>
        <v>1.3</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1</v>
      </c>
      <c r="AV805" s="406"/>
      <c r="AW805" s="406"/>
      <c r="AX805" s="408"/>
    </row>
    <row r="806" spans="1:50" ht="24.75" hidden="1" customHeight="1" x14ac:dyDescent="0.15">
      <c r="A806" s="558"/>
      <c r="B806" s="768"/>
      <c r="C806" s="768"/>
      <c r="D806" s="768"/>
      <c r="E806" s="768"/>
      <c r="F806" s="769"/>
      <c r="G806" s="444" t="s">
        <v>242</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243</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58"/>
      <c r="B810" s="768"/>
      <c r="C810" s="768"/>
      <c r="D810" s="768"/>
      <c r="E810" s="768"/>
      <c r="F810" s="769"/>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58"/>
      <c r="B811" s="768"/>
      <c r="C811" s="768"/>
      <c r="D811" s="768"/>
      <c r="E811" s="768"/>
      <c r="F811" s="769"/>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58"/>
      <c r="B812" s="768"/>
      <c r="C812" s="768"/>
      <c r="D812" s="768"/>
      <c r="E812" s="768"/>
      <c r="F812" s="769"/>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58"/>
      <c r="B813" s="768"/>
      <c r="C813" s="768"/>
      <c r="D813" s="768"/>
      <c r="E813" s="768"/>
      <c r="F813" s="769"/>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58"/>
      <c r="B814" s="768"/>
      <c r="C814" s="768"/>
      <c r="D814" s="768"/>
      <c r="E814" s="768"/>
      <c r="F814" s="769"/>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58"/>
      <c r="B815" s="768"/>
      <c r="C815" s="768"/>
      <c r="D815" s="768"/>
      <c r="E815" s="768"/>
      <c r="F815" s="769"/>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58"/>
      <c r="B816" s="768"/>
      <c r="C816" s="768"/>
      <c r="D816" s="768"/>
      <c r="E816" s="768"/>
      <c r="F816" s="769"/>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58"/>
      <c r="B817" s="768"/>
      <c r="C817" s="768"/>
      <c r="D817" s="768"/>
      <c r="E817" s="768"/>
      <c r="F817" s="769"/>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58"/>
      <c r="B818" s="768"/>
      <c r="C818" s="768"/>
      <c r="D818" s="768"/>
      <c r="E818" s="768"/>
      <c r="F818" s="769"/>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58"/>
      <c r="B819" s="768"/>
      <c r="C819" s="768"/>
      <c r="D819" s="768"/>
      <c r="E819" s="768"/>
      <c r="F819" s="769"/>
      <c r="G819" s="444" t="s">
        <v>219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179</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58"/>
      <c r="B823" s="768"/>
      <c r="C823" s="768"/>
      <c r="D823" s="768"/>
      <c r="E823" s="768"/>
      <c r="F823" s="769"/>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58"/>
      <c r="B824" s="768"/>
      <c r="C824" s="768"/>
      <c r="D824" s="768"/>
      <c r="E824" s="768"/>
      <c r="F824" s="769"/>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58"/>
      <c r="B825" s="768"/>
      <c r="C825" s="768"/>
      <c r="D825" s="768"/>
      <c r="E825" s="768"/>
      <c r="F825" s="769"/>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58"/>
      <c r="B826" s="768"/>
      <c r="C826" s="768"/>
      <c r="D826" s="768"/>
      <c r="E826" s="768"/>
      <c r="F826" s="769"/>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58"/>
      <c r="B827" s="768"/>
      <c r="C827" s="768"/>
      <c r="D827" s="768"/>
      <c r="E827" s="768"/>
      <c r="F827" s="769"/>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58"/>
      <c r="B828" s="768"/>
      <c r="C828" s="768"/>
      <c r="D828" s="768"/>
      <c r="E828" s="768"/>
      <c r="F828" s="769"/>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58"/>
      <c r="B829" s="768"/>
      <c r="C829" s="768"/>
      <c r="D829" s="768"/>
      <c r="E829" s="768"/>
      <c r="F829" s="769"/>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58"/>
      <c r="B830" s="768"/>
      <c r="C830" s="768"/>
      <c r="D830" s="768"/>
      <c r="E830" s="768"/>
      <c r="F830" s="769"/>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58"/>
      <c r="B831" s="768"/>
      <c r="C831" s="768"/>
      <c r="D831" s="768"/>
      <c r="E831" s="768"/>
      <c r="F831" s="769"/>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38" t="s">
        <v>147</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2" t="s">
        <v>264</v>
      </c>
      <c r="AM832" s="963"/>
      <c r="AN832" s="963"/>
      <c r="AO832" s="67" t="s">
        <v>262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490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222</v>
      </c>
      <c r="K837" s="95"/>
      <c r="L837" s="95"/>
      <c r="M837" s="95"/>
      <c r="N837" s="95"/>
      <c r="O837" s="95"/>
      <c r="P837" s="338" t="s">
        <v>197</v>
      </c>
      <c r="Q837" s="338"/>
      <c r="R837" s="338"/>
      <c r="S837" s="338"/>
      <c r="T837" s="338"/>
      <c r="U837" s="338"/>
      <c r="V837" s="338"/>
      <c r="W837" s="338"/>
      <c r="X837" s="338"/>
      <c r="Y837" s="335" t="s">
        <v>220</v>
      </c>
      <c r="Z837" s="336"/>
      <c r="AA837" s="336"/>
      <c r="AB837" s="336"/>
      <c r="AC837" s="267" t="s">
        <v>258</v>
      </c>
      <c r="AD837" s="267"/>
      <c r="AE837" s="267"/>
      <c r="AF837" s="267"/>
      <c r="AG837" s="267"/>
      <c r="AH837" s="335" t="s">
        <v>285</v>
      </c>
      <c r="AI837" s="337"/>
      <c r="AJ837" s="337"/>
      <c r="AK837" s="337"/>
      <c r="AL837" s="337" t="s">
        <v>21</v>
      </c>
      <c r="AM837" s="337"/>
      <c r="AN837" s="337"/>
      <c r="AO837" s="416"/>
      <c r="AP837" s="417" t="s">
        <v>223</v>
      </c>
      <c r="AQ837" s="417"/>
      <c r="AR837" s="417"/>
      <c r="AS837" s="417"/>
      <c r="AT837" s="417"/>
      <c r="AU837" s="417"/>
      <c r="AV837" s="417"/>
      <c r="AW837" s="417"/>
      <c r="AX837" s="417"/>
    </row>
    <row r="838" spans="1:50" ht="30" customHeight="1" x14ac:dyDescent="0.15">
      <c r="A838" s="395">
        <v>1</v>
      </c>
      <c r="B838" s="395">
        <v>1</v>
      </c>
      <c r="C838" s="415" t="s">
        <v>491</v>
      </c>
      <c r="D838" s="409"/>
      <c r="E838" s="409"/>
      <c r="F838" s="409"/>
      <c r="G838" s="409"/>
      <c r="H838" s="409"/>
      <c r="I838" s="409"/>
      <c r="J838" s="410">
        <v>4030001004101</v>
      </c>
      <c r="K838" s="411"/>
      <c r="L838" s="411"/>
      <c r="M838" s="411"/>
      <c r="N838" s="411"/>
      <c r="O838" s="411"/>
      <c r="P838" s="307" t="s">
        <v>500</v>
      </c>
      <c r="Q838" s="308"/>
      <c r="R838" s="308"/>
      <c r="S838" s="308"/>
      <c r="T838" s="308"/>
      <c r="U838" s="308"/>
      <c r="V838" s="308"/>
      <c r="W838" s="308"/>
      <c r="X838" s="308"/>
      <c r="Y838" s="309">
        <v>27</v>
      </c>
      <c r="Z838" s="310"/>
      <c r="AA838" s="310"/>
      <c r="AB838" s="311"/>
      <c r="AC838" s="319" t="s">
        <v>292</v>
      </c>
      <c r="AD838" s="414"/>
      <c r="AE838" s="414"/>
      <c r="AF838" s="414"/>
      <c r="AG838" s="414"/>
      <c r="AH838" s="412">
        <v>9</v>
      </c>
      <c r="AI838" s="413"/>
      <c r="AJ838" s="413"/>
      <c r="AK838" s="413"/>
      <c r="AL838" s="316">
        <v>84.4</v>
      </c>
      <c r="AM838" s="317"/>
      <c r="AN838" s="317"/>
      <c r="AO838" s="318"/>
      <c r="AP838" s="312" t="s">
        <v>653</v>
      </c>
      <c r="AQ838" s="312"/>
      <c r="AR838" s="312"/>
      <c r="AS838" s="312"/>
      <c r="AT838" s="312"/>
      <c r="AU838" s="312"/>
      <c r="AV838" s="312"/>
      <c r="AW838" s="312"/>
      <c r="AX838" s="312"/>
    </row>
    <row r="839" spans="1:50" ht="45" customHeight="1" x14ac:dyDescent="0.15">
      <c r="A839" s="395">
        <v>2</v>
      </c>
      <c r="B839" s="395">
        <v>1</v>
      </c>
      <c r="C839" s="415" t="s">
        <v>491</v>
      </c>
      <c r="D839" s="409"/>
      <c r="E839" s="409"/>
      <c r="F839" s="409"/>
      <c r="G839" s="409"/>
      <c r="H839" s="409"/>
      <c r="I839" s="409"/>
      <c r="J839" s="410">
        <v>4030001004101</v>
      </c>
      <c r="K839" s="411"/>
      <c r="L839" s="411"/>
      <c r="M839" s="411"/>
      <c r="N839" s="411"/>
      <c r="O839" s="411"/>
      <c r="P839" s="307" t="s">
        <v>503</v>
      </c>
      <c r="Q839" s="308"/>
      <c r="R839" s="308"/>
      <c r="S839" s="308"/>
      <c r="T839" s="308"/>
      <c r="U839" s="308"/>
      <c r="V839" s="308"/>
      <c r="W839" s="308"/>
      <c r="X839" s="308"/>
      <c r="Y839" s="309">
        <v>23</v>
      </c>
      <c r="Z839" s="310"/>
      <c r="AA839" s="310"/>
      <c r="AB839" s="311"/>
      <c r="AC839" s="319" t="s">
        <v>292</v>
      </c>
      <c r="AD839" s="319"/>
      <c r="AE839" s="319"/>
      <c r="AF839" s="319"/>
      <c r="AG839" s="319"/>
      <c r="AH839" s="412">
        <v>10</v>
      </c>
      <c r="AI839" s="413"/>
      <c r="AJ839" s="413"/>
      <c r="AK839" s="413"/>
      <c r="AL839" s="316">
        <v>81.599999999999994</v>
      </c>
      <c r="AM839" s="317"/>
      <c r="AN839" s="317"/>
      <c r="AO839" s="318"/>
      <c r="AP839" s="312" t="s">
        <v>653</v>
      </c>
      <c r="AQ839" s="312"/>
      <c r="AR839" s="312"/>
      <c r="AS839" s="312"/>
      <c r="AT839" s="312"/>
      <c r="AU839" s="312"/>
      <c r="AV839" s="312"/>
      <c r="AW839" s="312"/>
      <c r="AX839" s="312"/>
    </row>
    <row r="840" spans="1:50" ht="45" customHeight="1" x14ac:dyDescent="0.15">
      <c r="A840" s="395">
        <v>3</v>
      </c>
      <c r="B840" s="395">
        <v>1</v>
      </c>
      <c r="C840" s="415" t="s">
        <v>491</v>
      </c>
      <c r="D840" s="409"/>
      <c r="E840" s="409"/>
      <c r="F840" s="409"/>
      <c r="G840" s="409"/>
      <c r="H840" s="409"/>
      <c r="I840" s="409"/>
      <c r="J840" s="410">
        <v>4030001004101</v>
      </c>
      <c r="K840" s="411"/>
      <c r="L840" s="411"/>
      <c r="M840" s="411"/>
      <c r="N840" s="411"/>
      <c r="O840" s="411"/>
      <c r="P840" s="307" t="s">
        <v>504</v>
      </c>
      <c r="Q840" s="308"/>
      <c r="R840" s="308"/>
      <c r="S840" s="308"/>
      <c r="T840" s="308"/>
      <c r="U840" s="308"/>
      <c r="V840" s="308"/>
      <c r="W840" s="308"/>
      <c r="X840" s="308"/>
      <c r="Y840" s="309">
        <v>19</v>
      </c>
      <c r="Z840" s="310"/>
      <c r="AA840" s="310"/>
      <c r="AB840" s="311"/>
      <c r="AC840" s="319" t="s">
        <v>292</v>
      </c>
      <c r="AD840" s="319"/>
      <c r="AE840" s="319"/>
      <c r="AF840" s="319"/>
      <c r="AG840" s="319"/>
      <c r="AH840" s="314">
        <v>10</v>
      </c>
      <c r="AI840" s="315"/>
      <c r="AJ840" s="315"/>
      <c r="AK840" s="315"/>
      <c r="AL840" s="316">
        <v>81.8</v>
      </c>
      <c r="AM840" s="317"/>
      <c r="AN840" s="317"/>
      <c r="AO840" s="318"/>
      <c r="AP840" s="312" t="s">
        <v>653</v>
      </c>
      <c r="AQ840" s="312"/>
      <c r="AR840" s="312"/>
      <c r="AS840" s="312"/>
      <c r="AT840" s="312"/>
      <c r="AU840" s="312"/>
      <c r="AV840" s="312"/>
      <c r="AW840" s="312"/>
      <c r="AX840" s="312"/>
    </row>
    <row r="841" spans="1:50" ht="30" customHeight="1" x14ac:dyDescent="0.15">
      <c r="A841" s="395">
        <v>4</v>
      </c>
      <c r="B841" s="395">
        <v>1</v>
      </c>
      <c r="C841" s="415" t="s">
        <v>494</v>
      </c>
      <c r="D841" s="409"/>
      <c r="E841" s="409"/>
      <c r="F841" s="409"/>
      <c r="G841" s="409"/>
      <c r="H841" s="409"/>
      <c r="I841" s="409"/>
      <c r="J841" s="410">
        <v>6011101000700</v>
      </c>
      <c r="K841" s="411"/>
      <c r="L841" s="411"/>
      <c r="M841" s="411"/>
      <c r="N841" s="411"/>
      <c r="O841" s="411"/>
      <c r="P841" s="307" t="s">
        <v>497</v>
      </c>
      <c r="Q841" s="308"/>
      <c r="R841" s="308"/>
      <c r="S841" s="308"/>
      <c r="T841" s="308"/>
      <c r="U841" s="308"/>
      <c r="V841" s="308"/>
      <c r="W841" s="308"/>
      <c r="X841" s="308"/>
      <c r="Y841" s="309">
        <v>32</v>
      </c>
      <c r="Z841" s="310"/>
      <c r="AA841" s="310"/>
      <c r="AB841" s="311"/>
      <c r="AC841" s="319" t="s">
        <v>292</v>
      </c>
      <c r="AD841" s="319"/>
      <c r="AE841" s="319"/>
      <c r="AF841" s="319"/>
      <c r="AG841" s="319"/>
      <c r="AH841" s="314">
        <v>7</v>
      </c>
      <c r="AI841" s="315"/>
      <c r="AJ841" s="315"/>
      <c r="AK841" s="315"/>
      <c r="AL841" s="316">
        <v>87.5</v>
      </c>
      <c r="AM841" s="317"/>
      <c r="AN841" s="317"/>
      <c r="AO841" s="318"/>
      <c r="AP841" s="312" t="s">
        <v>649</v>
      </c>
      <c r="AQ841" s="312"/>
      <c r="AR841" s="312"/>
      <c r="AS841" s="312"/>
      <c r="AT841" s="312"/>
      <c r="AU841" s="312"/>
      <c r="AV841" s="312"/>
      <c r="AW841" s="312"/>
      <c r="AX841" s="312"/>
    </row>
    <row r="842" spans="1:50" ht="45" customHeight="1" x14ac:dyDescent="0.15">
      <c r="A842" s="395">
        <v>5</v>
      </c>
      <c r="B842" s="395">
        <v>1</v>
      </c>
      <c r="C842" s="415" t="s">
        <v>493</v>
      </c>
      <c r="D842" s="409"/>
      <c r="E842" s="409"/>
      <c r="F842" s="409"/>
      <c r="G842" s="409"/>
      <c r="H842" s="409"/>
      <c r="I842" s="409"/>
      <c r="J842" s="410">
        <v>6011101000700</v>
      </c>
      <c r="K842" s="411"/>
      <c r="L842" s="411"/>
      <c r="M842" s="411"/>
      <c r="N842" s="411"/>
      <c r="O842" s="411"/>
      <c r="P842" s="307" t="s">
        <v>498</v>
      </c>
      <c r="Q842" s="308"/>
      <c r="R842" s="308"/>
      <c r="S842" s="308"/>
      <c r="T842" s="308"/>
      <c r="U842" s="308"/>
      <c r="V842" s="308"/>
      <c r="W842" s="308"/>
      <c r="X842" s="308"/>
      <c r="Y842" s="309">
        <v>9</v>
      </c>
      <c r="Z842" s="310"/>
      <c r="AA842" s="310"/>
      <c r="AB842" s="311"/>
      <c r="AC842" s="313" t="s">
        <v>289</v>
      </c>
      <c r="AD842" s="313"/>
      <c r="AE842" s="313"/>
      <c r="AF842" s="313"/>
      <c r="AG842" s="313"/>
      <c r="AH842" s="314">
        <v>6</v>
      </c>
      <c r="AI842" s="315"/>
      <c r="AJ842" s="315"/>
      <c r="AK842" s="315"/>
      <c r="AL842" s="316">
        <v>79.5</v>
      </c>
      <c r="AM842" s="317"/>
      <c r="AN842" s="317"/>
      <c r="AO842" s="318"/>
      <c r="AP842" s="312" t="s">
        <v>649</v>
      </c>
      <c r="AQ842" s="312"/>
      <c r="AR842" s="312"/>
      <c r="AS842" s="312"/>
      <c r="AT842" s="312"/>
      <c r="AU842" s="312"/>
      <c r="AV842" s="312"/>
      <c r="AW842" s="312"/>
      <c r="AX842" s="312"/>
    </row>
    <row r="843" spans="1:50" ht="57" customHeight="1" x14ac:dyDescent="0.15">
      <c r="A843" s="395">
        <v>6</v>
      </c>
      <c r="B843" s="395">
        <v>1</v>
      </c>
      <c r="C843" s="415" t="s">
        <v>493</v>
      </c>
      <c r="D843" s="409"/>
      <c r="E843" s="409"/>
      <c r="F843" s="409"/>
      <c r="G843" s="409"/>
      <c r="H843" s="409"/>
      <c r="I843" s="409"/>
      <c r="J843" s="410">
        <v>6011101000700</v>
      </c>
      <c r="K843" s="411"/>
      <c r="L843" s="411"/>
      <c r="M843" s="411"/>
      <c r="N843" s="411"/>
      <c r="O843" s="411"/>
      <c r="P843" s="307" t="s">
        <v>622</v>
      </c>
      <c r="Q843" s="308"/>
      <c r="R843" s="308"/>
      <c r="S843" s="308"/>
      <c r="T843" s="308"/>
      <c r="U843" s="308"/>
      <c r="V843" s="308"/>
      <c r="W843" s="308"/>
      <c r="X843" s="308"/>
      <c r="Y843" s="309">
        <v>2</v>
      </c>
      <c r="Z843" s="310"/>
      <c r="AA843" s="310"/>
      <c r="AB843" s="311"/>
      <c r="AC843" s="313" t="s">
        <v>289</v>
      </c>
      <c r="AD843" s="313"/>
      <c r="AE843" s="313"/>
      <c r="AF843" s="313"/>
      <c r="AG843" s="313"/>
      <c r="AH843" s="314">
        <v>5</v>
      </c>
      <c r="AI843" s="315"/>
      <c r="AJ843" s="315"/>
      <c r="AK843" s="315"/>
      <c r="AL843" s="316">
        <v>93.8</v>
      </c>
      <c r="AM843" s="317"/>
      <c r="AN843" s="317"/>
      <c r="AO843" s="318"/>
      <c r="AP843" s="312" t="s">
        <v>653</v>
      </c>
      <c r="AQ843" s="312"/>
      <c r="AR843" s="312"/>
      <c r="AS843" s="312"/>
      <c r="AT843" s="312"/>
      <c r="AU843" s="312"/>
      <c r="AV843" s="312"/>
      <c r="AW843" s="312"/>
      <c r="AX843" s="312"/>
    </row>
    <row r="844" spans="1:50" ht="60" customHeight="1" x14ac:dyDescent="0.15">
      <c r="A844" s="395">
        <v>7</v>
      </c>
      <c r="B844" s="395">
        <v>1</v>
      </c>
      <c r="C844" s="415" t="s">
        <v>495</v>
      </c>
      <c r="D844" s="409"/>
      <c r="E844" s="409"/>
      <c r="F844" s="409"/>
      <c r="G844" s="409"/>
      <c r="H844" s="409"/>
      <c r="I844" s="409"/>
      <c r="J844" s="410">
        <v>6011101000700</v>
      </c>
      <c r="K844" s="411"/>
      <c r="L844" s="411"/>
      <c r="M844" s="411"/>
      <c r="N844" s="411"/>
      <c r="O844" s="411"/>
      <c r="P844" s="307" t="s">
        <v>623</v>
      </c>
      <c r="Q844" s="308"/>
      <c r="R844" s="308"/>
      <c r="S844" s="308"/>
      <c r="T844" s="308"/>
      <c r="U844" s="308"/>
      <c r="V844" s="308"/>
      <c r="W844" s="308"/>
      <c r="X844" s="308"/>
      <c r="Y844" s="309">
        <v>2</v>
      </c>
      <c r="Z844" s="310"/>
      <c r="AA844" s="310"/>
      <c r="AB844" s="311"/>
      <c r="AC844" s="313" t="s">
        <v>296</v>
      </c>
      <c r="AD844" s="313"/>
      <c r="AE844" s="313"/>
      <c r="AF844" s="313"/>
      <c r="AG844" s="313"/>
      <c r="AH844" s="314" t="s">
        <v>655</v>
      </c>
      <c r="AI844" s="315"/>
      <c r="AJ844" s="315"/>
      <c r="AK844" s="315"/>
      <c r="AL844" s="316" t="s">
        <v>649</v>
      </c>
      <c r="AM844" s="317"/>
      <c r="AN844" s="317"/>
      <c r="AO844" s="318"/>
      <c r="AP844" s="312" t="s">
        <v>649</v>
      </c>
      <c r="AQ844" s="312"/>
      <c r="AR844" s="312"/>
      <c r="AS844" s="312"/>
      <c r="AT844" s="312"/>
      <c r="AU844" s="312"/>
      <c r="AV844" s="312"/>
      <c r="AW844" s="312"/>
      <c r="AX844" s="312"/>
    </row>
    <row r="845" spans="1:50" ht="30" customHeight="1" x14ac:dyDescent="0.15">
      <c r="A845" s="395">
        <v>8</v>
      </c>
      <c r="B845" s="395">
        <v>1</v>
      </c>
      <c r="C845" s="415" t="s">
        <v>496</v>
      </c>
      <c r="D845" s="409"/>
      <c r="E845" s="409"/>
      <c r="F845" s="409"/>
      <c r="G845" s="409"/>
      <c r="H845" s="409"/>
      <c r="I845" s="409"/>
      <c r="J845" s="410">
        <v>6011101000700</v>
      </c>
      <c r="K845" s="411"/>
      <c r="L845" s="411"/>
      <c r="M845" s="411"/>
      <c r="N845" s="411"/>
      <c r="O845" s="411"/>
      <c r="P845" s="307" t="s">
        <v>624</v>
      </c>
      <c r="Q845" s="308"/>
      <c r="R845" s="308"/>
      <c r="S845" s="308"/>
      <c r="T845" s="308"/>
      <c r="U845" s="308"/>
      <c r="V845" s="308"/>
      <c r="W845" s="308"/>
      <c r="X845" s="308"/>
      <c r="Y845" s="309">
        <v>2</v>
      </c>
      <c r="Z845" s="310"/>
      <c r="AA845" s="310"/>
      <c r="AB845" s="311"/>
      <c r="AC845" s="313" t="s">
        <v>292</v>
      </c>
      <c r="AD845" s="313"/>
      <c r="AE845" s="313"/>
      <c r="AF845" s="313"/>
      <c r="AG845" s="313"/>
      <c r="AH845" s="314">
        <v>3</v>
      </c>
      <c r="AI845" s="315"/>
      <c r="AJ845" s="315"/>
      <c r="AK845" s="315"/>
      <c r="AL845" s="316">
        <v>47.3</v>
      </c>
      <c r="AM845" s="317"/>
      <c r="AN845" s="317"/>
      <c r="AO845" s="318"/>
      <c r="AP845" s="312" t="s">
        <v>649</v>
      </c>
      <c r="AQ845" s="312"/>
      <c r="AR845" s="312"/>
      <c r="AS845" s="312"/>
      <c r="AT845" s="312"/>
      <c r="AU845" s="312"/>
      <c r="AV845" s="312"/>
      <c r="AW845" s="312"/>
      <c r="AX845" s="312"/>
    </row>
    <row r="846" spans="1:50" ht="44.25" customHeight="1" x14ac:dyDescent="0.15">
      <c r="A846" s="395">
        <v>9</v>
      </c>
      <c r="B846" s="395">
        <v>1</v>
      </c>
      <c r="C846" s="415" t="s">
        <v>679</v>
      </c>
      <c r="D846" s="409"/>
      <c r="E846" s="409"/>
      <c r="F846" s="409"/>
      <c r="G846" s="409"/>
      <c r="H846" s="409"/>
      <c r="I846" s="409"/>
      <c r="J846" s="410">
        <v>4050001028222</v>
      </c>
      <c r="K846" s="411"/>
      <c r="L846" s="411"/>
      <c r="M846" s="411"/>
      <c r="N846" s="411"/>
      <c r="O846" s="411"/>
      <c r="P846" s="307" t="s">
        <v>682</v>
      </c>
      <c r="Q846" s="308"/>
      <c r="R846" s="308"/>
      <c r="S846" s="308"/>
      <c r="T846" s="308"/>
      <c r="U846" s="308"/>
      <c r="V846" s="308"/>
      <c r="W846" s="308"/>
      <c r="X846" s="308"/>
      <c r="Y846" s="309">
        <v>34</v>
      </c>
      <c r="Z846" s="310"/>
      <c r="AA846" s="310"/>
      <c r="AB846" s="311"/>
      <c r="AC846" s="313" t="s">
        <v>289</v>
      </c>
      <c r="AD846" s="313"/>
      <c r="AE846" s="313"/>
      <c r="AF846" s="313"/>
      <c r="AG846" s="313"/>
      <c r="AH846" s="314">
        <v>1</v>
      </c>
      <c r="AI846" s="315"/>
      <c r="AJ846" s="315"/>
      <c r="AK846" s="315"/>
      <c r="AL846" s="316">
        <v>89.7</v>
      </c>
      <c r="AM846" s="317"/>
      <c r="AN846" s="317"/>
      <c r="AO846" s="318"/>
      <c r="AP846" s="312" t="s">
        <v>653</v>
      </c>
      <c r="AQ846" s="312"/>
      <c r="AR846" s="312"/>
      <c r="AS846" s="312"/>
      <c r="AT846" s="312"/>
      <c r="AU846" s="312"/>
      <c r="AV846" s="312"/>
      <c r="AW846" s="312"/>
      <c r="AX846" s="312"/>
    </row>
    <row r="847" spans="1:50" ht="45" customHeight="1" x14ac:dyDescent="0.15">
      <c r="A847" s="395">
        <v>10</v>
      </c>
      <c r="B847" s="395">
        <v>1</v>
      </c>
      <c r="C847" s="415" t="s">
        <v>679</v>
      </c>
      <c r="D847" s="409"/>
      <c r="E847" s="409"/>
      <c r="F847" s="409"/>
      <c r="G847" s="409"/>
      <c r="H847" s="409"/>
      <c r="I847" s="409"/>
      <c r="J847" s="410">
        <v>4050001028222</v>
      </c>
      <c r="K847" s="411"/>
      <c r="L847" s="411"/>
      <c r="M847" s="411"/>
      <c r="N847" s="411"/>
      <c r="O847" s="411"/>
      <c r="P847" s="307" t="s">
        <v>683</v>
      </c>
      <c r="Q847" s="308"/>
      <c r="R847" s="308"/>
      <c r="S847" s="308"/>
      <c r="T847" s="308"/>
      <c r="U847" s="308"/>
      <c r="V847" s="308"/>
      <c r="W847" s="308"/>
      <c r="X847" s="308"/>
      <c r="Y847" s="309">
        <v>2</v>
      </c>
      <c r="Z847" s="310"/>
      <c r="AA847" s="310"/>
      <c r="AB847" s="311"/>
      <c r="AC847" s="313" t="s">
        <v>289</v>
      </c>
      <c r="AD847" s="313"/>
      <c r="AE847" s="313"/>
      <c r="AF847" s="313"/>
      <c r="AG847" s="313"/>
      <c r="AH847" s="314">
        <v>2</v>
      </c>
      <c r="AI847" s="315"/>
      <c r="AJ847" s="315"/>
      <c r="AK847" s="315"/>
      <c r="AL847" s="316">
        <v>61.4</v>
      </c>
      <c r="AM847" s="317"/>
      <c r="AN847" s="317"/>
      <c r="AO847" s="318"/>
      <c r="AP847" s="312" t="s">
        <v>653</v>
      </c>
      <c r="AQ847" s="312"/>
      <c r="AR847" s="312"/>
      <c r="AS847" s="312"/>
      <c r="AT847" s="312"/>
      <c r="AU847" s="312"/>
      <c r="AV847" s="312"/>
      <c r="AW847" s="312"/>
      <c r="AX847" s="312"/>
    </row>
    <row r="848" spans="1:50" ht="30" customHeight="1" x14ac:dyDescent="0.15">
      <c r="A848" s="395">
        <v>11</v>
      </c>
      <c r="B848" s="395">
        <v>1</v>
      </c>
      <c r="C848" s="415" t="s">
        <v>679</v>
      </c>
      <c r="D848" s="409"/>
      <c r="E848" s="409"/>
      <c r="F848" s="409"/>
      <c r="G848" s="409"/>
      <c r="H848" s="409"/>
      <c r="I848" s="409"/>
      <c r="J848" s="410">
        <v>4050001028222</v>
      </c>
      <c r="K848" s="411"/>
      <c r="L848" s="411"/>
      <c r="M848" s="411"/>
      <c r="N848" s="411"/>
      <c r="O848" s="411"/>
      <c r="P848" s="307" t="s">
        <v>683</v>
      </c>
      <c r="Q848" s="308"/>
      <c r="R848" s="308"/>
      <c r="S848" s="308"/>
      <c r="T848" s="308"/>
      <c r="U848" s="308"/>
      <c r="V848" s="308"/>
      <c r="W848" s="308"/>
      <c r="X848" s="308"/>
      <c r="Y848" s="309">
        <v>0.6</v>
      </c>
      <c r="Z848" s="310"/>
      <c r="AA848" s="310"/>
      <c r="AB848" s="311"/>
      <c r="AC848" s="313" t="s">
        <v>295</v>
      </c>
      <c r="AD848" s="313"/>
      <c r="AE848" s="313"/>
      <c r="AF848" s="313"/>
      <c r="AG848" s="313"/>
      <c r="AH848" s="314">
        <v>3</v>
      </c>
      <c r="AI848" s="315"/>
      <c r="AJ848" s="315"/>
      <c r="AK848" s="315"/>
      <c r="AL848" s="316" t="s">
        <v>540</v>
      </c>
      <c r="AM848" s="317"/>
      <c r="AN848" s="317"/>
      <c r="AO848" s="318"/>
      <c r="AP848" s="312" t="s">
        <v>653</v>
      </c>
      <c r="AQ848" s="312"/>
      <c r="AR848" s="312"/>
      <c r="AS848" s="312"/>
      <c r="AT848" s="312"/>
      <c r="AU848" s="312"/>
      <c r="AV848" s="312"/>
      <c r="AW848" s="312"/>
      <c r="AX848" s="312"/>
    </row>
    <row r="849" spans="1:50" ht="30" customHeight="1" x14ac:dyDescent="0.15">
      <c r="A849" s="395">
        <v>12</v>
      </c>
      <c r="B849" s="395">
        <v>1</v>
      </c>
      <c r="C849" s="415" t="s">
        <v>680</v>
      </c>
      <c r="D849" s="409"/>
      <c r="E849" s="409"/>
      <c r="F849" s="409"/>
      <c r="G849" s="409"/>
      <c r="H849" s="409"/>
      <c r="I849" s="409"/>
      <c r="J849" s="410">
        <v>9010001101738</v>
      </c>
      <c r="K849" s="411"/>
      <c r="L849" s="411"/>
      <c r="M849" s="411"/>
      <c r="N849" s="411"/>
      <c r="O849" s="411"/>
      <c r="P849" s="307" t="s">
        <v>684</v>
      </c>
      <c r="Q849" s="308"/>
      <c r="R849" s="308"/>
      <c r="S849" s="308"/>
      <c r="T849" s="308"/>
      <c r="U849" s="308"/>
      <c r="V849" s="308"/>
      <c r="W849" s="308"/>
      <c r="X849" s="308"/>
      <c r="Y849" s="309">
        <v>12</v>
      </c>
      <c r="Z849" s="310"/>
      <c r="AA849" s="310"/>
      <c r="AB849" s="311"/>
      <c r="AC849" s="313" t="s">
        <v>289</v>
      </c>
      <c r="AD849" s="313"/>
      <c r="AE849" s="313"/>
      <c r="AF849" s="313"/>
      <c r="AG849" s="313"/>
      <c r="AH849" s="314">
        <v>2</v>
      </c>
      <c r="AI849" s="315"/>
      <c r="AJ849" s="315"/>
      <c r="AK849" s="315"/>
      <c r="AL849" s="316">
        <v>93</v>
      </c>
      <c r="AM849" s="317"/>
      <c r="AN849" s="317"/>
      <c r="AO849" s="318"/>
      <c r="AP849" s="312" t="s">
        <v>649</v>
      </c>
      <c r="AQ849" s="312"/>
      <c r="AR849" s="312"/>
      <c r="AS849" s="312"/>
      <c r="AT849" s="312"/>
      <c r="AU849" s="312"/>
      <c r="AV849" s="312"/>
      <c r="AW849" s="312"/>
      <c r="AX849" s="312"/>
    </row>
    <row r="850" spans="1:50" ht="76.5" customHeight="1" x14ac:dyDescent="0.15">
      <c r="A850" s="395">
        <v>13</v>
      </c>
      <c r="B850" s="395">
        <v>1</v>
      </c>
      <c r="C850" s="415" t="s">
        <v>680</v>
      </c>
      <c r="D850" s="409"/>
      <c r="E850" s="409"/>
      <c r="F850" s="409"/>
      <c r="G850" s="409"/>
      <c r="H850" s="409"/>
      <c r="I850" s="409"/>
      <c r="J850" s="410">
        <v>9010001101738</v>
      </c>
      <c r="K850" s="411"/>
      <c r="L850" s="411"/>
      <c r="M850" s="411"/>
      <c r="N850" s="411"/>
      <c r="O850" s="411"/>
      <c r="P850" s="307" t="s">
        <v>685</v>
      </c>
      <c r="Q850" s="308"/>
      <c r="R850" s="308"/>
      <c r="S850" s="308"/>
      <c r="T850" s="308"/>
      <c r="U850" s="308"/>
      <c r="V850" s="308"/>
      <c r="W850" s="308"/>
      <c r="X850" s="308"/>
      <c r="Y850" s="309">
        <v>6</v>
      </c>
      <c r="Z850" s="310"/>
      <c r="AA850" s="310"/>
      <c r="AB850" s="311"/>
      <c r="AC850" s="313" t="s">
        <v>289</v>
      </c>
      <c r="AD850" s="313"/>
      <c r="AE850" s="313"/>
      <c r="AF850" s="313"/>
      <c r="AG850" s="313"/>
      <c r="AH850" s="314">
        <v>2</v>
      </c>
      <c r="AI850" s="315"/>
      <c r="AJ850" s="315"/>
      <c r="AK850" s="315"/>
      <c r="AL850" s="316">
        <v>99.3</v>
      </c>
      <c r="AM850" s="317"/>
      <c r="AN850" s="317"/>
      <c r="AO850" s="318"/>
      <c r="AP850" s="312" t="s">
        <v>653</v>
      </c>
      <c r="AQ850" s="312"/>
      <c r="AR850" s="312"/>
      <c r="AS850" s="312"/>
      <c r="AT850" s="312"/>
      <c r="AU850" s="312"/>
      <c r="AV850" s="312"/>
      <c r="AW850" s="312"/>
      <c r="AX850" s="312"/>
    </row>
    <row r="851" spans="1:50" ht="45" customHeight="1" x14ac:dyDescent="0.15">
      <c r="A851" s="395">
        <v>14</v>
      </c>
      <c r="B851" s="395">
        <v>1</v>
      </c>
      <c r="C851" s="415" t="s">
        <v>680</v>
      </c>
      <c r="D851" s="409"/>
      <c r="E851" s="409"/>
      <c r="F851" s="409"/>
      <c r="G851" s="409"/>
      <c r="H851" s="409"/>
      <c r="I851" s="409"/>
      <c r="J851" s="410">
        <v>9010001101738</v>
      </c>
      <c r="K851" s="411"/>
      <c r="L851" s="411"/>
      <c r="M851" s="411"/>
      <c r="N851" s="411"/>
      <c r="O851" s="411"/>
      <c r="P851" s="307" t="s">
        <v>686</v>
      </c>
      <c r="Q851" s="308"/>
      <c r="R851" s="308"/>
      <c r="S851" s="308"/>
      <c r="T851" s="308"/>
      <c r="U851" s="308"/>
      <c r="V851" s="308"/>
      <c r="W851" s="308"/>
      <c r="X851" s="308"/>
      <c r="Y851" s="309">
        <v>5</v>
      </c>
      <c r="Z851" s="310"/>
      <c r="AA851" s="310"/>
      <c r="AB851" s="311"/>
      <c r="AC851" s="313" t="s">
        <v>289</v>
      </c>
      <c r="AD851" s="313"/>
      <c r="AE851" s="313"/>
      <c r="AF851" s="313"/>
      <c r="AG851" s="313"/>
      <c r="AH851" s="314">
        <v>3</v>
      </c>
      <c r="AI851" s="315"/>
      <c r="AJ851" s="315"/>
      <c r="AK851" s="315"/>
      <c r="AL851" s="316">
        <v>99.3</v>
      </c>
      <c r="AM851" s="317"/>
      <c r="AN851" s="317"/>
      <c r="AO851" s="318"/>
      <c r="AP851" s="312" t="s">
        <v>650</v>
      </c>
      <c r="AQ851" s="312"/>
      <c r="AR851" s="312"/>
      <c r="AS851" s="312"/>
      <c r="AT851" s="312"/>
      <c r="AU851" s="312"/>
      <c r="AV851" s="312"/>
      <c r="AW851" s="312"/>
      <c r="AX851" s="312"/>
    </row>
    <row r="852" spans="1:50" ht="45" customHeight="1" x14ac:dyDescent="0.15">
      <c r="A852" s="395">
        <v>15</v>
      </c>
      <c r="B852" s="395">
        <v>1</v>
      </c>
      <c r="C852" s="415" t="s">
        <v>680</v>
      </c>
      <c r="D852" s="409"/>
      <c r="E852" s="409"/>
      <c r="F852" s="409"/>
      <c r="G852" s="409"/>
      <c r="H852" s="409"/>
      <c r="I852" s="409"/>
      <c r="J852" s="410">
        <v>9010001101738</v>
      </c>
      <c r="K852" s="411"/>
      <c r="L852" s="411"/>
      <c r="M852" s="411"/>
      <c r="N852" s="411"/>
      <c r="O852" s="411"/>
      <c r="P852" s="307" t="s">
        <v>687</v>
      </c>
      <c r="Q852" s="308"/>
      <c r="R852" s="308"/>
      <c r="S852" s="308"/>
      <c r="T852" s="308"/>
      <c r="U852" s="308"/>
      <c r="V852" s="308"/>
      <c r="W852" s="308"/>
      <c r="X852" s="308"/>
      <c r="Y852" s="309">
        <v>4</v>
      </c>
      <c r="Z852" s="310"/>
      <c r="AA852" s="310"/>
      <c r="AB852" s="311"/>
      <c r="AC852" s="313" t="s">
        <v>289</v>
      </c>
      <c r="AD852" s="313"/>
      <c r="AE852" s="313"/>
      <c r="AF852" s="313"/>
      <c r="AG852" s="313"/>
      <c r="AH852" s="314">
        <v>3</v>
      </c>
      <c r="AI852" s="315"/>
      <c r="AJ852" s="315"/>
      <c r="AK852" s="315"/>
      <c r="AL852" s="316">
        <v>99.1</v>
      </c>
      <c r="AM852" s="317"/>
      <c r="AN852" s="317"/>
      <c r="AO852" s="318"/>
      <c r="AP852" s="312" t="s">
        <v>656</v>
      </c>
      <c r="AQ852" s="312"/>
      <c r="AR852" s="312"/>
      <c r="AS852" s="312"/>
      <c r="AT852" s="312"/>
      <c r="AU852" s="312"/>
      <c r="AV852" s="312"/>
      <c r="AW852" s="312"/>
      <c r="AX852" s="312"/>
    </row>
    <row r="853" spans="1:50" ht="30" customHeight="1" x14ac:dyDescent="0.15">
      <c r="A853" s="395">
        <v>16</v>
      </c>
      <c r="B853" s="395">
        <v>1</v>
      </c>
      <c r="C853" s="415" t="s">
        <v>680</v>
      </c>
      <c r="D853" s="409"/>
      <c r="E853" s="409"/>
      <c r="F853" s="409"/>
      <c r="G853" s="409"/>
      <c r="H853" s="409"/>
      <c r="I853" s="409"/>
      <c r="J853" s="410">
        <v>9010001101738</v>
      </c>
      <c r="K853" s="411"/>
      <c r="L853" s="411"/>
      <c r="M853" s="411"/>
      <c r="N853" s="411"/>
      <c r="O853" s="411"/>
      <c r="P853" s="307" t="s">
        <v>688</v>
      </c>
      <c r="Q853" s="308"/>
      <c r="R853" s="308"/>
      <c r="S853" s="308"/>
      <c r="T853" s="308"/>
      <c r="U853" s="308"/>
      <c r="V853" s="308"/>
      <c r="W853" s="308"/>
      <c r="X853" s="308"/>
      <c r="Y853" s="309">
        <v>3</v>
      </c>
      <c r="Z853" s="310"/>
      <c r="AA853" s="310"/>
      <c r="AB853" s="311"/>
      <c r="AC853" s="313" t="s">
        <v>296</v>
      </c>
      <c r="AD853" s="313"/>
      <c r="AE853" s="313"/>
      <c r="AF853" s="313"/>
      <c r="AG853" s="313"/>
      <c r="AH853" s="314" t="s">
        <v>540</v>
      </c>
      <c r="AI853" s="315"/>
      <c r="AJ853" s="315"/>
      <c r="AK853" s="315"/>
      <c r="AL853" s="316" t="s">
        <v>540</v>
      </c>
      <c r="AM853" s="317"/>
      <c r="AN853" s="317"/>
      <c r="AO853" s="318"/>
      <c r="AP853" s="312" t="s">
        <v>650</v>
      </c>
      <c r="AQ853" s="312"/>
      <c r="AR853" s="312"/>
      <c r="AS853" s="312"/>
      <c r="AT853" s="312"/>
      <c r="AU853" s="312"/>
      <c r="AV853" s="312"/>
      <c r="AW853" s="312"/>
      <c r="AX853" s="312"/>
    </row>
    <row r="854" spans="1:50" s="16" customFormat="1" ht="45" customHeight="1" x14ac:dyDescent="0.15">
      <c r="A854" s="395">
        <v>17</v>
      </c>
      <c r="B854" s="395">
        <v>1</v>
      </c>
      <c r="C854" s="415" t="s">
        <v>680</v>
      </c>
      <c r="D854" s="409"/>
      <c r="E854" s="409"/>
      <c r="F854" s="409"/>
      <c r="G854" s="409"/>
      <c r="H854" s="409"/>
      <c r="I854" s="409"/>
      <c r="J854" s="410">
        <v>9010001101738</v>
      </c>
      <c r="K854" s="411"/>
      <c r="L854" s="411"/>
      <c r="M854" s="411"/>
      <c r="N854" s="411"/>
      <c r="O854" s="411"/>
      <c r="P854" s="307" t="s">
        <v>689</v>
      </c>
      <c r="Q854" s="308"/>
      <c r="R854" s="308"/>
      <c r="S854" s="308"/>
      <c r="T854" s="308"/>
      <c r="U854" s="308"/>
      <c r="V854" s="308"/>
      <c r="W854" s="308"/>
      <c r="X854" s="308"/>
      <c r="Y854" s="309">
        <v>2</v>
      </c>
      <c r="Z854" s="310"/>
      <c r="AA854" s="310"/>
      <c r="AB854" s="311"/>
      <c r="AC854" s="313" t="s">
        <v>289</v>
      </c>
      <c r="AD854" s="313"/>
      <c r="AE854" s="313"/>
      <c r="AF854" s="313"/>
      <c r="AG854" s="313"/>
      <c r="AH854" s="314">
        <v>2</v>
      </c>
      <c r="AI854" s="315"/>
      <c r="AJ854" s="315"/>
      <c r="AK854" s="315"/>
      <c r="AL854" s="316">
        <v>99.8</v>
      </c>
      <c r="AM854" s="317"/>
      <c r="AN854" s="317"/>
      <c r="AO854" s="318"/>
      <c r="AP854" s="312" t="s">
        <v>653</v>
      </c>
      <c r="AQ854" s="312"/>
      <c r="AR854" s="312"/>
      <c r="AS854" s="312"/>
      <c r="AT854" s="312"/>
      <c r="AU854" s="312"/>
      <c r="AV854" s="312"/>
      <c r="AW854" s="312"/>
      <c r="AX854" s="312"/>
    </row>
    <row r="855" spans="1:50" ht="30" customHeight="1" x14ac:dyDescent="0.15">
      <c r="A855" s="395">
        <v>18</v>
      </c>
      <c r="B855" s="395">
        <v>1</v>
      </c>
      <c r="C855" s="415" t="s">
        <v>681</v>
      </c>
      <c r="D855" s="409"/>
      <c r="E855" s="409"/>
      <c r="F855" s="409"/>
      <c r="G855" s="409"/>
      <c r="H855" s="409"/>
      <c r="I855" s="409"/>
      <c r="J855" s="410">
        <v>1100001000789</v>
      </c>
      <c r="K855" s="411"/>
      <c r="L855" s="411"/>
      <c r="M855" s="411"/>
      <c r="N855" s="411"/>
      <c r="O855" s="411"/>
      <c r="P855" s="307" t="s">
        <v>690</v>
      </c>
      <c r="Q855" s="308"/>
      <c r="R855" s="308"/>
      <c r="S855" s="308"/>
      <c r="T855" s="308"/>
      <c r="U855" s="308"/>
      <c r="V855" s="308"/>
      <c r="W855" s="308"/>
      <c r="X855" s="308"/>
      <c r="Y855" s="309">
        <v>27</v>
      </c>
      <c r="Z855" s="310"/>
      <c r="AA855" s="310"/>
      <c r="AB855" s="311"/>
      <c r="AC855" s="313" t="s">
        <v>292</v>
      </c>
      <c r="AD855" s="313"/>
      <c r="AE855" s="313"/>
      <c r="AF855" s="313"/>
      <c r="AG855" s="313"/>
      <c r="AH855" s="314">
        <v>8</v>
      </c>
      <c r="AI855" s="315"/>
      <c r="AJ855" s="315"/>
      <c r="AK855" s="315"/>
      <c r="AL855" s="316">
        <v>84.5</v>
      </c>
      <c r="AM855" s="317"/>
      <c r="AN855" s="317"/>
      <c r="AO855" s="318"/>
      <c r="AP855" s="312" t="s">
        <v>650</v>
      </c>
      <c r="AQ855" s="312"/>
      <c r="AR855" s="312"/>
      <c r="AS855" s="312"/>
      <c r="AT855" s="312"/>
      <c r="AU855" s="312"/>
      <c r="AV855" s="312"/>
      <c r="AW855" s="312"/>
      <c r="AX855" s="312"/>
    </row>
    <row r="856" spans="1:50" ht="30" customHeight="1" x14ac:dyDescent="0.15">
      <c r="A856" s="395">
        <v>19</v>
      </c>
      <c r="B856" s="395">
        <v>1</v>
      </c>
      <c r="C856" s="415" t="s">
        <v>677</v>
      </c>
      <c r="D856" s="409"/>
      <c r="E856" s="409"/>
      <c r="F856" s="409"/>
      <c r="G856" s="409"/>
      <c r="H856" s="409"/>
      <c r="I856" s="409"/>
      <c r="J856" s="410">
        <v>6110001000965</v>
      </c>
      <c r="K856" s="411"/>
      <c r="L856" s="411"/>
      <c r="M856" s="411"/>
      <c r="N856" s="411"/>
      <c r="O856" s="411"/>
      <c r="P856" s="307" t="s">
        <v>678</v>
      </c>
      <c r="Q856" s="308"/>
      <c r="R856" s="308"/>
      <c r="S856" s="308"/>
      <c r="T856" s="308"/>
      <c r="U856" s="308"/>
      <c r="V856" s="308"/>
      <c r="W856" s="308"/>
      <c r="X856" s="308"/>
      <c r="Y856" s="309">
        <v>26</v>
      </c>
      <c r="Z856" s="310"/>
      <c r="AA856" s="310"/>
      <c r="AB856" s="311"/>
      <c r="AC856" s="313" t="s">
        <v>292</v>
      </c>
      <c r="AD856" s="313"/>
      <c r="AE856" s="313"/>
      <c r="AF856" s="313"/>
      <c r="AG856" s="313"/>
      <c r="AH856" s="314">
        <v>10</v>
      </c>
      <c r="AI856" s="315"/>
      <c r="AJ856" s="315"/>
      <c r="AK856" s="315"/>
      <c r="AL856" s="316">
        <v>84.7</v>
      </c>
      <c r="AM856" s="317"/>
      <c r="AN856" s="317"/>
      <c r="AO856" s="318"/>
      <c r="AP856" s="312" t="s">
        <v>650</v>
      </c>
      <c r="AQ856" s="312"/>
      <c r="AR856" s="312"/>
      <c r="AS856" s="312"/>
      <c r="AT856" s="312"/>
      <c r="AU856" s="312"/>
      <c r="AV856" s="312"/>
      <c r="AW856" s="312"/>
      <c r="AX856" s="312"/>
    </row>
    <row r="857" spans="1:50" ht="30" customHeight="1" x14ac:dyDescent="0.15">
      <c r="A857" s="395">
        <v>20</v>
      </c>
      <c r="B857" s="395">
        <v>1</v>
      </c>
      <c r="C857" s="415" t="s">
        <v>665</v>
      </c>
      <c r="D857" s="409"/>
      <c r="E857" s="409"/>
      <c r="F857" s="409"/>
      <c r="G857" s="409"/>
      <c r="H857" s="409"/>
      <c r="I857" s="409"/>
      <c r="J857" s="410">
        <v>4010001031832</v>
      </c>
      <c r="K857" s="411"/>
      <c r="L857" s="411"/>
      <c r="M857" s="411"/>
      <c r="N857" s="411"/>
      <c r="O857" s="411"/>
      <c r="P857" s="307" t="s">
        <v>666</v>
      </c>
      <c r="Q857" s="308"/>
      <c r="R857" s="308"/>
      <c r="S857" s="308"/>
      <c r="T857" s="308"/>
      <c r="U857" s="308"/>
      <c r="V857" s="308"/>
      <c r="W857" s="308"/>
      <c r="X857" s="308"/>
      <c r="Y857" s="309">
        <v>23</v>
      </c>
      <c r="Z857" s="310"/>
      <c r="AA857" s="310"/>
      <c r="AB857" s="311"/>
      <c r="AC857" s="313" t="s">
        <v>676</v>
      </c>
      <c r="AD857" s="313"/>
      <c r="AE857" s="313"/>
      <c r="AF857" s="313"/>
      <c r="AG857" s="313"/>
      <c r="AH857" s="314">
        <v>2</v>
      </c>
      <c r="AI857" s="315"/>
      <c r="AJ857" s="315"/>
      <c r="AK857" s="315"/>
      <c r="AL857" s="316">
        <v>67.599999999999994</v>
      </c>
      <c r="AM857" s="317"/>
      <c r="AN857" s="317"/>
      <c r="AO857" s="318"/>
      <c r="AP857" s="312" t="s">
        <v>650</v>
      </c>
      <c r="AQ857" s="312"/>
      <c r="AR857" s="312"/>
      <c r="AS857" s="312"/>
      <c r="AT857" s="312"/>
      <c r="AU857" s="312"/>
      <c r="AV857" s="312"/>
      <c r="AW857" s="312"/>
      <c r="AX857" s="312"/>
    </row>
    <row r="858" spans="1:50" ht="30" customHeight="1" x14ac:dyDescent="0.15">
      <c r="A858" s="395">
        <v>21</v>
      </c>
      <c r="B858" s="395">
        <v>1</v>
      </c>
      <c r="C858" s="415" t="s">
        <v>663</v>
      </c>
      <c r="D858" s="409"/>
      <c r="E858" s="409"/>
      <c r="F858" s="409"/>
      <c r="G858" s="409"/>
      <c r="H858" s="409"/>
      <c r="I858" s="409"/>
      <c r="J858" s="410">
        <v>1220001002212</v>
      </c>
      <c r="K858" s="411"/>
      <c r="L858" s="411"/>
      <c r="M858" s="411"/>
      <c r="N858" s="411"/>
      <c r="O858" s="411"/>
      <c r="P858" s="307" t="s">
        <v>664</v>
      </c>
      <c r="Q858" s="308"/>
      <c r="R858" s="308"/>
      <c r="S858" s="308"/>
      <c r="T858" s="308"/>
      <c r="U858" s="308"/>
      <c r="V858" s="308"/>
      <c r="W858" s="308"/>
      <c r="X858" s="308"/>
      <c r="Y858" s="309">
        <v>23</v>
      </c>
      <c r="Z858" s="310"/>
      <c r="AA858" s="310"/>
      <c r="AB858" s="311"/>
      <c r="AC858" s="313" t="s">
        <v>292</v>
      </c>
      <c r="AD858" s="313"/>
      <c r="AE858" s="313"/>
      <c r="AF858" s="313"/>
      <c r="AG858" s="313"/>
      <c r="AH858" s="314">
        <v>9</v>
      </c>
      <c r="AI858" s="315"/>
      <c r="AJ858" s="315"/>
      <c r="AK858" s="315"/>
      <c r="AL858" s="316">
        <v>83.5</v>
      </c>
      <c r="AM858" s="317"/>
      <c r="AN858" s="317"/>
      <c r="AO858" s="318"/>
      <c r="AP858" s="312" t="s">
        <v>650</v>
      </c>
      <c r="AQ858" s="312"/>
      <c r="AR858" s="312"/>
      <c r="AS858" s="312"/>
      <c r="AT858" s="312"/>
      <c r="AU858" s="312"/>
      <c r="AV858" s="312"/>
      <c r="AW858" s="312"/>
      <c r="AX858" s="312"/>
    </row>
    <row r="859" spans="1:50" ht="30" customHeight="1" x14ac:dyDescent="0.15">
      <c r="A859" s="395">
        <v>22</v>
      </c>
      <c r="B859" s="395">
        <v>1</v>
      </c>
      <c r="C859" s="415" t="s">
        <v>660</v>
      </c>
      <c r="D859" s="409"/>
      <c r="E859" s="409"/>
      <c r="F859" s="409"/>
      <c r="G859" s="409"/>
      <c r="H859" s="409"/>
      <c r="I859" s="409"/>
      <c r="J859" s="410" t="s">
        <v>661</v>
      </c>
      <c r="K859" s="411"/>
      <c r="L859" s="411"/>
      <c r="M859" s="411"/>
      <c r="N859" s="411"/>
      <c r="O859" s="411"/>
      <c r="P859" s="307" t="s">
        <v>662</v>
      </c>
      <c r="Q859" s="308"/>
      <c r="R859" s="308"/>
      <c r="S859" s="308"/>
      <c r="T859" s="308"/>
      <c r="U859" s="308"/>
      <c r="V859" s="308"/>
      <c r="W859" s="308"/>
      <c r="X859" s="308"/>
      <c r="Y859" s="309">
        <v>15</v>
      </c>
      <c r="Z859" s="310"/>
      <c r="AA859" s="310"/>
      <c r="AB859" s="311"/>
      <c r="AC859" s="313" t="s">
        <v>292</v>
      </c>
      <c r="AD859" s="313"/>
      <c r="AE859" s="313"/>
      <c r="AF859" s="313"/>
      <c r="AG859" s="313"/>
      <c r="AH859" s="314">
        <v>8</v>
      </c>
      <c r="AI859" s="315"/>
      <c r="AJ859" s="315"/>
      <c r="AK859" s="315"/>
      <c r="AL859" s="316">
        <v>82.8</v>
      </c>
      <c r="AM859" s="317"/>
      <c r="AN859" s="317"/>
      <c r="AO859" s="318"/>
      <c r="AP859" s="312" t="s">
        <v>653</v>
      </c>
      <c r="AQ859" s="312"/>
      <c r="AR859" s="312"/>
      <c r="AS859" s="312"/>
      <c r="AT859" s="312"/>
      <c r="AU859" s="312"/>
      <c r="AV859" s="312"/>
      <c r="AW859" s="312"/>
      <c r="AX859" s="312"/>
    </row>
    <row r="860" spans="1:50" ht="30" customHeight="1" x14ac:dyDescent="0.15">
      <c r="A860" s="395">
        <v>23</v>
      </c>
      <c r="B860" s="395">
        <v>1</v>
      </c>
      <c r="C860" s="415" t="s">
        <v>657</v>
      </c>
      <c r="D860" s="409"/>
      <c r="E860" s="409"/>
      <c r="F860" s="409"/>
      <c r="G860" s="409"/>
      <c r="H860" s="409"/>
      <c r="I860" s="409"/>
      <c r="J860" s="410">
        <v>3180001031924</v>
      </c>
      <c r="K860" s="411"/>
      <c r="L860" s="411"/>
      <c r="M860" s="411"/>
      <c r="N860" s="411"/>
      <c r="O860" s="411"/>
      <c r="P860" s="307" t="s">
        <v>658</v>
      </c>
      <c r="Q860" s="308"/>
      <c r="R860" s="308"/>
      <c r="S860" s="308"/>
      <c r="T860" s="308"/>
      <c r="U860" s="308"/>
      <c r="V860" s="308"/>
      <c r="W860" s="308"/>
      <c r="X860" s="308"/>
      <c r="Y860" s="309">
        <v>15</v>
      </c>
      <c r="Z860" s="310"/>
      <c r="AA860" s="310"/>
      <c r="AB860" s="311"/>
      <c r="AC860" s="313" t="s">
        <v>292</v>
      </c>
      <c r="AD860" s="313"/>
      <c r="AE860" s="313"/>
      <c r="AF860" s="313"/>
      <c r="AG860" s="313"/>
      <c r="AH860" s="314">
        <v>9</v>
      </c>
      <c r="AI860" s="315"/>
      <c r="AJ860" s="315"/>
      <c r="AK860" s="315"/>
      <c r="AL860" s="316">
        <v>82.6</v>
      </c>
      <c r="AM860" s="317"/>
      <c r="AN860" s="317"/>
      <c r="AO860" s="318"/>
      <c r="AP860" s="312" t="s">
        <v>659</v>
      </c>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43" t="s">
        <v>489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7" t="s">
        <v>222</v>
      </c>
      <c r="K870" s="95"/>
      <c r="L870" s="95"/>
      <c r="M870" s="95"/>
      <c r="N870" s="95"/>
      <c r="O870" s="95"/>
      <c r="P870" s="338" t="s">
        <v>197</v>
      </c>
      <c r="Q870" s="338"/>
      <c r="R870" s="338"/>
      <c r="S870" s="338"/>
      <c r="T870" s="338"/>
      <c r="U870" s="338"/>
      <c r="V870" s="338"/>
      <c r="W870" s="338"/>
      <c r="X870" s="338"/>
      <c r="Y870" s="335" t="s">
        <v>220</v>
      </c>
      <c r="Z870" s="336"/>
      <c r="AA870" s="336"/>
      <c r="AB870" s="336"/>
      <c r="AC870" s="267" t="s">
        <v>258</v>
      </c>
      <c r="AD870" s="267"/>
      <c r="AE870" s="267"/>
      <c r="AF870" s="267"/>
      <c r="AG870" s="267"/>
      <c r="AH870" s="335" t="s">
        <v>285</v>
      </c>
      <c r="AI870" s="337"/>
      <c r="AJ870" s="337"/>
      <c r="AK870" s="337"/>
      <c r="AL870" s="337" t="s">
        <v>21</v>
      </c>
      <c r="AM870" s="337"/>
      <c r="AN870" s="337"/>
      <c r="AO870" s="416"/>
      <c r="AP870" s="417" t="s">
        <v>223</v>
      </c>
      <c r="AQ870" s="417"/>
      <c r="AR870" s="417"/>
      <c r="AS870" s="417"/>
      <c r="AT870" s="417"/>
      <c r="AU870" s="417"/>
      <c r="AV870" s="417"/>
      <c r="AW870" s="417"/>
      <c r="AX870" s="417"/>
    </row>
    <row r="871" spans="1:50" ht="30" customHeight="1" x14ac:dyDescent="0.15">
      <c r="A871" s="395">
        <v>1</v>
      </c>
      <c r="B871" s="395">
        <v>1</v>
      </c>
      <c r="C871" s="415" t="s">
        <v>474</v>
      </c>
      <c r="D871" s="409"/>
      <c r="E871" s="409"/>
      <c r="F871" s="409"/>
      <c r="G871" s="409"/>
      <c r="H871" s="409"/>
      <c r="I871" s="409"/>
      <c r="J871" s="410">
        <v>7013205000047</v>
      </c>
      <c r="K871" s="411"/>
      <c r="L871" s="411"/>
      <c r="M871" s="411"/>
      <c r="N871" s="411"/>
      <c r="O871" s="411"/>
      <c r="P871" s="307" t="s">
        <v>478</v>
      </c>
      <c r="Q871" s="308"/>
      <c r="R871" s="308"/>
      <c r="S871" s="308"/>
      <c r="T871" s="308"/>
      <c r="U871" s="308"/>
      <c r="V871" s="308"/>
      <c r="W871" s="308"/>
      <c r="X871" s="308"/>
      <c r="Y871" s="309">
        <v>3</v>
      </c>
      <c r="Z871" s="310"/>
      <c r="AA871" s="310"/>
      <c r="AB871" s="311"/>
      <c r="AC871" s="319" t="s">
        <v>296</v>
      </c>
      <c r="AD871" s="414"/>
      <c r="AE871" s="414"/>
      <c r="AF871" s="414"/>
      <c r="AG871" s="414"/>
      <c r="AH871" s="412" t="s">
        <v>649</v>
      </c>
      <c r="AI871" s="413"/>
      <c r="AJ871" s="413"/>
      <c r="AK871" s="413"/>
      <c r="AL871" s="316" t="s">
        <v>652</v>
      </c>
      <c r="AM871" s="317"/>
      <c r="AN871" s="317"/>
      <c r="AO871" s="318"/>
      <c r="AP871" s="312" t="s">
        <v>649</v>
      </c>
      <c r="AQ871" s="312"/>
      <c r="AR871" s="312"/>
      <c r="AS871" s="312"/>
      <c r="AT871" s="312"/>
      <c r="AU871" s="312"/>
      <c r="AV871" s="312"/>
      <c r="AW871" s="312"/>
      <c r="AX871" s="312"/>
    </row>
    <row r="872" spans="1:50" ht="30" customHeight="1" x14ac:dyDescent="0.15">
      <c r="A872" s="395">
        <v>2</v>
      </c>
      <c r="B872" s="395">
        <v>1</v>
      </c>
      <c r="C872" s="415" t="s">
        <v>474</v>
      </c>
      <c r="D872" s="409"/>
      <c r="E872" s="409"/>
      <c r="F872" s="409"/>
      <c r="G872" s="409"/>
      <c r="H872" s="409"/>
      <c r="I872" s="409"/>
      <c r="J872" s="410">
        <v>7013205000047</v>
      </c>
      <c r="K872" s="411"/>
      <c r="L872" s="411"/>
      <c r="M872" s="411"/>
      <c r="N872" s="411"/>
      <c r="O872" s="411"/>
      <c r="P872" s="307" t="s">
        <v>479</v>
      </c>
      <c r="Q872" s="308"/>
      <c r="R872" s="308"/>
      <c r="S872" s="308"/>
      <c r="T872" s="308"/>
      <c r="U872" s="308"/>
      <c r="V872" s="308"/>
      <c r="W872" s="308"/>
      <c r="X872" s="308"/>
      <c r="Y872" s="309">
        <v>1</v>
      </c>
      <c r="Z872" s="310"/>
      <c r="AA872" s="310"/>
      <c r="AB872" s="311"/>
      <c r="AC872" s="319" t="s">
        <v>296</v>
      </c>
      <c r="AD872" s="319"/>
      <c r="AE872" s="319"/>
      <c r="AF872" s="319"/>
      <c r="AG872" s="319"/>
      <c r="AH872" s="412" t="s">
        <v>653</v>
      </c>
      <c r="AI872" s="413"/>
      <c r="AJ872" s="413"/>
      <c r="AK872" s="413"/>
      <c r="AL872" s="316" t="s">
        <v>654</v>
      </c>
      <c r="AM872" s="317"/>
      <c r="AN872" s="317"/>
      <c r="AO872" s="318"/>
      <c r="AP872" s="312" t="s">
        <v>650</v>
      </c>
      <c r="AQ872" s="312"/>
      <c r="AR872" s="312"/>
      <c r="AS872" s="312"/>
      <c r="AT872" s="312"/>
      <c r="AU872" s="312"/>
      <c r="AV872" s="312"/>
      <c r="AW872" s="312"/>
      <c r="AX872" s="312"/>
    </row>
    <row r="873" spans="1:50" ht="45" customHeight="1" x14ac:dyDescent="0.15">
      <c r="A873" s="395">
        <v>3</v>
      </c>
      <c r="B873" s="395">
        <v>1</v>
      </c>
      <c r="C873" s="415" t="s">
        <v>474</v>
      </c>
      <c r="D873" s="409"/>
      <c r="E873" s="409"/>
      <c r="F873" s="409"/>
      <c r="G873" s="409"/>
      <c r="H873" s="409"/>
      <c r="I873" s="409"/>
      <c r="J873" s="410">
        <v>7013205000047</v>
      </c>
      <c r="K873" s="411"/>
      <c r="L873" s="411"/>
      <c r="M873" s="411"/>
      <c r="N873" s="411"/>
      <c r="O873" s="411"/>
      <c r="P873" s="307" t="s">
        <v>512</v>
      </c>
      <c r="Q873" s="308"/>
      <c r="R873" s="308"/>
      <c r="S873" s="308"/>
      <c r="T873" s="308"/>
      <c r="U873" s="308"/>
      <c r="V873" s="308"/>
      <c r="W873" s="308"/>
      <c r="X873" s="308"/>
      <c r="Y873" s="309">
        <v>1</v>
      </c>
      <c r="Z873" s="310"/>
      <c r="AA873" s="310"/>
      <c r="AB873" s="311"/>
      <c r="AC873" s="319" t="s">
        <v>296</v>
      </c>
      <c r="AD873" s="319"/>
      <c r="AE873" s="319"/>
      <c r="AF873" s="319"/>
      <c r="AG873" s="319"/>
      <c r="AH873" s="314" t="s">
        <v>650</v>
      </c>
      <c r="AI873" s="315"/>
      <c r="AJ873" s="315"/>
      <c r="AK873" s="315"/>
      <c r="AL873" s="316" t="s">
        <v>653</v>
      </c>
      <c r="AM873" s="317"/>
      <c r="AN873" s="317"/>
      <c r="AO873" s="318"/>
      <c r="AP873" s="312" t="s">
        <v>650</v>
      </c>
      <c r="AQ873" s="312"/>
      <c r="AR873" s="312"/>
      <c r="AS873" s="312"/>
      <c r="AT873" s="312"/>
      <c r="AU873" s="312"/>
      <c r="AV873" s="312"/>
      <c r="AW873" s="312"/>
      <c r="AX873" s="312"/>
    </row>
    <row r="874" spans="1:50" ht="30" customHeight="1" x14ac:dyDescent="0.15">
      <c r="A874" s="395">
        <v>4</v>
      </c>
      <c r="B874" s="395">
        <v>1</v>
      </c>
      <c r="C874" s="415" t="s">
        <v>475</v>
      </c>
      <c r="D874" s="409"/>
      <c r="E874" s="409"/>
      <c r="F874" s="409"/>
      <c r="G874" s="409"/>
      <c r="H874" s="409"/>
      <c r="I874" s="409"/>
      <c r="J874" s="410">
        <v>7013205000047</v>
      </c>
      <c r="K874" s="411"/>
      <c r="L874" s="411"/>
      <c r="M874" s="411"/>
      <c r="N874" s="411"/>
      <c r="O874" s="411"/>
      <c r="P874" s="307" t="s">
        <v>480</v>
      </c>
      <c r="Q874" s="308"/>
      <c r="R874" s="308"/>
      <c r="S874" s="308"/>
      <c r="T874" s="308"/>
      <c r="U874" s="308"/>
      <c r="V874" s="308"/>
      <c r="W874" s="308"/>
      <c r="X874" s="308"/>
      <c r="Y874" s="309">
        <v>0.9</v>
      </c>
      <c r="Z874" s="310"/>
      <c r="AA874" s="310"/>
      <c r="AB874" s="311"/>
      <c r="AC874" s="319" t="s">
        <v>296</v>
      </c>
      <c r="AD874" s="319"/>
      <c r="AE874" s="319"/>
      <c r="AF874" s="319"/>
      <c r="AG874" s="319"/>
      <c r="AH874" s="314" t="s">
        <v>649</v>
      </c>
      <c r="AI874" s="315"/>
      <c r="AJ874" s="315"/>
      <c r="AK874" s="315"/>
      <c r="AL874" s="316" t="s">
        <v>652</v>
      </c>
      <c r="AM874" s="317"/>
      <c r="AN874" s="317"/>
      <c r="AO874" s="318"/>
      <c r="AP874" s="312" t="s">
        <v>652</v>
      </c>
      <c r="AQ874" s="312"/>
      <c r="AR874" s="312"/>
      <c r="AS874" s="312"/>
      <c r="AT874" s="312"/>
      <c r="AU874" s="312"/>
      <c r="AV874" s="312"/>
      <c r="AW874" s="312"/>
      <c r="AX874" s="312"/>
    </row>
    <row r="875" spans="1:50" ht="30" customHeight="1" x14ac:dyDescent="0.15">
      <c r="A875" s="395">
        <v>5</v>
      </c>
      <c r="B875" s="395">
        <v>1</v>
      </c>
      <c r="C875" s="415" t="s">
        <v>476</v>
      </c>
      <c r="D875" s="409"/>
      <c r="E875" s="409"/>
      <c r="F875" s="409"/>
      <c r="G875" s="409"/>
      <c r="H875" s="409"/>
      <c r="I875" s="409"/>
      <c r="J875" s="410">
        <v>7013205000047</v>
      </c>
      <c r="K875" s="411"/>
      <c r="L875" s="411"/>
      <c r="M875" s="411"/>
      <c r="N875" s="411"/>
      <c r="O875" s="411"/>
      <c r="P875" s="307" t="s">
        <v>515</v>
      </c>
      <c r="Q875" s="308"/>
      <c r="R875" s="308"/>
      <c r="S875" s="308"/>
      <c r="T875" s="308"/>
      <c r="U875" s="308"/>
      <c r="V875" s="308"/>
      <c r="W875" s="308"/>
      <c r="X875" s="308"/>
      <c r="Y875" s="309">
        <v>0.2</v>
      </c>
      <c r="Z875" s="310"/>
      <c r="AA875" s="310"/>
      <c r="AB875" s="311"/>
      <c r="AC875" s="313" t="s">
        <v>296</v>
      </c>
      <c r="AD875" s="313"/>
      <c r="AE875" s="313"/>
      <c r="AF875" s="313"/>
      <c r="AG875" s="313"/>
      <c r="AH875" s="314" t="s">
        <v>649</v>
      </c>
      <c r="AI875" s="315"/>
      <c r="AJ875" s="315"/>
      <c r="AK875" s="315"/>
      <c r="AL875" s="316" t="s">
        <v>649</v>
      </c>
      <c r="AM875" s="317"/>
      <c r="AN875" s="317"/>
      <c r="AO875" s="318"/>
      <c r="AP875" s="312" t="s">
        <v>650</v>
      </c>
      <c r="AQ875" s="312"/>
      <c r="AR875" s="312"/>
      <c r="AS875" s="312"/>
      <c r="AT875" s="312"/>
      <c r="AU875" s="312"/>
      <c r="AV875" s="312"/>
      <c r="AW875" s="312"/>
      <c r="AX875" s="312"/>
    </row>
    <row r="876" spans="1:50" ht="30" customHeight="1" x14ac:dyDescent="0.15">
      <c r="A876" s="395">
        <v>6</v>
      </c>
      <c r="B876" s="395">
        <v>1</v>
      </c>
      <c r="C876" s="415" t="s">
        <v>477</v>
      </c>
      <c r="D876" s="409"/>
      <c r="E876" s="409"/>
      <c r="F876" s="409"/>
      <c r="G876" s="409"/>
      <c r="H876" s="409"/>
      <c r="I876" s="409"/>
      <c r="J876" s="410">
        <v>7013205000047</v>
      </c>
      <c r="K876" s="411"/>
      <c r="L876" s="411"/>
      <c r="M876" s="411"/>
      <c r="N876" s="411"/>
      <c r="O876" s="411"/>
      <c r="P876" s="307" t="s">
        <v>481</v>
      </c>
      <c r="Q876" s="308"/>
      <c r="R876" s="308"/>
      <c r="S876" s="308"/>
      <c r="T876" s="308"/>
      <c r="U876" s="308"/>
      <c r="V876" s="308"/>
      <c r="W876" s="308"/>
      <c r="X876" s="308"/>
      <c r="Y876" s="309">
        <v>0.1</v>
      </c>
      <c r="Z876" s="310"/>
      <c r="AA876" s="310"/>
      <c r="AB876" s="311"/>
      <c r="AC876" s="313" t="s">
        <v>296</v>
      </c>
      <c r="AD876" s="313"/>
      <c r="AE876" s="313"/>
      <c r="AF876" s="313"/>
      <c r="AG876" s="313"/>
      <c r="AH876" s="314" t="s">
        <v>651</v>
      </c>
      <c r="AI876" s="315"/>
      <c r="AJ876" s="315"/>
      <c r="AK876" s="315"/>
      <c r="AL876" s="316" t="s">
        <v>649</v>
      </c>
      <c r="AM876" s="317"/>
      <c r="AN876" s="317"/>
      <c r="AO876" s="318"/>
      <c r="AP876" s="312" t="s">
        <v>649</v>
      </c>
      <c r="AQ876" s="312"/>
      <c r="AR876" s="312"/>
      <c r="AS876" s="312"/>
      <c r="AT876" s="312"/>
      <c r="AU876" s="312"/>
      <c r="AV876" s="312"/>
      <c r="AW876" s="312"/>
      <c r="AX876" s="312"/>
    </row>
    <row r="877" spans="1:50" ht="45" customHeight="1" x14ac:dyDescent="0.15">
      <c r="A877" s="395">
        <v>7</v>
      </c>
      <c r="B877" s="395">
        <v>1</v>
      </c>
      <c r="C877" s="415" t="s">
        <v>647</v>
      </c>
      <c r="D877" s="409"/>
      <c r="E877" s="409"/>
      <c r="F877" s="409"/>
      <c r="G877" s="409"/>
      <c r="H877" s="409"/>
      <c r="I877" s="409"/>
      <c r="J877" s="410">
        <v>2090005004432</v>
      </c>
      <c r="K877" s="411"/>
      <c r="L877" s="411"/>
      <c r="M877" s="411"/>
      <c r="N877" s="411"/>
      <c r="O877" s="411"/>
      <c r="P877" s="307" t="s">
        <v>482</v>
      </c>
      <c r="Q877" s="308"/>
      <c r="R877" s="308"/>
      <c r="S877" s="308"/>
      <c r="T877" s="308"/>
      <c r="U877" s="308"/>
      <c r="V877" s="308"/>
      <c r="W877" s="308"/>
      <c r="X877" s="308"/>
      <c r="Y877" s="309">
        <v>0.5</v>
      </c>
      <c r="Z877" s="310"/>
      <c r="AA877" s="310"/>
      <c r="AB877" s="311"/>
      <c r="AC877" s="313" t="s">
        <v>295</v>
      </c>
      <c r="AD877" s="313"/>
      <c r="AE877" s="313"/>
      <c r="AF877" s="313"/>
      <c r="AG877" s="313"/>
      <c r="AH877" s="314" t="s">
        <v>649</v>
      </c>
      <c r="AI877" s="315"/>
      <c r="AJ877" s="315"/>
      <c r="AK877" s="315"/>
      <c r="AL877" s="316" t="s">
        <v>650</v>
      </c>
      <c r="AM877" s="317"/>
      <c r="AN877" s="317"/>
      <c r="AO877" s="318"/>
      <c r="AP877" s="312" t="s">
        <v>649</v>
      </c>
      <c r="AQ877" s="312"/>
      <c r="AR877" s="312"/>
      <c r="AS877" s="312"/>
      <c r="AT877" s="312"/>
      <c r="AU877" s="312"/>
      <c r="AV877" s="312"/>
      <c r="AW877" s="312"/>
      <c r="AX877" s="312"/>
    </row>
    <row r="878" spans="1:50" ht="45" customHeight="1" x14ac:dyDescent="0.15">
      <c r="A878" s="395">
        <v>8</v>
      </c>
      <c r="B878" s="395">
        <v>1</v>
      </c>
      <c r="C878" s="415" t="s">
        <v>641</v>
      </c>
      <c r="D878" s="409"/>
      <c r="E878" s="409"/>
      <c r="F878" s="409"/>
      <c r="G878" s="409"/>
      <c r="H878" s="409"/>
      <c r="I878" s="409"/>
      <c r="J878" s="410">
        <v>6340005003768</v>
      </c>
      <c r="K878" s="411"/>
      <c r="L878" s="411"/>
      <c r="M878" s="411"/>
      <c r="N878" s="411"/>
      <c r="O878" s="411"/>
      <c r="P878" s="307" t="s">
        <v>483</v>
      </c>
      <c r="Q878" s="308"/>
      <c r="R878" s="308"/>
      <c r="S878" s="308"/>
      <c r="T878" s="308"/>
      <c r="U878" s="308"/>
      <c r="V878" s="308"/>
      <c r="W878" s="308"/>
      <c r="X878" s="308"/>
      <c r="Y878" s="309">
        <v>0.4</v>
      </c>
      <c r="Z878" s="310"/>
      <c r="AA878" s="310"/>
      <c r="AB878" s="311"/>
      <c r="AC878" s="313" t="s">
        <v>295</v>
      </c>
      <c r="AD878" s="313"/>
      <c r="AE878" s="313"/>
      <c r="AF878" s="313"/>
      <c r="AG878" s="313"/>
      <c r="AH878" s="314" t="s">
        <v>650</v>
      </c>
      <c r="AI878" s="315"/>
      <c r="AJ878" s="315"/>
      <c r="AK878" s="315"/>
      <c r="AL878" s="316" t="s">
        <v>651</v>
      </c>
      <c r="AM878" s="317"/>
      <c r="AN878" s="317"/>
      <c r="AO878" s="318"/>
      <c r="AP878" s="312" t="s">
        <v>650</v>
      </c>
      <c r="AQ878" s="312"/>
      <c r="AR878" s="312"/>
      <c r="AS878" s="312"/>
      <c r="AT878" s="312"/>
      <c r="AU878" s="312"/>
      <c r="AV878" s="312"/>
      <c r="AW878" s="312"/>
      <c r="AX878" s="312"/>
    </row>
    <row r="879" spans="1:50" ht="45" customHeight="1" x14ac:dyDescent="0.15">
      <c r="A879" s="395">
        <v>9</v>
      </c>
      <c r="B879" s="395">
        <v>1</v>
      </c>
      <c r="C879" s="415" t="s">
        <v>648</v>
      </c>
      <c r="D879" s="409"/>
      <c r="E879" s="409"/>
      <c r="F879" s="409"/>
      <c r="G879" s="409"/>
      <c r="H879" s="409"/>
      <c r="I879" s="409"/>
      <c r="J879" s="410">
        <v>2090005004143</v>
      </c>
      <c r="K879" s="411"/>
      <c r="L879" s="411"/>
      <c r="M879" s="411"/>
      <c r="N879" s="411"/>
      <c r="O879" s="411"/>
      <c r="P879" s="307" t="s">
        <v>484</v>
      </c>
      <c r="Q879" s="308"/>
      <c r="R879" s="308"/>
      <c r="S879" s="308"/>
      <c r="T879" s="308"/>
      <c r="U879" s="308"/>
      <c r="V879" s="308"/>
      <c r="W879" s="308"/>
      <c r="X879" s="308"/>
      <c r="Y879" s="309">
        <v>0.3</v>
      </c>
      <c r="Z879" s="310"/>
      <c r="AA879" s="310"/>
      <c r="AB879" s="311"/>
      <c r="AC879" s="313" t="s">
        <v>295</v>
      </c>
      <c r="AD879" s="313"/>
      <c r="AE879" s="313"/>
      <c r="AF879" s="313"/>
      <c r="AG879" s="313"/>
      <c r="AH879" s="314" t="s">
        <v>649</v>
      </c>
      <c r="AI879" s="315"/>
      <c r="AJ879" s="315"/>
      <c r="AK879" s="315"/>
      <c r="AL879" s="316" t="s">
        <v>649</v>
      </c>
      <c r="AM879" s="317"/>
      <c r="AN879" s="317"/>
      <c r="AO879" s="318"/>
      <c r="AP879" s="312" t="s">
        <v>650</v>
      </c>
      <c r="AQ879" s="312"/>
      <c r="AR879" s="312"/>
      <c r="AS879" s="312"/>
      <c r="AT879" s="312"/>
      <c r="AU879" s="312"/>
      <c r="AV879" s="312"/>
      <c r="AW879" s="312"/>
      <c r="AX879" s="312"/>
    </row>
    <row r="880" spans="1:50" ht="30" customHeight="1" x14ac:dyDescent="0.15">
      <c r="A880" s="395">
        <v>10</v>
      </c>
      <c r="B880" s="395">
        <v>1</v>
      </c>
      <c r="C880" s="415" t="s">
        <v>642</v>
      </c>
      <c r="D880" s="409"/>
      <c r="E880" s="409"/>
      <c r="F880" s="409"/>
      <c r="G880" s="409"/>
      <c r="H880" s="409"/>
      <c r="I880" s="409"/>
      <c r="J880" s="410" t="s">
        <v>646</v>
      </c>
      <c r="K880" s="411"/>
      <c r="L880" s="411"/>
      <c r="M880" s="411"/>
      <c r="N880" s="411"/>
      <c r="O880" s="411"/>
      <c r="P880" s="307" t="s">
        <v>485</v>
      </c>
      <c r="Q880" s="308"/>
      <c r="R880" s="308"/>
      <c r="S880" s="308"/>
      <c r="T880" s="308"/>
      <c r="U880" s="308"/>
      <c r="V880" s="308"/>
      <c r="W880" s="308"/>
      <c r="X880" s="308"/>
      <c r="Y880" s="309">
        <v>0.2</v>
      </c>
      <c r="Z880" s="310"/>
      <c r="AA880" s="310"/>
      <c r="AB880" s="311"/>
      <c r="AC880" s="313" t="s">
        <v>295</v>
      </c>
      <c r="AD880" s="313"/>
      <c r="AE880" s="313"/>
      <c r="AF880" s="313"/>
      <c r="AG880" s="313"/>
      <c r="AH880" s="314" t="s">
        <v>650</v>
      </c>
      <c r="AI880" s="315"/>
      <c r="AJ880" s="315"/>
      <c r="AK880" s="315"/>
      <c r="AL880" s="316" t="s">
        <v>650</v>
      </c>
      <c r="AM880" s="317"/>
      <c r="AN880" s="317"/>
      <c r="AO880" s="318"/>
      <c r="AP880" s="312" t="s">
        <v>650</v>
      </c>
      <c r="AQ880" s="312"/>
      <c r="AR880" s="312"/>
      <c r="AS880" s="312"/>
      <c r="AT880" s="312"/>
      <c r="AU880" s="312"/>
      <c r="AV880" s="312"/>
      <c r="AW880" s="312"/>
      <c r="AX880" s="312"/>
    </row>
    <row r="881" spans="1:50" ht="30" customHeight="1" x14ac:dyDescent="0.15">
      <c r="A881" s="395">
        <v>11</v>
      </c>
      <c r="B881" s="395">
        <v>1</v>
      </c>
      <c r="C881" s="415" t="s">
        <v>643</v>
      </c>
      <c r="D881" s="409"/>
      <c r="E881" s="409"/>
      <c r="F881" s="409"/>
      <c r="G881" s="409"/>
      <c r="H881" s="409"/>
      <c r="I881" s="409"/>
      <c r="J881" s="410">
        <v>2010005004209</v>
      </c>
      <c r="K881" s="411"/>
      <c r="L881" s="411"/>
      <c r="M881" s="411"/>
      <c r="N881" s="411"/>
      <c r="O881" s="411"/>
      <c r="P881" s="307" t="s">
        <v>486</v>
      </c>
      <c r="Q881" s="308"/>
      <c r="R881" s="308"/>
      <c r="S881" s="308"/>
      <c r="T881" s="308"/>
      <c r="U881" s="308"/>
      <c r="V881" s="308"/>
      <c r="W881" s="308"/>
      <c r="X881" s="308"/>
      <c r="Y881" s="309">
        <v>0.2</v>
      </c>
      <c r="Z881" s="310"/>
      <c r="AA881" s="310"/>
      <c r="AB881" s="311"/>
      <c r="AC881" s="313" t="s">
        <v>295</v>
      </c>
      <c r="AD881" s="313"/>
      <c r="AE881" s="313"/>
      <c r="AF881" s="313"/>
      <c r="AG881" s="313"/>
      <c r="AH881" s="314" t="s">
        <v>650</v>
      </c>
      <c r="AI881" s="315"/>
      <c r="AJ881" s="315"/>
      <c r="AK881" s="315"/>
      <c r="AL881" s="316" t="s">
        <v>650</v>
      </c>
      <c r="AM881" s="317"/>
      <c r="AN881" s="317"/>
      <c r="AO881" s="318"/>
      <c r="AP881" s="312" t="s">
        <v>650</v>
      </c>
      <c r="AQ881" s="312"/>
      <c r="AR881" s="312"/>
      <c r="AS881" s="312"/>
      <c r="AT881" s="312"/>
      <c r="AU881" s="312"/>
      <c r="AV881" s="312"/>
      <c r="AW881" s="312"/>
      <c r="AX881" s="312"/>
    </row>
    <row r="882" spans="1:50" ht="30" customHeight="1" x14ac:dyDescent="0.15">
      <c r="A882" s="395">
        <v>12</v>
      </c>
      <c r="B882" s="395">
        <v>1</v>
      </c>
      <c r="C882" s="415" t="s">
        <v>644</v>
      </c>
      <c r="D882" s="409"/>
      <c r="E882" s="409"/>
      <c r="F882" s="409"/>
      <c r="G882" s="409"/>
      <c r="H882" s="409"/>
      <c r="I882" s="409"/>
      <c r="J882" s="410">
        <v>8010405009768</v>
      </c>
      <c r="K882" s="411"/>
      <c r="L882" s="411"/>
      <c r="M882" s="411"/>
      <c r="N882" s="411"/>
      <c r="O882" s="411"/>
      <c r="P882" s="307" t="s">
        <v>487</v>
      </c>
      <c r="Q882" s="308"/>
      <c r="R882" s="308"/>
      <c r="S882" s="308"/>
      <c r="T882" s="308"/>
      <c r="U882" s="308"/>
      <c r="V882" s="308"/>
      <c r="W882" s="308"/>
      <c r="X882" s="308"/>
      <c r="Y882" s="309">
        <v>0.1</v>
      </c>
      <c r="Z882" s="310"/>
      <c r="AA882" s="310"/>
      <c r="AB882" s="311"/>
      <c r="AC882" s="313" t="s">
        <v>296</v>
      </c>
      <c r="AD882" s="313"/>
      <c r="AE882" s="313"/>
      <c r="AF882" s="313"/>
      <c r="AG882" s="313"/>
      <c r="AH882" s="314" t="s">
        <v>667</v>
      </c>
      <c r="AI882" s="315"/>
      <c r="AJ882" s="315"/>
      <c r="AK882" s="315"/>
      <c r="AL882" s="316" t="s">
        <v>667</v>
      </c>
      <c r="AM882" s="317"/>
      <c r="AN882" s="317"/>
      <c r="AO882" s="318"/>
      <c r="AP882" s="312" t="s">
        <v>667</v>
      </c>
      <c r="AQ882" s="312"/>
      <c r="AR882" s="312"/>
      <c r="AS882" s="312"/>
      <c r="AT882" s="312"/>
      <c r="AU882" s="312"/>
      <c r="AV882" s="312"/>
      <c r="AW882" s="312"/>
      <c r="AX882" s="312"/>
    </row>
    <row r="883" spans="1:50" ht="30" customHeight="1" x14ac:dyDescent="0.15">
      <c r="A883" s="395">
        <v>13</v>
      </c>
      <c r="B883" s="395">
        <v>1</v>
      </c>
      <c r="C883" s="415" t="s">
        <v>645</v>
      </c>
      <c r="D883" s="409"/>
      <c r="E883" s="409"/>
      <c r="F883" s="409"/>
      <c r="G883" s="409"/>
      <c r="H883" s="409"/>
      <c r="I883" s="409"/>
      <c r="J883" s="410">
        <v>6010005016761</v>
      </c>
      <c r="K883" s="411"/>
      <c r="L883" s="411"/>
      <c r="M883" s="411"/>
      <c r="N883" s="411"/>
      <c r="O883" s="411"/>
      <c r="P883" s="307" t="s">
        <v>488</v>
      </c>
      <c r="Q883" s="308"/>
      <c r="R883" s="308"/>
      <c r="S883" s="308"/>
      <c r="T883" s="308"/>
      <c r="U883" s="308"/>
      <c r="V883" s="308"/>
      <c r="W883" s="308"/>
      <c r="X883" s="308"/>
      <c r="Y883" s="309">
        <v>0</v>
      </c>
      <c r="Z883" s="310"/>
      <c r="AA883" s="310"/>
      <c r="AB883" s="311"/>
      <c r="AC883" s="313" t="s">
        <v>295</v>
      </c>
      <c r="AD883" s="313"/>
      <c r="AE883" s="313"/>
      <c r="AF883" s="313"/>
      <c r="AG883" s="313"/>
      <c r="AH883" s="314" t="s">
        <v>649</v>
      </c>
      <c r="AI883" s="315"/>
      <c r="AJ883" s="315"/>
      <c r="AK883" s="315"/>
      <c r="AL883" s="316" t="s">
        <v>649</v>
      </c>
      <c r="AM883" s="317"/>
      <c r="AN883" s="317"/>
      <c r="AO883" s="318"/>
      <c r="AP883" s="312" t="s">
        <v>649</v>
      </c>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43" t="s">
        <v>576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7"/>
      <c r="B903" s="337"/>
      <c r="C903" s="337" t="s">
        <v>26</v>
      </c>
      <c r="D903" s="337"/>
      <c r="E903" s="337"/>
      <c r="F903" s="337"/>
      <c r="G903" s="337"/>
      <c r="H903" s="337"/>
      <c r="I903" s="337"/>
      <c r="J903" s="267" t="s">
        <v>222</v>
      </c>
      <c r="K903" s="95"/>
      <c r="L903" s="95"/>
      <c r="M903" s="95"/>
      <c r="N903" s="95"/>
      <c r="O903" s="95"/>
      <c r="P903" s="338" t="s">
        <v>197</v>
      </c>
      <c r="Q903" s="338"/>
      <c r="R903" s="338"/>
      <c r="S903" s="338"/>
      <c r="T903" s="338"/>
      <c r="U903" s="338"/>
      <c r="V903" s="338"/>
      <c r="W903" s="338"/>
      <c r="X903" s="338"/>
      <c r="Y903" s="335" t="s">
        <v>220</v>
      </c>
      <c r="Z903" s="336"/>
      <c r="AA903" s="336"/>
      <c r="AB903" s="336"/>
      <c r="AC903" s="267" t="s">
        <v>258</v>
      </c>
      <c r="AD903" s="267"/>
      <c r="AE903" s="267"/>
      <c r="AF903" s="267"/>
      <c r="AG903" s="267"/>
      <c r="AH903" s="335" t="s">
        <v>285</v>
      </c>
      <c r="AI903" s="337"/>
      <c r="AJ903" s="337"/>
      <c r="AK903" s="337"/>
      <c r="AL903" s="337" t="s">
        <v>21</v>
      </c>
      <c r="AM903" s="337"/>
      <c r="AN903" s="337"/>
      <c r="AO903" s="416"/>
      <c r="AP903" s="417" t="s">
        <v>223</v>
      </c>
      <c r="AQ903" s="417"/>
      <c r="AR903" s="417"/>
      <c r="AS903" s="417"/>
      <c r="AT903" s="417"/>
      <c r="AU903" s="417"/>
      <c r="AV903" s="417"/>
      <c r="AW903" s="417"/>
      <c r="AX903" s="417"/>
    </row>
    <row r="904" spans="1:50" ht="30" customHeight="1" x14ac:dyDescent="0.15">
      <c r="A904" s="395">
        <v>1</v>
      </c>
      <c r="B904" s="395">
        <v>1</v>
      </c>
      <c r="C904" s="415" t="s">
        <v>577</v>
      </c>
      <c r="D904" s="409"/>
      <c r="E904" s="409"/>
      <c r="F904" s="409"/>
      <c r="G904" s="409"/>
      <c r="H904" s="409"/>
      <c r="I904" s="409"/>
      <c r="J904" s="410">
        <v>2000012100001</v>
      </c>
      <c r="K904" s="411"/>
      <c r="L904" s="411"/>
      <c r="M904" s="411"/>
      <c r="N904" s="411"/>
      <c r="O904" s="411"/>
      <c r="P904" s="307" t="s">
        <v>578</v>
      </c>
      <c r="Q904" s="308"/>
      <c r="R904" s="308"/>
      <c r="S904" s="308"/>
      <c r="T904" s="308"/>
      <c r="U904" s="308"/>
      <c r="V904" s="308"/>
      <c r="W904" s="308"/>
      <c r="X904" s="308"/>
      <c r="Y904" s="309">
        <v>0.9</v>
      </c>
      <c r="Z904" s="310"/>
      <c r="AA904" s="310"/>
      <c r="AB904" s="311"/>
      <c r="AC904" s="319" t="s">
        <v>79</v>
      </c>
      <c r="AD904" s="414"/>
      <c r="AE904" s="414"/>
      <c r="AF904" s="414"/>
      <c r="AG904" s="414"/>
      <c r="AH904" s="412" t="s">
        <v>634</v>
      </c>
      <c r="AI904" s="413"/>
      <c r="AJ904" s="413"/>
      <c r="AK904" s="413"/>
      <c r="AL904" s="316" t="s">
        <v>637</v>
      </c>
      <c r="AM904" s="317"/>
      <c r="AN904" s="317"/>
      <c r="AO904" s="318"/>
      <c r="AP904" s="312" t="s">
        <v>638</v>
      </c>
      <c r="AQ904" s="312"/>
      <c r="AR904" s="312"/>
      <c r="AS904" s="312"/>
      <c r="AT904" s="312"/>
      <c r="AU904" s="312"/>
      <c r="AV904" s="312"/>
      <c r="AW904" s="312"/>
      <c r="AX904" s="312"/>
    </row>
    <row r="905" spans="1:50" ht="30" customHeight="1" x14ac:dyDescent="0.15">
      <c r="A905" s="395">
        <v>2</v>
      </c>
      <c r="B905" s="395">
        <v>1</v>
      </c>
      <c r="C905" s="415" t="s">
        <v>580</v>
      </c>
      <c r="D905" s="409"/>
      <c r="E905" s="409"/>
      <c r="F905" s="409"/>
      <c r="G905" s="409"/>
      <c r="H905" s="409"/>
      <c r="I905" s="409"/>
      <c r="J905" s="410">
        <v>2000012100001</v>
      </c>
      <c r="K905" s="411"/>
      <c r="L905" s="411"/>
      <c r="M905" s="411"/>
      <c r="N905" s="411"/>
      <c r="O905" s="411"/>
      <c r="P905" s="307" t="s">
        <v>579</v>
      </c>
      <c r="Q905" s="308"/>
      <c r="R905" s="308"/>
      <c r="S905" s="308"/>
      <c r="T905" s="308"/>
      <c r="U905" s="308"/>
      <c r="V905" s="308"/>
      <c r="W905" s="308"/>
      <c r="X905" s="308"/>
      <c r="Y905" s="309">
        <v>0.3</v>
      </c>
      <c r="Z905" s="310"/>
      <c r="AA905" s="310"/>
      <c r="AB905" s="311"/>
      <c r="AC905" s="319" t="s">
        <v>79</v>
      </c>
      <c r="AD905" s="319"/>
      <c r="AE905" s="319"/>
      <c r="AF905" s="319"/>
      <c r="AG905" s="319"/>
      <c r="AH905" s="412" t="s">
        <v>634</v>
      </c>
      <c r="AI905" s="413"/>
      <c r="AJ905" s="413"/>
      <c r="AK905" s="413"/>
      <c r="AL905" s="316" t="s">
        <v>639</v>
      </c>
      <c r="AM905" s="317"/>
      <c r="AN905" s="317"/>
      <c r="AO905" s="318"/>
      <c r="AP905" s="312" t="s">
        <v>638</v>
      </c>
      <c r="AQ905" s="312"/>
      <c r="AR905" s="312"/>
      <c r="AS905" s="312"/>
      <c r="AT905" s="312"/>
      <c r="AU905" s="312"/>
      <c r="AV905" s="312"/>
      <c r="AW905" s="312"/>
      <c r="AX905" s="312"/>
    </row>
    <row r="906" spans="1:50" ht="30" customHeight="1" x14ac:dyDescent="0.15">
      <c r="A906" s="395">
        <v>3</v>
      </c>
      <c r="B906" s="395">
        <v>1</v>
      </c>
      <c r="C906" s="415" t="s">
        <v>589</v>
      </c>
      <c r="D906" s="409"/>
      <c r="E906" s="409"/>
      <c r="F906" s="409"/>
      <c r="G906" s="409"/>
      <c r="H906" s="409"/>
      <c r="I906" s="409"/>
      <c r="J906" s="410">
        <v>2000012100001</v>
      </c>
      <c r="K906" s="411"/>
      <c r="L906" s="411"/>
      <c r="M906" s="411"/>
      <c r="N906" s="411"/>
      <c r="O906" s="411"/>
      <c r="P906" s="307" t="s">
        <v>588</v>
      </c>
      <c r="Q906" s="308"/>
      <c r="R906" s="308"/>
      <c r="S906" s="308"/>
      <c r="T906" s="308"/>
      <c r="U906" s="308"/>
      <c r="V906" s="308"/>
      <c r="W906" s="308"/>
      <c r="X906" s="308"/>
      <c r="Y906" s="309">
        <v>0.1</v>
      </c>
      <c r="Z906" s="310"/>
      <c r="AA906" s="310"/>
      <c r="AB906" s="311"/>
      <c r="AC906" s="319" t="s">
        <v>79</v>
      </c>
      <c r="AD906" s="319"/>
      <c r="AE906" s="319"/>
      <c r="AF906" s="319"/>
      <c r="AG906" s="319"/>
      <c r="AH906" s="314" t="s">
        <v>634</v>
      </c>
      <c r="AI906" s="315"/>
      <c r="AJ906" s="315"/>
      <c r="AK906" s="315"/>
      <c r="AL906" s="316" t="s">
        <v>634</v>
      </c>
      <c r="AM906" s="317"/>
      <c r="AN906" s="317"/>
      <c r="AO906" s="318"/>
      <c r="AP906" s="312" t="s">
        <v>634</v>
      </c>
      <c r="AQ906" s="312"/>
      <c r="AR906" s="312"/>
      <c r="AS906" s="312"/>
      <c r="AT906" s="312"/>
      <c r="AU906" s="312"/>
      <c r="AV906" s="312"/>
      <c r="AW906" s="312"/>
      <c r="AX906" s="312"/>
    </row>
    <row r="907" spans="1:50" ht="30" customHeight="1" x14ac:dyDescent="0.15">
      <c r="A907" s="395">
        <v>4</v>
      </c>
      <c r="B907" s="395">
        <v>1</v>
      </c>
      <c r="C907" s="415" t="s">
        <v>586</v>
      </c>
      <c r="D907" s="409"/>
      <c r="E907" s="409"/>
      <c r="F907" s="409"/>
      <c r="G907" s="409"/>
      <c r="H907" s="409"/>
      <c r="I907" s="409"/>
      <c r="J907" s="410">
        <v>2000012100001</v>
      </c>
      <c r="K907" s="411"/>
      <c r="L907" s="411"/>
      <c r="M907" s="411"/>
      <c r="N907" s="411"/>
      <c r="O907" s="411"/>
      <c r="P907" s="307" t="s">
        <v>581</v>
      </c>
      <c r="Q907" s="308"/>
      <c r="R907" s="308"/>
      <c r="S907" s="308"/>
      <c r="T907" s="308"/>
      <c r="U907" s="308"/>
      <c r="V907" s="308"/>
      <c r="W907" s="308"/>
      <c r="X907" s="308"/>
      <c r="Y907" s="309">
        <v>0.8</v>
      </c>
      <c r="Z907" s="310"/>
      <c r="AA907" s="310"/>
      <c r="AB907" s="311"/>
      <c r="AC907" s="319" t="s">
        <v>79</v>
      </c>
      <c r="AD907" s="319"/>
      <c r="AE907" s="319"/>
      <c r="AF907" s="319"/>
      <c r="AG907" s="319"/>
      <c r="AH907" s="314" t="s">
        <v>636</v>
      </c>
      <c r="AI907" s="315"/>
      <c r="AJ907" s="315"/>
      <c r="AK907" s="315"/>
      <c r="AL907" s="316" t="s">
        <v>636</v>
      </c>
      <c r="AM907" s="317"/>
      <c r="AN907" s="317"/>
      <c r="AO907" s="318"/>
      <c r="AP907" s="312" t="s">
        <v>634</v>
      </c>
      <c r="AQ907" s="312"/>
      <c r="AR907" s="312"/>
      <c r="AS907" s="312"/>
      <c r="AT907" s="312"/>
      <c r="AU907" s="312"/>
      <c r="AV907" s="312"/>
      <c r="AW907" s="312"/>
      <c r="AX907" s="312"/>
    </row>
    <row r="908" spans="1:50" ht="30" customHeight="1" x14ac:dyDescent="0.15">
      <c r="A908" s="395">
        <v>5</v>
      </c>
      <c r="B908" s="395">
        <v>1</v>
      </c>
      <c r="C908" s="415" t="s">
        <v>587</v>
      </c>
      <c r="D908" s="409"/>
      <c r="E908" s="409"/>
      <c r="F908" s="409"/>
      <c r="G908" s="409"/>
      <c r="H908" s="409"/>
      <c r="I908" s="409"/>
      <c r="J908" s="410">
        <v>2000012100001</v>
      </c>
      <c r="K908" s="411"/>
      <c r="L908" s="411"/>
      <c r="M908" s="411"/>
      <c r="N908" s="411"/>
      <c r="O908" s="411"/>
      <c r="P908" s="307" t="s">
        <v>583</v>
      </c>
      <c r="Q908" s="308"/>
      <c r="R908" s="308"/>
      <c r="S908" s="308"/>
      <c r="T908" s="308"/>
      <c r="U908" s="308"/>
      <c r="V908" s="308"/>
      <c r="W908" s="308"/>
      <c r="X908" s="308"/>
      <c r="Y908" s="309">
        <v>0.2</v>
      </c>
      <c r="Z908" s="310"/>
      <c r="AA908" s="310"/>
      <c r="AB908" s="311"/>
      <c r="AC908" s="313" t="s">
        <v>79</v>
      </c>
      <c r="AD908" s="313"/>
      <c r="AE908" s="313"/>
      <c r="AF908" s="313"/>
      <c r="AG908" s="313"/>
      <c r="AH908" s="314" t="s">
        <v>638</v>
      </c>
      <c r="AI908" s="315"/>
      <c r="AJ908" s="315"/>
      <c r="AK908" s="315"/>
      <c r="AL908" s="316" t="s">
        <v>638</v>
      </c>
      <c r="AM908" s="317"/>
      <c r="AN908" s="317"/>
      <c r="AO908" s="318"/>
      <c r="AP908" s="312" t="s">
        <v>638</v>
      </c>
      <c r="AQ908" s="312"/>
      <c r="AR908" s="312"/>
      <c r="AS908" s="312"/>
      <c r="AT908" s="312"/>
      <c r="AU908" s="312"/>
      <c r="AV908" s="312"/>
      <c r="AW908" s="312"/>
      <c r="AX908" s="312"/>
    </row>
    <row r="909" spans="1:50" ht="30" customHeight="1" x14ac:dyDescent="0.15">
      <c r="A909" s="395">
        <v>6</v>
      </c>
      <c r="B909" s="395">
        <v>1</v>
      </c>
      <c r="C909" s="415" t="s">
        <v>584</v>
      </c>
      <c r="D909" s="409"/>
      <c r="E909" s="409"/>
      <c r="F909" s="409"/>
      <c r="G909" s="409"/>
      <c r="H909" s="409"/>
      <c r="I909" s="409"/>
      <c r="J909" s="410">
        <v>2000012100001</v>
      </c>
      <c r="K909" s="411"/>
      <c r="L909" s="411"/>
      <c r="M909" s="411"/>
      <c r="N909" s="411"/>
      <c r="O909" s="411"/>
      <c r="P909" s="307" t="s">
        <v>581</v>
      </c>
      <c r="Q909" s="308"/>
      <c r="R909" s="308"/>
      <c r="S909" s="308"/>
      <c r="T909" s="308"/>
      <c r="U909" s="308"/>
      <c r="V909" s="308"/>
      <c r="W909" s="308"/>
      <c r="X909" s="308"/>
      <c r="Y909" s="309">
        <v>0.9</v>
      </c>
      <c r="Z909" s="310"/>
      <c r="AA909" s="310"/>
      <c r="AB909" s="311"/>
      <c r="AC909" s="313" t="s">
        <v>79</v>
      </c>
      <c r="AD909" s="313"/>
      <c r="AE909" s="313"/>
      <c r="AF909" s="313"/>
      <c r="AG909" s="313"/>
      <c r="AH909" s="314" t="s">
        <v>636</v>
      </c>
      <c r="AI909" s="315"/>
      <c r="AJ909" s="315"/>
      <c r="AK909" s="315"/>
      <c r="AL909" s="316" t="s">
        <v>636</v>
      </c>
      <c r="AM909" s="317"/>
      <c r="AN909" s="317"/>
      <c r="AO909" s="318"/>
      <c r="AP909" s="312" t="s">
        <v>636</v>
      </c>
      <c r="AQ909" s="312"/>
      <c r="AR909" s="312"/>
      <c r="AS909" s="312"/>
      <c r="AT909" s="312"/>
      <c r="AU909" s="312"/>
      <c r="AV909" s="312"/>
      <c r="AW909" s="312"/>
      <c r="AX909" s="312"/>
    </row>
    <row r="910" spans="1:50" ht="30" customHeight="1" x14ac:dyDescent="0.15">
      <c r="A910" s="395">
        <v>7</v>
      </c>
      <c r="B910" s="395">
        <v>1</v>
      </c>
      <c r="C910" s="415" t="s">
        <v>585</v>
      </c>
      <c r="D910" s="409"/>
      <c r="E910" s="409"/>
      <c r="F910" s="409"/>
      <c r="G910" s="409"/>
      <c r="H910" s="409"/>
      <c r="I910" s="409"/>
      <c r="J910" s="410">
        <v>2000012100001</v>
      </c>
      <c r="K910" s="411"/>
      <c r="L910" s="411"/>
      <c r="M910" s="411"/>
      <c r="N910" s="411"/>
      <c r="O910" s="411"/>
      <c r="P910" s="307" t="s">
        <v>592</v>
      </c>
      <c r="Q910" s="308"/>
      <c r="R910" s="308"/>
      <c r="S910" s="308"/>
      <c r="T910" s="308"/>
      <c r="U910" s="308"/>
      <c r="V910" s="308"/>
      <c r="W910" s="308"/>
      <c r="X910" s="308"/>
      <c r="Y910" s="309">
        <v>0.1</v>
      </c>
      <c r="Z910" s="310"/>
      <c r="AA910" s="310"/>
      <c r="AB910" s="311"/>
      <c r="AC910" s="313" t="s">
        <v>79</v>
      </c>
      <c r="AD910" s="313"/>
      <c r="AE910" s="313"/>
      <c r="AF910" s="313"/>
      <c r="AG910" s="313"/>
      <c r="AH910" s="314" t="s">
        <v>636</v>
      </c>
      <c r="AI910" s="315"/>
      <c r="AJ910" s="315"/>
      <c r="AK910" s="315"/>
      <c r="AL910" s="316" t="s">
        <v>634</v>
      </c>
      <c r="AM910" s="317"/>
      <c r="AN910" s="317"/>
      <c r="AO910" s="318"/>
      <c r="AP910" s="312" t="s">
        <v>638</v>
      </c>
      <c r="AQ910" s="312"/>
      <c r="AR910" s="312"/>
      <c r="AS910" s="312"/>
      <c r="AT910" s="312"/>
      <c r="AU910" s="312"/>
      <c r="AV910" s="312"/>
      <c r="AW910" s="312"/>
      <c r="AX910" s="312"/>
    </row>
    <row r="911" spans="1:50" ht="30" customHeight="1" x14ac:dyDescent="0.15">
      <c r="A911" s="395">
        <v>8</v>
      </c>
      <c r="B911" s="395">
        <v>1</v>
      </c>
      <c r="C911" s="415" t="s">
        <v>590</v>
      </c>
      <c r="D911" s="409"/>
      <c r="E911" s="409"/>
      <c r="F911" s="409"/>
      <c r="G911" s="409"/>
      <c r="H911" s="409"/>
      <c r="I911" s="409"/>
      <c r="J911" s="410">
        <v>2000012100001</v>
      </c>
      <c r="K911" s="411"/>
      <c r="L911" s="411"/>
      <c r="M911" s="411"/>
      <c r="N911" s="411"/>
      <c r="O911" s="411"/>
      <c r="P911" s="307" t="s">
        <v>582</v>
      </c>
      <c r="Q911" s="308"/>
      <c r="R911" s="308"/>
      <c r="S911" s="308"/>
      <c r="T911" s="308"/>
      <c r="U911" s="308"/>
      <c r="V911" s="308"/>
      <c r="W911" s="308"/>
      <c r="X911" s="308"/>
      <c r="Y911" s="309">
        <v>0.5</v>
      </c>
      <c r="Z911" s="310"/>
      <c r="AA911" s="310"/>
      <c r="AB911" s="311"/>
      <c r="AC911" s="313" t="s">
        <v>79</v>
      </c>
      <c r="AD911" s="313"/>
      <c r="AE911" s="313"/>
      <c r="AF911" s="313"/>
      <c r="AG911" s="313"/>
      <c r="AH911" s="314" t="s">
        <v>640</v>
      </c>
      <c r="AI911" s="315"/>
      <c r="AJ911" s="315"/>
      <c r="AK911" s="315"/>
      <c r="AL911" s="316" t="s">
        <v>636</v>
      </c>
      <c r="AM911" s="317"/>
      <c r="AN911" s="317"/>
      <c r="AO911" s="318"/>
      <c r="AP911" s="312" t="s">
        <v>638</v>
      </c>
      <c r="AQ911" s="312"/>
      <c r="AR911" s="312"/>
      <c r="AS911" s="312"/>
      <c r="AT911" s="312"/>
      <c r="AU911" s="312"/>
      <c r="AV911" s="312"/>
      <c r="AW911" s="312"/>
      <c r="AX911" s="312"/>
    </row>
    <row r="912" spans="1:50" ht="30" customHeight="1" x14ac:dyDescent="0.15">
      <c r="A912" s="395">
        <v>9</v>
      </c>
      <c r="B912" s="395">
        <v>1</v>
      </c>
      <c r="C912" s="415" t="s">
        <v>591</v>
      </c>
      <c r="D912" s="409"/>
      <c r="E912" s="409"/>
      <c r="F912" s="409"/>
      <c r="G912" s="409"/>
      <c r="H912" s="409"/>
      <c r="I912" s="409"/>
      <c r="J912" s="410">
        <v>2000012100001</v>
      </c>
      <c r="K912" s="411"/>
      <c r="L912" s="411"/>
      <c r="M912" s="411"/>
      <c r="N912" s="411"/>
      <c r="O912" s="411"/>
      <c r="P912" s="307" t="s">
        <v>581</v>
      </c>
      <c r="Q912" s="308"/>
      <c r="R912" s="308"/>
      <c r="S912" s="308"/>
      <c r="T912" s="308"/>
      <c r="U912" s="308"/>
      <c r="V912" s="308"/>
      <c r="W912" s="308"/>
      <c r="X912" s="308"/>
      <c r="Y912" s="309">
        <v>0.3</v>
      </c>
      <c r="Z912" s="310"/>
      <c r="AA912" s="310"/>
      <c r="AB912" s="311"/>
      <c r="AC912" s="313" t="s">
        <v>79</v>
      </c>
      <c r="AD912" s="313"/>
      <c r="AE912" s="313"/>
      <c r="AF912" s="313"/>
      <c r="AG912" s="313"/>
      <c r="AH912" s="314" t="s">
        <v>636</v>
      </c>
      <c r="AI912" s="315"/>
      <c r="AJ912" s="315"/>
      <c r="AK912" s="315"/>
      <c r="AL912" s="316" t="s">
        <v>636</v>
      </c>
      <c r="AM912" s="317"/>
      <c r="AN912" s="317"/>
      <c r="AO912" s="318"/>
      <c r="AP912" s="312" t="s">
        <v>634</v>
      </c>
      <c r="AQ912" s="312"/>
      <c r="AR912" s="312"/>
      <c r="AS912" s="312"/>
      <c r="AT912" s="312"/>
      <c r="AU912" s="312"/>
      <c r="AV912" s="312"/>
      <c r="AW912" s="312"/>
      <c r="AX912" s="312"/>
    </row>
    <row r="913" spans="1:50" ht="30" customHeight="1" x14ac:dyDescent="0.15">
      <c r="A913" s="395">
        <v>10</v>
      </c>
      <c r="B913" s="395">
        <v>1</v>
      </c>
      <c r="C913" s="415" t="s">
        <v>593</v>
      </c>
      <c r="D913" s="409"/>
      <c r="E913" s="409"/>
      <c r="F913" s="409"/>
      <c r="G913" s="409"/>
      <c r="H913" s="409"/>
      <c r="I913" s="409"/>
      <c r="J913" s="410">
        <v>2000012100001</v>
      </c>
      <c r="K913" s="411"/>
      <c r="L913" s="411"/>
      <c r="M913" s="411"/>
      <c r="N913" s="411"/>
      <c r="O913" s="411"/>
      <c r="P913" s="307" t="s">
        <v>581</v>
      </c>
      <c r="Q913" s="308"/>
      <c r="R913" s="308"/>
      <c r="S913" s="308"/>
      <c r="T913" s="308"/>
      <c r="U913" s="308"/>
      <c r="V913" s="308"/>
      <c r="W913" s="308"/>
      <c r="X913" s="308"/>
      <c r="Y913" s="309">
        <v>0.5</v>
      </c>
      <c r="Z913" s="310"/>
      <c r="AA913" s="310"/>
      <c r="AB913" s="311"/>
      <c r="AC913" s="313" t="s">
        <v>79</v>
      </c>
      <c r="AD913" s="313"/>
      <c r="AE913" s="313"/>
      <c r="AF913" s="313"/>
      <c r="AG913" s="313"/>
      <c r="AH913" s="314" t="s">
        <v>636</v>
      </c>
      <c r="AI913" s="315"/>
      <c r="AJ913" s="315"/>
      <c r="AK913" s="315"/>
      <c r="AL913" s="316" t="s">
        <v>638</v>
      </c>
      <c r="AM913" s="317"/>
      <c r="AN913" s="317"/>
      <c r="AO913" s="318"/>
      <c r="AP913" s="312" t="s">
        <v>638</v>
      </c>
      <c r="AQ913" s="312"/>
      <c r="AR913" s="312"/>
      <c r="AS913" s="312"/>
      <c r="AT913" s="312"/>
      <c r="AU913" s="312"/>
      <c r="AV913" s="312"/>
      <c r="AW913" s="312"/>
      <c r="AX913" s="312"/>
    </row>
    <row r="914" spans="1:50" ht="30" customHeight="1" x14ac:dyDescent="0.15">
      <c r="A914" s="395">
        <v>11</v>
      </c>
      <c r="B914" s="395">
        <v>1</v>
      </c>
      <c r="C914" s="415" t="s">
        <v>593</v>
      </c>
      <c r="D914" s="409"/>
      <c r="E914" s="409"/>
      <c r="F914" s="409"/>
      <c r="G914" s="409"/>
      <c r="H914" s="409"/>
      <c r="I914" s="409"/>
      <c r="J914" s="410">
        <v>2000012100001</v>
      </c>
      <c r="K914" s="411"/>
      <c r="L914" s="411"/>
      <c r="M914" s="411"/>
      <c r="N914" s="411"/>
      <c r="O914" s="411"/>
      <c r="P914" s="307" t="s">
        <v>583</v>
      </c>
      <c r="Q914" s="308"/>
      <c r="R914" s="308"/>
      <c r="S914" s="308"/>
      <c r="T914" s="308"/>
      <c r="U914" s="308"/>
      <c r="V914" s="308"/>
      <c r="W914" s="308"/>
      <c r="X914" s="308"/>
      <c r="Y914" s="309">
        <v>0.3</v>
      </c>
      <c r="Z914" s="310"/>
      <c r="AA914" s="310"/>
      <c r="AB914" s="311"/>
      <c r="AC914" s="313" t="s">
        <v>79</v>
      </c>
      <c r="AD914" s="313"/>
      <c r="AE914" s="313"/>
      <c r="AF914" s="313"/>
      <c r="AG914" s="313"/>
      <c r="AH914" s="314" t="s">
        <v>634</v>
      </c>
      <c r="AI914" s="315"/>
      <c r="AJ914" s="315"/>
      <c r="AK914" s="315"/>
      <c r="AL914" s="316" t="s">
        <v>638</v>
      </c>
      <c r="AM914" s="317"/>
      <c r="AN914" s="317"/>
      <c r="AO914" s="318"/>
      <c r="AP914" s="312" t="s">
        <v>634</v>
      </c>
      <c r="AQ914" s="312"/>
      <c r="AR914" s="312"/>
      <c r="AS914" s="312"/>
      <c r="AT914" s="312"/>
      <c r="AU914" s="312"/>
      <c r="AV914" s="312"/>
      <c r="AW914" s="312"/>
      <c r="AX914" s="312"/>
    </row>
    <row r="915" spans="1:50" ht="30" customHeight="1" x14ac:dyDescent="0.15">
      <c r="A915" s="395">
        <v>12</v>
      </c>
      <c r="B915" s="395">
        <v>1</v>
      </c>
      <c r="C915" s="415" t="s">
        <v>594</v>
      </c>
      <c r="D915" s="409"/>
      <c r="E915" s="409"/>
      <c r="F915" s="409"/>
      <c r="G915" s="409"/>
      <c r="H915" s="409"/>
      <c r="I915" s="409"/>
      <c r="J915" s="410">
        <v>2000012100001</v>
      </c>
      <c r="K915" s="411"/>
      <c r="L915" s="411"/>
      <c r="M915" s="411"/>
      <c r="N915" s="411"/>
      <c r="O915" s="411"/>
      <c r="P915" s="307" t="s">
        <v>582</v>
      </c>
      <c r="Q915" s="308"/>
      <c r="R915" s="308"/>
      <c r="S915" s="308"/>
      <c r="T915" s="308"/>
      <c r="U915" s="308"/>
      <c r="V915" s="308"/>
      <c r="W915" s="308"/>
      <c r="X915" s="308"/>
      <c r="Y915" s="309">
        <v>0.4</v>
      </c>
      <c r="Z915" s="310"/>
      <c r="AA915" s="310"/>
      <c r="AB915" s="311"/>
      <c r="AC915" s="313" t="s">
        <v>79</v>
      </c>
      <c r="AD915" s="313"/>
      <c r="AE915" s="313"/>
      <c r="AF915" s="313"/>
      <c r="AG915" s="313"/>
      <c r="AH915" s="314" t="s">
        <v>636</v>
      </c>
      <c r="AI915" s="315"/>
      <c r="AJ915" s="315"/>
      <c r="AK915" s="315"/>
      <c r="AL915" s="316" t="s">
        <v>636</v>
      </c>
      <c r="AM915" s="317"/>
      <c r="AN915" s="317"/>
      <c r="AO915" s="318"/>
      <c r="AP915" s="312" t="s">
        <v>636</v>
      </c>
      <c r="AQ915" s="312"/>
      <c r="AR915" s="312"/>
      <c r="AS915" s="312"/>
      <c r="AT915" s="312"/>
      <c r="AU915" s="312"/>
      <c r="AV915" s="312"/>
      <c r="AW915" s="312"/>
      <c r="AX915" s="312"/>
    </row>
    <row r="916" spans="1:50" ht="30" customHeight="1" x14ac:dyDescent="0.15">
      <c r="A916" s="395">
        <v>13</v>
      </c>
      <c r="B916" s="395">
        <v>1</v>
      </c>
      <c r="C916" s="415" t="s">
        <v>594</v>
      </c>
      <c r="D916" s="409"/>
      <c r="E916" s="409"/>
      <c r="F916" s="409"/>
      <c r="G916" s="409"/>
      <c r="H916" s="409"/>
      <c r="I916" s="409"/>
      <c r="J916" s="410">
        <v>2000012100001</v>
      </c>
      <c r="K916" s="411"/>
      <c r="L916" s="411"/>
      <c r="M916" s="411"/>
      <c r="N916" s="411"/>
      <c r="O916" s="411"/>
      <c r="P916" s="307" t="s">
        <v>581</v>
      </c>
      <c r="Q916" s="308"/>
      <c r="R916" s="308"/>
      <c r="S916" s="308"/>
      <c r="T916" s="308"/>
      <c r="U916" s="308"/>
      <c r="V916" s="308"/>
      <c r="W916" s="308"/>
      <c r="X916" s="308"/>
      <c r="Y916" s="309">
        <v>0.3</v>
      </c>
      <c r="Z916" s="310"/>
      <c r="AA916" s="310"/>
      <c r="AB916" s="311"/>
      <c r="AC916" s="313" t="s">
        <v>79</v>
      </c>
      <c r="AD916" s="313"/>
      <c r="AE916" s="313"/>
      <c r="AF916" s="313"/>
      <c r="AG916" s="313"/>
      <c r="AH916" s="314" t="s">
        <v>636</v>
      </c>
      <c r="AI916" s="315"/>
      <c r="AJ916" s="315"/>
      <c r="AK916" s="315"/>
      <c r="AL916" s="316" t="s">
        <v>636</v>
      </c>
      <c r="AM916" s="317"/>
      <c r="AN916" s="317"/>
      <c r="AO916" s="318"/>
      <c r="AP916" s="312" t="s">
        <v>636</v>
      </c>
      <c r="AQ916" s="312"/>
      <c r="AR916" s="312"/>
      <c r="AS916" s="312"/>
      <c r="AT916" s="312"/>
      <c r="AU916" s="312"/>
      <c r="AV916" s="312"/>
      <c r="AW916" s="312"/>
      <c r="AX916" s="312"/>
    </row>
    <row r="917" spans="1:50" ht="30" customHeight="1" x14ac:dyDescent="0.15">
      <c r="A917" s="395">
        <v>14</v>
      </c>
      <c r="B917" s="395">
        <v>1</v>
      </c>
      <c r="C917" s="415" t="s">
        <v>595</v>
      </c>
      <c r="D917" s="409"/>
      <c r="E917" s="409"/>
      <c r="F917" s="409"/>
      <c r="G917" s="409"/>
      <c r="H917" s="409"/>
      <c r="I917" s="409"/>
      <c r="J917" s="410">
        <v>2000012100001</v>
      </c>
      <c r="K917" s="411"/>
      <c r="L917" s="411"/>
      <c r="M917" s="411"/>
      <c r="N917" s="411"/>
      <c r="O917" s="411"/>
      <c r="P917" s="307" t="s">
        <v>596</v>
      </c>
      <c r="Q917" s="308"/>
      <c r="R917" s="308"/>
      <c r="S917" s="308"/>
      <c r="T917" s="308"/>
      <c r="U917" s="308"/>
      <c r="V917" s="308"/>
      <c r="W917" s="308"/>
      <c r="X917" s="308"/>
      <c r="Y917" s="309">
        <v>0.4</v>
      </c>
      <c r="Z917" s="310"/>
      <c r="AA917" s="310"/>
      <c r="AB917" s="311"/>
      <c r="AC917" s="313" t="s">
        <v>79</v>
      </c>
      <c r="AD917" s="313"/>
      <c r="AE917" s="313"/>
      <c r="AF917" s="313"/>
      <c r="AG917" s="313"/>
      <c r="AH917" s="314" t="s">
        <v>634</v>
      </c>
      <c r="AI917" s="315"/>
      <c r="AJ917" s="315"/>
      <c r="AK917" s="315"/>
      <c r="AL917" s="316" t="s">
        <v>636</v>
      </c>
      <c r="AM917" s="317"/>
      <c r="AN917" s="317"/>
      <c r="AO917" s="318"/>
      <c r="AP917" s="312" t="s">
        <v>634</v>
      </c>
      <c r="AQ917" s="312"/>
      <c r="AR917" s="312"/>
      <c r="AS917" s="312"/>
      <c r="AT917" s="312"/>
      <c r="AU917" s="312"/>
      <c r="AV917" s="312"/>
      <c r="AW917" s="312"/>
      <c r="AX917" s="312"/>
    </row>
    <row r="918" spans="1:50" ht="30" customHeight="1" x14ac:dyDescent="0.15">
      <c r="A918" s="395">
        <v>15</v>
      </c>
      <c r="B918" s="395">
        <v>1</v>
      </c>
      <c r="C918" s="415" t="s">
        <v>595</v>
      </c>
      <c r="D918" s="409"/>
      <c r="E918" s="409"/>
      <c r="F918" s="409"/>
      <c r="G918" s="409"/>
      <c r="H918" s="409"/>
      <c r="I918" s="409"/>
      <c r="J918" s="410">
        <v>2000012100001</v>
      </c>
      <c r="K918" s="411"/>
      <c r="L918" s="411"/>
      <c r="M918" s="411"/>
      <c r="N918" s="411"/>
      <c r="O918" s="411"/>
      <c r="P918" s="307" t="s">
        <v>599</v>
      </c>
      <c r="Q918" s="308"/>
      <c r="R918" s="308"/>
      <c r="S918" s="308"/>
      <c r="T918" s="308"/>
      <c r="U918" s="308"/>
      <c r="V918" s="308"/>
      <c r="W918" s="308"/>
      <c r="X918" s="308"/>
      <c r="Y918" s="309">
        <v>0.3</v>
      </c>
      <c r="Z918" s="310"/>
      <c r="AA918" s="310"/>
      <c r="AB918" s="311"/>
      <c r="AC918" s="313" t="s">
        <v>79</v>
      </c>
      <c r="AD918" s="313"/>
      <c r="AE918" s="313"/>
      <c r="AF918" s="313"/>
      <c r="AG918" s="313"/>
      <c r="AH918" s="314" t="s">
        <v>636</v>
      </c>
      <c r="AI918" s="315"/>
      <c r="AJ918" s="315"/>
      <c r="AK918" s="315"/>
      <c r="AL918" s="316" t="s">
        <v>636</v>
      </c>
      <c r="AM918" s="317"/>
      <c r="AN918" s="317"/>
      <c r="AO918" s="318"/>
      <c r="AP918" s="312" t="s">
        <v>636</v>
      </c>
      <c r="AQ918" s="312"/>
      <c r="AR918" s="312"/>
      <c r="AS918" s="312"/>
      <c r="AT918" s="312"/>
      <c r="AU918" s="312"/>
      <c r="AV918" s="312"/>
      <c r="AW918" s="312"/>
      <c r="AX918" s="312"/>
    </row>
    <row r="919" spans="1:50" ht="30" customHeight="1" x14ac:dyDescent="0.15">
      <c r="A919" s="395">
        <v>16</v>
      </c>
      <c r="B919" s="395">
        <v>1</v>
      </c>
      <c r="C919" s="427" t="s">
        <v>597</v>
      </c>
      <c r="D919" s="428"/>
      <c r="E919" s="428"/>
      <c r="F919" s="428"/>
      <c r="G919" s="428"/>
      <c r="H919" s="428"/>
      <c r="I919" s="429"/>
      <c r="J919" s="421">
        <v>2000012100001</v>
      </c>
      <c r="K919" s="422"/>
      <c r="L919" s="422"/>
      <c r="M919" s="422"/>
      <c r="N919" s="422"/>
      <c r="O919" s="423"/>
      <c r="P919" s="430" t="s">
        <v>627</v>
      </c>
      <c r="Q919" s="431"/>
      <c r="R919" s="431"/>
      <c r="S919" s="431"/>
      <c r="T919" s="431"/>
      <c r="U919" s="431"/>
      <c r="V919" s="431"/>
      <c r="W919" s="431"/>
      <c r="X919" s="432"/>
      <c r="Y919" s="309">
        <v>0.4</v>
      </c>
      <c r="Z919" s="310"/>
      <c r="AA919" s="310"/>
      <c r="AB919" s="311"/>
      <c r="AC919" s="313" t="s">
        <v>79</v>
      </c>
      <c r="AD919" s="313"/>
      <c r="AE919" s="313"/>
      <c r="AF919" s="313"/>
      <c r="AG919" s="313"/>
      <c r="AH919" s="314" t="s">
        <v>636</v>
      </c>
      <c r="AI919" s="315"/>
      <c r="AJ919" s="315"/>
      <c r="AK919" s="315"/>
      <c r="AL919" s="316" t="s">
        <v>636</v>
      </c>
      <c r="AM919" s="317"/>
      <c r="AN919" s="317"/>
      <c r="AO919" s="318"/>
      <c r="AP919" s="312" t="s">
        <v>634</v>
      </c>
      <c r="AQ919" s="312"/>
      <c r="AR919" s="312"/>
      <c r="AS919" s="312"/>
      <c r="AT919" s="312"/>
      <c r="AU919" s="312"/>
      <c r="AV919" s="312"/>
      <c r="AW919" s="312"/>
      <c r="AX919" s="312"/>
    </row>
    <row r="920" spans="1:50" s="16" customFormat="1" ht="30" customHeight="1" x14ac:dyDescent="0.15">
      <c r="A920" s="395">
        <v>17</v>
      </c>
      <c r="B920" s="395">
        <v>1</v>
      </c>
      <c r="C920" s="427" t="s">
        <v>625</v>
      </c>
      <c r="D920" s="428"/>
      <c r="E920" s="428"/>
      <c r="F920" s="428"/>
      <c r="G920" s="428"/>
      <c r="H920" s="428"/>
      <c r="I920" s="429"/>
      <c r="J920" s="421">
        <v>2000012100001</v>
      </c>
      <c r="K920" s="422"/>
      <c r="L920" s="422"/>
      <c r="M920" s="422"/>
      <c r="N920" s="422"/>
      <c r="O920" s="423"/>
      <c r="P920" s="430" t="s">
        <v>626</v>
      </c>
      <c r="Q920" s="431"/>
      <c r="R920" s="431"/>
      <c r="S920" s="431"/>
      <c r="T920" s="431"/>
      <c r="U920" s="431"/>
      <c r="V920" s="431"/>
      <c r="W920" s="431"/>
      <c r="X920" s="432"/>
      <c r="Y920" s="309">
        <v>0.2</v>
      </c>
      <c r="Z920" s="310"/>
      <c r="AA920" s="310"/>
      <c r="AB920" s="311"/>
      <c r="AC920" s="313" t="s">
        <v>79</v>
      </c>
      <c r="AD920" s="313"/>
      <c r="AE920" s="313"/>
      <c r="AF920" s="313"/>
      <c r="AG920" s="313"/>
      <c r="AH920" s="314" t="s">
        <v>636</v>
      </c>
      <c r="AI920" s="315"/>
      <c r="AJ920" s="315"/>
      <c r="AK920" s="315"/>
      <c r="AL920" s="316" t="s">
        <v>636</v>
      </c>
      <c r="AM920" s="317"/>
      <c r="AN920" s="317"/>
      <c r="AO920" s="318"/>
      <c r="AP920" s="312" t="s">
        <v>636</v>
      </c>
      <c r="AQ920" s="312"/>
      <c r="AR920" s="312"/>
      <c r="AS920" s="312"/>
      <c r="AT920" s="312"/>
      <c r="AU920" s="312"/>
      <c r="AV920" s="312"/>
      <c r="AW920" s="312"/>
      <c r="AX920" s="312"/>
    </row>
    <row r="921" spans="1:50" ht="30" customHeight="1" x14ac:dyDescent="0.15">
      <c r="A921" s="395">
        <v>18</v>
      </c>
      <c r="B921" s="395">
        <v>1</v>
      </c>
      <c r="C921" s="427" t="s">
        <v>598</v>
      </c>
      <c r="D921" s="428"/>
      <c r="E921" s="428"/>
      <c r="F921" s="428"/>
      <c r="G921" s="428"/>
      <c r="H921" s="428"/>
      <c r="I921" s="429"/>
      <c r="J921" s="421">
        <v>2000012100001</v>
      </c>
      <c r="K921" s="422"/>
      <c r="L921" s="422"/>
      <c r="M921" s="422"/>
      <c r="N921" s="422"/>
      <c r="O921" s="423"/>
      <c r="P921" s="430" t="s">
        <v>627</v>
      </c>
      <c r="Q921" s="431"/>
      <c r="R921" s="431"/>
      <c r="S921" s="431"/>
      <c r="T921" s="431"/>
      <c r="U921" s="431"/>
      <c r="V921" s="431"/>
      <c r="W921" s="431"/>
      <c r="X921" s="432"/>
      <c r="Y921" s="309">
        <v>0.5</v>
      </c>
      <c r="Z921" s="310"/>
      <c r="AA921" s="310"/>
      <c r="AB921" s="311"/>
      <c r="AC921" s="313" t="s">
        <v>79</v>
      </c>
      <c r="AD921" s="313"/>
      <c r="AE921" s="313"/>
      <c r="AF921" s="313"/>
      <c r="AG921" s="313"/>
      <c r="AH921" s="314" t="s">
        <v>636</v>
      </c>
      <c r="AI921" s="315"/>
      <c r="AJ921" s="315"/>
      <c r="AK921" s="315"/>
      <c r="AL921" s="316" t="s">
        <v>636</v>
      </c>
      <c r="AM921" s="317"/>
      <c r="AN921" s="317"/>
      <c r="AO921" s="318"/>
      <c r="AP921" s="312" t="s">
        <v>638</v>
      </c>
      <c r="AQ921" s="312"/>
      <c r="AR921" s="312"/>
      <c r="AS921" s="312"/>
      <c r="AT921" s="312"/>
      <c r="AU921" s="312"/>
      <c r="AV921" s="312"/>
      <c r="AW921" s="312"/>
      <c r="AX921" s="312"/>
    </row>
    <row r="922" spans="1:50" ht="30" customHeight="1" x14ac:dyDescent="0.15">
      <c r="A922" s="395">
        <v>19</v>
      </c>
      <c r="B922" s="395">
        <v>1</v>
      </c>
      <c r="C922" s="427" t="s">
        <v>629</v>
      </c>
      <c r="D922" s="428"/>
      <c r="E922" s="428"/>
      <c r="F922" s="428"/>
      <c r="G922" s="428"/>
      <c r="H922" s="428"/>
      <c r="I922" s="429"/>
      <c r="J922" s="421">
        <v>2000012100001</v>
      </c>
      <c r="K922" s="422"/>
      <c r="L922" s="422"/>
      <c r="M922" s="422"/>
      <c r="N922" s="422"/>
      <c r="O922" s="423"/>
      <c r="P922" s="430" t="s">
        <v>626</v>
      </c>
      <c r="Q922" s="431"/>
      <c r="R922" s="431"/>
      <c r="S922" s="431"/>
      <c r="T922" s="431"/>
      <c r="U922" s="431"/>
      <c r="V922" s="431"/>
      <c r="W922" s="431"/>
      <c r="X922" s="432"/>
      <c r="Y922" s="309">
        <v>0.2</v>
      </c>
      <c r="Z922" s="310"/>
      <c r="AA922" s="310"/>
      <c r="AB922" s="311"/>
      <c r="AC922" s="313" t="s">
        <v>79</v>
      </c>
      <c r="AD922" s="313"/>
      <c r="AE922" s="313"/>
      <c r="AF922" s="313"/>
      <c r="AG922" s="313"/>
      <c r="AH922" s="314" t="s">
        <v>636</v>
      </c>
      <c r="AI922" s="315"/>
      <c r="AJ922" s="315"/>
      <c r="AK922" s="315"/>
      <c r="AL922" s="316" t="s">
        <v>636</v>
      </c>
      <c r="AM922" s="317"/>
      <c r="AN922" s="317"/>
      <c r="AO922" s="318"/>
      <c r="AP922" s="312" t="s">
        <v>636</v>
      </c>
      <c r="AQ922" s="312"/>
      <c r="AR922" s="312"/>
      <c r="AS922" s="312"/>
      <c r="AT922" s="312"/>
      <c r="AU922" s="312"/>
      <c r="AV922" s="312"/>
      <c r="AW922" s="312"/>
      <c r="AX922" s="312"/>
    </row>
    <row r="923" spans="1:50" ht="30" customHeight="1" x14ac:dyDescent="0.15">
      <c r="A923" s="395">
        <v>20</v>
      </c>
      <c r="B923" s="395">
        <v>1</v>
      </c>
      <c r="C923" s="427" t="s">
        <v>600</v>
      </c>
      <c r="D923" s="428"/>
      <c r="E923" s="428"/>
      <c r="F923" s="428"/>
      <c r="G923" s="428"/>
      <c r="H923" s="428"/>
      <c r="I923" s="429"/>
      <c r="J923" s="421">
        <v>2000012100001</v>
      </c>
      <c r="K923" s="422"/>
      <c r="L923" s="422"/>
      <c r="M923" s="422"/>
      <c r="N923" s="422"/>
      <c r="O923" s="423"/>
      <c r="P923" s="430" t="s">
        <v>627</v>
      </c>
      <c r="Q923" s="431"/>
      <c r="R923" s="431"/>
      <c r="S923" s="431"/>
      <c r="T923" s="431"/>
      <c r="U923" s="431"/>
      <c r="V923" s="431"/>
      <c r="W923" s="431"/>
      <c r="X923" s="432"/>
      <c r="Y923" s="309">
        <v>0.4</v>
      </c>
      <c r="Z923" s="310"/>
      <c r="AA923" s="310"/>
      <c r="AB923" s="311"/>
      <c r="AC923" s="313" t="s">
        <v>79</v>
      </c>
      <c r="AD923" s="313"/>
      <c r="AE923" s="313"/>
      <c r="AF923" s="313"/>
      <c r="AG923" s="313"/>
      <c r="AH923" s="314" t="s">
        <v>634</v>
      </c>
      <c r="AI923" s="315"/>
      <c r="AJ923" s="315"/>
      <c r="AK923" s="315"/>
      <c r="AL923" s="316" t="s">
        <v>634</v>
      </c>
      <c r="AM923" s="317"/>
      <c r="AN923" s="317"/>
      <c r="AO923" s="318"/>
      <c r="AP923" s="312" t="s">
        <v>634</v>
      </c>
      <c r="AQ923" s="312"/>
      <c r="AR923" s="312"/>
      <c r="AS923" s="312"/>
      <c r="AT923" s="312"/>
      <c r="AU923" s="312"/>
      <c r="AV923" s="312"/>
      <c r="AW923" s="312"/>
      <c r="AX923" s="312"/>
    </row>
    <row r="924" spans="1:50" ht="30" customHeight="1" x14ac:dyDescent="0.15">
      <c r="A924" s="395">
        <v>21</v>
      </c>
      <c r="B924" s="395">
        <v>1</v>
      </c>
      <c r="C924" s="418" t="s">
        <v>628</v>
      </c>
      <c r="D924" s="419"/>
      <c r="E924" s="419"/>
      <c r="F924" s="419"/>
      <c r="G924" s="419"/>
      <c r="H924" s="419"/>
      <c r="I924" s="420"/>
      <c r="J924" s="421">
        <v>2000012100001</v>
      </c>
      <c r="K924" s="422"/>
      <c r="L924" s="422"/>
      <c r="M924" s="422"/>
      <c r="N924" s="422"/>
      <c r="O924" s="423"/>
      <c r="P924" s="424" t="s">
        <v>626</v>
      </c>
      <c r="Q924" s="425"/>
      <c r="R924" s="425"/>
      <c r="S924" s="425"/>
      <c r="T924" s="425"/>
      <c r="U924" s="425"/>
      <c r="V924" s="425"/>
      <c r="W924" s="425"/>
      <c r="X924" s="426"/>
      <c r="Y924" s="309">
        <v>0.2</v>
      </c>
      <c r="Z924" s="310"/>
      <c r="AA924" s="310"/>
      <c r="AB924" s="311"/>
      <c r="AC924" s="313" t="s">
        <v>79</v>
      </c>
      <c r="AD924" s="313"/>
      <c r="AE924" s="313"/>
      <c r="AF924" s="313"/>
      <c r="AG924" s="313"/>
      <c r="AH924" s="314" t="s">
        <v>636</v>
      </c>
      <c r="AI924" s="315"/>
      <c r="AJ924" s="315"/>
      <c r="AK924" s="315"/>
      <c r="AL924" s="316" t="s">
        <v>637</v>
      </c>
      <c r="AM924" s="317"/>
      <c r="AN924" s="317"/>
      <c r="AO924" s="318"/>
      <c r="AP924" s="312" t="s">
        <v>636</v>
      </c>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43" t="s">
        <v>601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7"/>
      <c r="B936" s="337"/>
      <c r="C936" s="337" t="s">
        <v>26</v>
      </c>
      <c r="D936" s="337"/>
      <c r="E936" s="337"/>
      <c r="F936" s="337"/>
      <c r="G936" s="337"/>
      <c r="H936" s="337"/>
      <c r="I936" s="337"/>
      <c r="J936" s="267" t="s">
        <v>222</v>
      </c>
      <c r="K936" s="95"/>
      <c r="L936" s="95"/>
      <c r="M936" s="95"/>
      <c r="N936" s="95"/>
      <c r="O936" s="95"/>
      <c r="P936" s="338" t="s">
        <v>197</v>
      </c>
      <c r="Q936" s="338"/>
      <c r="R936" s="338"/>
      <c r="S936" s="338"/>
      <c r="T936" s="338"/>
      <c r="U936" s="338"/>
      <c r="V936" s="338"/>
      <c r="W936" s="338"/>
      <c r="X936" s="338"/>
      <c r="Y936" s="335" t="s">
        <v>220</v>
      </c>
      <c r="Z936" s="336"/>
      <c r="AA936" s="336"/>
      <c r="AB936" s="336"/>
      <c r="AC936" s="267" t="s">
        <v>258</v>
      </c>
      <c r="AD936" s="267"/>
      <c r="AE936" s="267"/>
      <c r="AF936" s="267"/>
      <c r="AG936" s="267"/>
      <c r="AH936" s="335" t="s">
        <v>285</v>
      </c>
      <c r="AI936" s="337"/>
      <c r="AJ936" s="337"/>
      <c r="AK936" s="337"/>
      <c r="AL936" s="337" t="s">
        <v>21</v>
      </c>
      <c r="AM936" s="337"/>
      <c r="AN936" s="337"/>
      <c r="AO936" s="416"/>
      <c r="AP936" s="417" t="s">
        <v>223</v>
      </c>
      <c r="AQ936" s="417"/>
      <c r="AR936" s="417"/>
      <c r="AS936" s="417"/>
      <c r="AT936" s="417"/>
      <c r="AU936" s="417"/>
      <c r="AV936" s="417"/>
      <c r="AW936" s="417"/>
      <c r="AX936" s="417"/>
    </row>
    <row r="937" spans="1:50" ht="30" customHeight="1" x14ac:dyDescent="0.15">
      <c r="A937" s="395">
        <v>1</v>
      </c>
      <c r="B937" s="395">
        <v>1</v>
      </c>
      <c r="C937" s="415" t="s">
        <v>691</v>
      </c>
      <c r="D937" s="409"/>
      <c r="E937" s="409"/>
      <c r="F937" s="409"/>
      <c r="G937" s="409"/>
      <c r="H937" s="409"/>
      <c r="I937" s="409"/>
      <c r="J937" s="410">
        <v>7430001026837</v>
      </c>
      <c r="K937" s="411"/>
      <c r="L937" s="411"/>
      <c r="M937" s="411"/>
      <c r="N937" s="411"/>
      <c r="O937" s="411"/>
      <c r="P937" s="307" t="s">
        <v>602</v>
      </c>
      <c r="Q937" s="308"/>
      <c r="R937" s="308"/>
      <c r="S937" s="308"/>
      <c r="T937" s="308"/>
      <c r="U937" s="308"/>
      <c r="V937" s="308"/>
      <c r="W937" s="308"/>
      <c r="X937" s="308"/>
      <c r="Y937" s="309">
        <v>0.9</v>
      </c>
      <c r="Z937" s="310"/>
      <c r="AA937" s="310"/>
      <c r="AB937" s="311"/>
      <c r="AC937" s="319" t="s">
        <v>295</v>
      </c>
      <c r="AD937" s="414"/>
      <c r="AE937" s="414"/>
      <c r="AF937" s="414"/>
      <c r="AG937" s="414"/>
      <c r="AH937" s="412" t="s">
        <v>634</v>
      </c>
      <c r="AI937" s="413"/>
      <c r="AJ937" s="413"/>
      <c r="AK937" s="413"/>
      <c r="AL937" s="316" t="s">
        <v>634</v>
      </c>
      <c r="AM937" s="317"/>
      <c r="AN937" s="317"/>
      <c r="AO937" s="318"/>
      <c r="AP937" s="312" t="s">
        <v>634</v>
      </c>
      <c r="AQ937" s="312"/>
      <c r="AR937" s="312"/>
      <c r="AS937" s="312"/>
      <c r="AT937" s="312"/>
      <c r="AU937" s="312"/>
      <c r="AV937" s="312"/>
      <c r="AW937" s="312"/>
      <c r="AX937" s="312"/>
    </row>
    <row r="938" spans="1:50" ht="30" customHeight="1" x14ac:dyDescent="0.15">
      <c r="A938" s="395">
        <v>2</v>
      </c>
      <c r="B938" s="395">
        <v>1</v>
      </c>
      <c r="C938" s="415" t="s">
        <v>604</v>
      </c>
      <c r="D938" s="409"/>
      <c r="E938" s="409"/>
      <c r="F938" s="409"/>
      <c r="G938" s="409"/>
      <c r="H938" s="409"/>
      <c r="I938" s="409"/>
      <c r="J938" s="410">
        <v>7430001026837</v>
      </c>
      <c r="K938" s="411"/>
      <c r="L938" s="411"/>
      <c r="M938" s="411"/>
      <c r="N938" s="411"/>
      <c r="O938" s="411"/>
      <c r="P938" s="307" t="s">
        <v>603</v>
      </c>
      <c r="Q938" s="308"/>
      <c r="R938" s="308"/>
      <c r="S938" s="308"/>
      <c r="T938" s="308"/>
      <c r="U938" s="308"/>
      <c r="V938" s="308"/>
      <c r="W938" s="308"/>
      <c r="X938" s="308"/>
      <c r="Y938" s="309">
        <v>0.1</v>
      </c>
      <c r="Z938" s="310"/>
      <c r="AA938" s="310"/>
      <c r="AB938" s="311"/>
      <c r="AC938" s="319" t="s">
        <v>295</v>
      </c>
      <c r="AD938" s="319"/>
      <c r="AE938" s="319"/>
      <c r="AF938" s="319"/>
      <c r="AG938" s="319"/>
      <c r="AH938" s="412" t="s">
        <v>635</v>
      </c>
      <c r="AI938" s="413"/>
      <c r="AJ938" s="413"/>
      <c r="AK938" s="413"/>
      <c r="AL938" s="316" t="s">
        <v>634</v>
      </c>
      <c r="AM938" s="317"/>
      <c r="AN938" s="317"/>
      <c r="AO938" s="318"/>
      <c r="AP938" s="312" t="s">
        <v>634</v>
      </c>
      <c r="AQ938" s="312"/>
      <c r="AR938" s="312"/>
      <c r="AS938" s="312"/>
      <c r="AT938" s="312"/>
      <c r="AU938" s="312"/>
      <c r="AV938" s="312"/>
      <c r="AW938" s="312"/>
      <c r="AX938" s="312"/>
    </row>
    <row r="939" spans="1:50" ht="30" customHeight="1" x14ac:dyDescent="0.15">
      <c r="A939" s="395">
        <v>3</v>
      </c>
      <c r="B939" s="395">
        <v>1</v>
      </c>
      <c r="C939" s="415" t="s">
        <v>605</v>
      </c>
      <c r="D939" s="409"/>
      <c r="E939" s="409"/>
      <c r="F939" s="409"/>
      <c r="G939" s="409"/>
      <c r="H939" s="409"/>
      <c r="I939" s="409"/>
      <c r="J939" s="410">
        <v>5220001003363</v>
      </c>
      <c r="K939" s="411"/>
      <c r="L939" s="411"/>
      <c r="M939" s="411"/>
      <c r="N939" s="411"/>
      <c r="O939" s="411"/>
      <c r="P939" s="307" t="s">
        <v>606</v>
      </c>
      <c r="Q939" s="308"/>
      <c r="R939" s="308"/>
      <c r="S939" s="308"/>
      <c r="T939" s="308"/>
      <c r="U939" s="308"/>
      <c r="V939" s="308"/>
      <c r="W939" s="308"/>
      <c r="X939" s="308"/>
      <c r="Y939" s="309">
        <v>1</v>
      </c>
      <c r="Z939" s="310"/>
      <c r="AA939" s="310"/>
      <c r="AB939" s="311"/>
      <c r="AC939" s="319" t="s">
        <v>295</v>
      </c>
      <c r="AD939" s="319"/>
      <c r="AE939" s="319"/>
      <c r="AF939" s="319"/>
      <c r="AG939" s="319"/>
      <c r="AH939" s="314" t="s">
        <v>634</v>
      </c>
      <c r="AI939" s="315"/>
      <c r="AJ939" s="315"/>
      <c r="AK939" s="315"/>
      <c r="AL939" s="316" t="s">
        <v>634</v>
      </c>
      <c r="AM939" s="317"/>
      <c r="AN939" s="317"/>
      <c r="AO939" s="318"/>
      <c r="AP939" s="312" t="s">
        <v>636</v>
      </c>
      <c r="AQ939" s="312"/>
      <c r="AR939" s="312"/>
      <c r="AS939" s="312"/>
      <c r="AT939" s="312"/>
      <c r="AU939" s="312"/>
      <c r="AV939" s="312"/>
      <c r="AW939" s="312"/>
      <c r="AX939" s="312"/>
    </row>
    <row r="940" spans="1:50" ht="30" customHeight="1" x14ac:dyDescent="0.15">
      <c r="A940" s="395">
        <v>4</v>
      </c>
      <c r="B940" s="395">
        <v>1</v>
      </c>
      <c r="C940" s="415" t="s">
        <v>619</v>
      </c>
      <c r="D940" s="409"/>
      <c r="E940" s="409"/>
      <c r="F940" s="409"/>
      <c r="G940" s="409"/>
      <c r="H940" s="409"/>
      <c r="I940" s="409"/>
      <c r="J940" s="410">
        <v>1140001050558</v>
      </c>
      <c r="K940" s="411"/>
      <c r="L940" s="411"/>
      <c r="M940" s="411"/>
      <c r="N940" s="411"/>
      <c r="O940" s="411"/>
      <c r="P940" s="307" t="s">
        <v>602</v>
      </c>
      <c r="Q940" s="308"/>
      <c r="R940" s="308"/>
      <c r="S940" s="308"/>
      <c r="T940" s="308"/>
      <c r="U940" s="308"/>
      <c r="V940" s="308"/>
      <c r="W940" s="308"/>
      <c r="X940" s="308"/>
      <c r="Y940" s="309">
        <v>0.8</v>
      </c>
      <c r="Z940" s="310"/>
      <c r="AA940" s="310"/>
      <c r="AB940" s="311"/>
      <c r="AC940" s="319" t="s">
        <v>295</v>
      </c>
      <c r="AD940" s="319"/>
      <c r="AE940" s="319"/>
      <c r="AF940" s="319"/>
      <c r="AG940" s="319"/>
      <c r="AH940" s="314" t="s">
        <v>634</v>
      </c>
      <c r="AI940" s="315"/>
      <c r="AJ940" s="315"/>
      <c r="AK940" s="315"/>
      <c r="AL940" s="316" t="s">
        <v>634</v>
      </c>
      <c r="AM940" s="317"/>
      <c r="AN940" s="317"/>
      <c r="AO940" s="318"/>
      <c r="AP940" s="312" t="s">
        <v>636</v>
      </c>
      <c r="AQ940" s="312"/>
      <c r="AR940" s="312"/>
      <c r="AS940" s="312"/>
      <c r="AT940" s="312"/>
      <c r="AU940" s="312"/>
      <c r="AV940" s="312"/>
      <c r="AW940" s="312"/>
      <c r="AX940" s="312"/>
    </row>
    <row r="941" spans="1:50" ht="30" customHeight="1" x14ac:dyDescent="0.15">
      <c r="A941" s="395">
        <v>5</v>
      </c>
      <c r="B941" s="395">
        <v>1</v>
      </c>
      <c r="C941" s="415" t="s">
        <v>612</v>
      </c>
      <c r="D941" s="409"/>
      <c r="E941" s="409"/>
      <c r="F941" s="409"/>
      <c r="G941" s="409"/>
      <c r="H941" s="409"/>
      <c r="I941" s="409"/>
      <c r="J941" s="410">
        <v>1140001050558</v>
      </c>
      <c r="K941" s="411"/>
      <c r="L941" s="411"/>
      <c r="M941" s="411"/>
      <c r="N941" s="411"/>
      <c r="O941" s="411"/>
      <c r="P941" s="307" t="s">
        <v>507</v>
      </c>
      <c r="Q941" s="308"/>
      <c r="R941" s="308"/>
      <c r="S941" s="308"/>
      <c r="T941" s="308"/>
      <c r="U941" s="308"/>
      <c r="V941" s="308"/>
      <c r="W941" s="308"/>
      <c r="X941" s="308"/>
      <c r="Y941" s="309">
        <v>0.4</v>
      </c>
      <c r="Z941" s="310"/>
      <c r="AA941" s="310"/>
      <c r="AB941" s="311"/>
      <c r="AC941" s="313" t="s">
        <v>295</v>
      </c>
      <c r="AD941" s="313"/>
      <c r="AE941" s="313"/>
      <c r="AF941" s="313"/>
      <c r="AG941" s="313"/>
      <c r="AH941" s="314" t="s">
        <v>634</v>
      </c>
      <c r="AI941" s="315"/>
      <c r="AJ941" s="315"/>
      <c r="AK941" s="315"/>
      <c r="AL941" s="316" t="s">
        <v>634</v>
      </c>
      <c r="AM941" s="317"/>
      <c r="AN941" s="317"/>
      <c r="AO941" s="318"/>
      <c r="AP941" s="312" t="s">
        <v>634</v>
      </c>
      <c r="AQ941" s="312"/>
      <c r="AR941" s="312"/>
      <c r="AS941" s="312"/>
      <c r="AT941" s="312"/>
      <c r="AU941" s="312"/>
      <c r="AV941" s="312"/>
      <c r="AW941" s="312"/>
      <c r="AX941" s="312"/>
    </row>
    <row r="942" spans="1:50" ht="30" customHeight="1" x14ac:dyDescent="0.15">
      <c r="A942" s="395">
        <v>6</v>
      </c>
      <c r="B942" s="395">
        <v>1</v>
      </c>
      <c r="C942" s="415" t="s">
        <v>617</v>
      </c>
      <c r="D942" s="409"/>
      <c r="E942" s="409"/>
      <c r="F942" s="409"/>
      <c r="G942" s="409"/>
      <c r="H942" s="409"/>
      <c r="I942" s="409"/>
      <c r="J942" s="410">
        <v>9013301010402</v>
      </c>
      <c r="K942" s="411"/>
      <c r="L942" s="411"/>
      <c r="M942" s="411"/>
      <c r="N942" s="411"/>
      <c r="O942" s="411"/>
      <c r="P942" s="307" t="s">
        <v>618</v>
      </c>
      <c r="Q942" s="308"/>
      <c r="R942" s="308"/>
      <c r="S942" s="308"/>
      <c r="T942" s="308"/>
      <c r="U942" s="308"/>
      <c r="V942" s="308"/>
      <c r="W942" s="308"/>
      <c r="X942" s="308"/>
      <c r="Y942" s="309">
        <v>0.8</v>
      </c>
      <c r="Z942" s="310"/>
      <c r="AA942" s="310"/>
      <c r="AB942" s="311"/>
      <c r="AC942" s="313" t="s">
        <v>295</v>
      </c>
      <c r="AD942" s="313"/>
      <c r="AE942" s="313"/>
      <c r="AF942" s="313"/>
      <c r="AG942" s="313"/>
      <c r="AH942" s="314" t="s">
        <v>636</v>
      </c>
      <c r="AI942" s="315"/>
      <c r="AJ942" s="315"/>
      <c r="AK942" s="315"/>
      <c r="AL942" s="316" t="s">
        <v>636</v>
      </c>
      <c r="AM942" s="317"/>
      <c r="AN942" s="317"/>
      <c r="AO942" s="318"/>
      <c r="AP942" s="312" t="s">
        <v>634</v>
      </c>
      <c r="AQ942" s="312"/>
      <c r="AR942" s="312"/>
      <c r="AS942" s="312"/>
      <c r="AT942" s="312"/>
      <c r="AU942" s="312"/>
      <c r="AV942" s="312"/>
      <c r="AW942" s="312"/>
      <c r="AX942" s="312"/>
    </row>
    <row r="943" spans="1:50" ht="30" customHeight="1" x14ac:dyDescent="0.15">
      <c r="A943" s="395">
        <v>7</v>
      </c>
      <c r="B943" s="395">
        <v>1</v>
      </c>
      <c r="C943" s="415" t="s">
        <v>615</v>
      </c>
      <c r="D943" s="409"/>
      <c r="E943" s="409"/>
      <c r="F943" s="409"/>
      <c r="G943" s="409"/>
      <c r="H943" s="409"/>
      <c r="I943" s="409"/>
      <c r="J943" s="410">
        <v>4070001011201</v>
      </c>
      <c r="K943" s="411"/>
      <c r="L943" s="411"/>
      <c r="M943" s="411"/>
      <c r="N943" s="411"/>
      <c r="O943" s="411"/>
      <c r="P943" s="307" t="s">
        <v>613</v>
      </c>
      <c r="Q943" s="308"/>
      <c r="R943" s="308"/>
      <c r="S943" s="308"/>
      <c r="T943" s="308"/>
      <c r="U943" s="308"/>
      <c r="V943" s="308"/>
      <c r="W943" s="308"/>
      <c r="X943" s="308"/>
      <c r="Y943" s="309">
        <v>0.7</v>
      </c>
      <c r="Z943" s="310"/>
      <c r="AA943" s="310"/>
      <c r="AB943" s="311"/>
      <c r="AC943" s="313" t="s">
        <v>295</v>
      </c>
      <c r="AD943" s="313"/>
      <c r="AE943" s="313"/>
      <c r="AF943" s="313"/>
      <c r="AG943" s="313"/>
      <c r="AH943" s="314" t="s">
        <v>636</v>
      </c>
      <c r="AI943" s="315"/>
      <c r="AJ943" s="315"/>
      <c r="AK943" s="315"/>
      <c r="AL943" s="316" t="s">
        <v>636</v>
      </c>
      <c r="AM943" s="317"/>
      <c r="AN943" s="317"/>
      <c r="AO943" s="318"/>
      <c r="AP943" s="312" t="s">
        <v>633</v>
      </c>
      <c r="AQ943" s="312"/>
      <c r="AR943" s="312"/>
      <c r="AS943" s="312"/>
      <c r="AT943" s="312"/>
      <c r="AU943" s="312"/>
      <c r="AV943" s="312"/>
      <c r="AW943" s="312"/>
      <c r="AX943" s="312"/>
    </row>
    <row r="944" spans="1:50" ht="30" customHeight="1" x14ac:dyDescent="0.15">
      <c r="A944" s="395">
        <v>8</v>
      </c>
      <c r="B944" s="395">
        <v>1</v>
      </c>
      <c r="C944" s="415" t="s">
        <v>615</v>
      </c>
      <c r="D944" s="409"/>
      <c r="E944" s="409"/>
      <c r="F944" s="409"/>
      <c r="G944" s="409"/>
      <c r="H944" s="409"/>
      <c r="I944" s="409"/>
      <c r="J944" s="410">
        <v>4070001011201</v>
      </c>
      <c r="K944" s="411"/>
      <c r="L944" s="411"/>
      <c r="M944" s="411"/>
      <c r="N944" s="411"/>
      <c r="O944" s="411"/>
      <c r="P944" s="307" t="s">
        <v>616</v>
      </c>
      <c r="Q944" s="308"/>
      <c r="R944" s="308"/>
      <c r="S944" s="308"/>
      <c r="T944" s="308"/>
      <c r="U944" s="308"/>
      <c r="V944" s="308"/>
      <c r="W944" s="308"/>
      <c r="X944" s="308"/>
      <c r="Y944" s="309">
        <v>0.1</v>
      </c>
      <c r="Z944" s="310"/>
      <c r="AA944" s="310"/>
      <c r="AB944" s="311"/>
      <c r="AC944" s="313" t="s">
        <v>295</v>
      </c>
      <c r="AD944" s="313"/>
      <c r="AE944" s="313"/>
      <c r="AF944" s="313"/>
      <c r="AG944" s="313"/>
      <c r="AH944" s="314" t="s">
        <v>636</v>
      </c>
      <c r="AI944" s="315"/>
      <c r="AJ944" s="315"/>
      <c r="AK944" s="315"/>
      <c r="AL944" s="316" t="s">
        <v>636</v>
      </c>
      <c r="AM944" s="317"/>
      <c r="AN944" s="317"/>
      <c r="AO944" s="318"/>
      <c r="AP944" s="312" t="s">
        <v>636</v>
      </c>
      <c r="AQ944" s="312"/>
      <c r="AR944" s="312"/>
      <c r="AS944" s="312"/>
      <c r="AT944" s="312"/>
      <c r="AU944" s="312"/>
      <c r="AV944" s="312"/>
      <c r="AW944" s="312"/>
      <c r="AX944" s="312"/>
    </row>
    <row r="945" spans="1:50" ht="30" customHeight="1" x14ac:dyDescent="0.15">
      <c r="A945" s="395">
        <v>9</v>
      </c>
      <c r="B945" s="395">
        <v>1</v>
      </c>
      <c r="C945" s="415" t="s">
        <v>614</v>
      </c>
      <c r="D945" s="409"/>
      <c r="E945" s="409"/>
      <c r="F945" s="409"/>
      <c r="G945" s="409"/>
      <c r="H945" s="409"/>
      <c r="I945" s="409"/>
      <c r="J945" s="410">
        <v>9020001071212</v>
      </c>
      <c r="K945" s="411"/>
      <c r="L945" s="411"/>
      <c r="M945" s="411"/>
      <c r="N945" s="411"/>
      <c r="O945" s="411"/>
      <c r="P945" s="307" t="s">
        <v>613</v>
      </c>
      <c r="Q945" s="308"/>
      <c r="R945" s="308"/>
      <c r="S945" s="308"/>
      <c r="T945" s="308"/>
      <c r="U945" s="308"/>
      <c r="V945" s="308"/>
      <c r="W945" s="308"/>
      <c r="X945" s="308"/>
      <c r="Y945" s="309">
        <v>0.7</v>
      </c>
      <c r="Z945" s="310"/>
      <c r="AA945" s="310"/>
      <c r="AB945" s="311"/>
      <c r="AC945" s="313" t="s">
        <v>295</v>
      </c>
      <c r="AD945" s="313"/>
      <c r="AE945" s="313"/>
      <c r="AF945" s="313"/>
      <c r="AG945" s="313"/>
      <c r="AH945" s="314" t="s">
        <v>634</v>
      </c>
      <c r="AI945" s="315"/>
      <c r="AJ945" s="315"/>
      <c r="AK945" s="315"/>
      <c r="AL945" s="316" t="s">
        <v>636</v>
      </c>
      <c r="AM945" s="317"/>
      <c r="AN945" s="317"/>
      <c r="AO945" s="318"/>
      <c r="AP945" s="312" t="s">
        <v>636</v>
      </c>
      <c r="AQ945" s="312"/>
      <c r="AR945" s="312"/>
      <c r="AS945" s="312"/>
      <c r="AT945" s="312"/>
      <c r="AU945" s="312"/>
      <c r="AV945" s="312"/>
      <c r="AW945" s="312"/>
      <c r="AX945" s="312"/>
    </row>
    <row r="946" spans="1:50" ht="30" customHeight="1" x14ac:dyDescent="0.15">
      <c r="A946" s="395">
        <v>10</v>
      </c>
      <c r="B946" s="395">
        <v>1</v>
      </c>
      <c r="C946" s="415" t="s">
        <v>607</v>
      </c>
      <c r="D946" s="409"/>
      <c r="E946" s="409"/>
      <c r="F946" s="409"/>
      <c r="G946" s="409"/>
      <c r="H946" s="409"/>
      <c r="I946" s="409"/>
      <c r="J946" s="410">
        <v>8180001032785</v>
      </c>
      <c r="K946" s="411"/>
      <c r="L946" s="411"/>
      <c r="M946" s="411"/>
      <c r="N946" s="411"/>
      <c r="O946" s="411"/>
      <c r="P946" s="307" t="s">
        <v>606</v>
      </c>
      <c r="Q946" s="308"/>
      <c r="R946" s="308"/>
      <c r="S946" s="308"/>
      <c r="T946" s="308"/>
      <c r="U946" s="308"/>
      <c r="V946" s="308"/>
      <c r="W946" s="308"/>
      <c r="X946" s="308"/>
      <c r="Y946" s="309">
        <v>0.3</v>
      </c>
      <c r="Z946" s="310"/>
      <c r="AA946" s="310"/>
      <c r="AB946" s="311"/>
      <c r="AC946" s="313" t="s">
        <v>295</v>
      </c>
      <c r="AD946" s="313"/>
      <c r="AE946" s="313"/>
      <c r="AF946" s="313"/>
      <c r="AG946" s="313"/>
      <c r="AH946" s="314" t="s">
        <v>636</v>
      </c>
      <c r="AI946" s="315"/>
      <c r="AJ946" s="315"/>
      <c r="AK946" s="315"/>
      <c r="AL946" s="316" t="s">
        <v>636</v>
      </c>
      <c r="AM946" s="317"/>
      <c r="AN946" s="317"/>
      <c r="AO946" s="318"/>
      <c r="AP946" s="312" t="s">
        <v>636</v>
      </c>
      <c r="AQ946" s="312"/>
      <c r="AR946" s="312"/>
      <c r="AS946" s="312"/>
      <c r="AT946" s="312"/>
      <c r="AU946" s="312"/>
      <c r="AV946" s="312"/>
      <c r="AW946" s="312"/>
      <c r="AX946" s="312"/>
    </row>
    <row r="947" spans="1:50" ht="30" customHeight="1" x14ac:dyDescent="0.15">
      <c r="A947" s="395">
        <v>11</v>
      </c>
      <c r="B947" s="395">
        <v>1</v>
      </c>
      <c r="C947" s="415" t="s">
        <v>609</v>
      </c>
      <c r="D947" s="409"/>
      <c r="E947" s="409"/>
      <c r="F947" s="409"/>
      <c r="G947" s="409"/>
      <c r="H947" s="409"/>
      <c r="I947" s="409"/>
      <c r="J947" s="410">
        <v>8180001032785</v>
      </c>
      <c r="K947" s="411"/>
      <c r="L947" s="411"/>
      <c r="M947" s="411"/>
      <c r="N947" s="411"/>
      <c r="O947" s="411"/>
      <c r="P947" s="307" t="s">
        <v>608</v>
      </c>
      <c r="Q947" s="308"/>
      <c r="R947" s="308"/>
      <c r="S947" s="308"/>
      <c r="T947" s="308"/>
      <c r="U947" s="308"/>
      <c r="V947" s="308"/>
      <c r="W947" s="308"/>
      <c r="X947" s="308"/>
      <c r="Y947" s="309">
        <v>0.2</v>
      </c>
      <c r="Z947" s="310"/>
      <c r="AA947" s="310"/>
      <c r="AB947" s="311"/>
      <c r="AC947" s="313" t="s">
        <v>295</v>
      </c>
      <c r="AD947" s="313"/>
      <c r="AE947" s="313"/>
      <c r="AF947" s="313"/>
      <c r="AG947" s="313"/>
      <c r="AH947" s="314" t="s">
        <v>636</v>
      </c>
      <c r="AI947" s="315"/>
      <c r="AJ947" s="315"/>
      <c r="AK947" s="315"/>
      <c r="AL947" s="316" t="s">
        <v>634</v>
      </c>
      <c r="AM947" s="317"/>
      <c r="AN947" s="317"/>
      <c r="AO947" s="318"/>
      <c r="AP947" s="312" t="s">
        <v>636</v>
      </c>
      <c r="AQ947" s="312"/>
      <c r="AR947" s="312"/>
      <c r="AS947" s="312"/>
      <c r="AT947" s="312"/>
      <c r="AU947" s="312"/>
      <c r="AV947" s="312"/>
      <c r="AW947" s="312"/>
      <c r="AX947" s="312"/>
    </row>
    <row r="948" spans="1:50" ht="30" customHeight="1" x14ac:dyDescent="0.15">
      <c r="A948" s="395">
        <v>12</v>
      </c>
      <c r="B948" s="395">
        <v>1</v>
      </c>
      <c r="C948" s="415" t="s">
        <v>620</v>
      </c>
      <c r="D948" s="409"/>
      <c r="E948" s="409"/>
      <c r="F948" s="409"/>
      <c r="G948" s="409"/>
      <c r="H948" s="409"/>
      <c r="I948" s="409"/>
      <c r="J948" s="410">
        <v>5290801002046</v>
      </c>
      <c r="K948" s="411"/>
      <c r="L948" s="411"/>
      <c r="M948" s="411"/>
      <c r="N948" s="411"/>
      <c r="O948" s="411"/>
      <c r="P948" s="307" t="s">
        <v>621</v>
      </c>
      <c r="Q948" s="308"/>
      <c r="R948" s="308"/>
      <c r="S948" s="308"/>
      <c r="T948" s="308"/>
      <c r="U948" s="308"/>
      <c r="V948" s="308"/>
      <c r="W948" s="308"/>
      <c r="X948" s="308"/>
      <c r="Y948" s="309">
        <v>0.4</v>
      </c>
      <c r="Z948" s="310"/>
      <c r="AA948" s="310"/>
      <c r="AB948" s="311"/>
      <c r="AC948" s="313" t="s">
        <v>295</v>
      </c>
      <c r="AD948" s="313"/>
      <c r="AE948" s="313"/>
      <c r="AF948" s="313"/>
      <c r="AG948" s="313"/>
      <c r="AH948" s="314" t="s">
        <v>636</v>
      </c>
      <c r="AI948" s="315"/>
      <c r="AJ948" s="315"/>
      <c r="AK948" s="315"/>
      <c r="AL948" s="316" t="s">
        <v>636</v>
      </c>
      <c r="AM948" s="317"/>
      <c r="AN948" s="317"/>
      <c r="AO948" s="318"/>
      <c r="AP948" s="312" t="s">
        <v>636</v>
      </c>
      <c r="AQ948" s="312"/>
      <c r="AR948" s="312"/>
      <c r="AS948" s="312"/>
      <c r="AT948" s="312"/>
      <c r="AU948" s="312"/>
      <c r="AV948" s="312"/>
      <c r="AW948" s="312"/>
      <c r="AX948" s="312"/>
    </row>
    <row r="949" spans="1:50" ht="30" customHeight="1" x14ac:dyDescent="0.15">
      <c r="A949" s="395">
        <v>13</v>
      </c>
      <c r="B949" s="395">
        <v>1</v>
      </c>
      <c r="C949" s="415" t="s">
        <v>630</v>
      </c>
      <c r="D949" s="409"/>
      <c r="E949" s="409"/>
      <c r="F949" s="409"/>
      <c r="G949" s="409"/>
      <c r="H949" s="409"/>
      <c r="I949" s="409"/>
      <c r="J949" s="410">
        <v>9120001074460</v>
      </c>
      <c r="K949" s="411"/>
      <c r="L949" s="411"/>
      <c r="M949" s="411"/>
      <c r="N949" s="411"/>
      <c r="O949" s="411"/>
      <c r="P949" s="307" t="s">
        <v>611</v>
      </c>
      <c r="Q949" s="308"/>
      <c r="R949" s="308"/>
      <c r="S949" s="308"/>
      <c r="T949" s="308"/>
      <c r="U949" s="308"/>
      <c r="V949" s="308"/>
      <c r="W949" s="308"/>
      <c r="X949" s="308"/>
      <c r="Y949" s="309">
        <v>0.3</v>
      </c>
      <c r="Z949" s="310"/>
      <c r="AA949" s="310"/>
      <c r="AB949" s="311"/>
      <c r="AC949" s="313" t="s">
        <v>295</v>
      </c>
      <c r="AD949" s="313"/>
      <c r="AE949" s="313"/>
      <c r="AF949" s="313"/>
      <c r="AG949" s="313"/>
      <c r="AH949" s="314" t="s">
        <v>636</v>
      </c>
      <c r="AI949" s="315"/>
      <c r="AJ949" s="315"/>
      <c r="AK949" s="315"/>
      <c r="AL949" s="316" t="s">
        <v>636</v>
      </c>
      <c r="AM949" s="317"/>
      <c r="AN949" s="317"/>
      <c r="AO949" s="318"/>
      <c r="AP949" s="312" t="s">
        <v>636</v>
      </c>
      <c r="AQ949" s="312"/>
      <c r="AR949" s="312"/>
      <c r="AS949" s="312"/>
      <c r="AT949" s="312"/>
      <c r="AU949" s="312"/>
      <c r="AV949" s="312"/>
      <c r="AW949" s="312"/>
      <c r="AX949" s="312"/>
    </row>
    <row r="950" spans="1:50" ht="30" customHeight="1" x14ac:dyDescent="0.15">
      <c r="A950" s="395">
        <v>14</v>
      </c>
      <c r="B950" s="395">
        <v>1</v>
      </c>
      <c r="C950" s="415" t="s">
        <v>610</v>
      </c>
      <c r="D950" s="409"/>
      <c r="E950" s="409"/>
      <c r="F950" s="409"/>
      <c r="G950" s="409"/>
      <c r="H950" s="409"/>
      <c r="I950" s="409"/>
      <c r="J950" s="410">
        <v>9120001074460</v>
      </c>
      <c r="K950" s="411"/>
      <c r="L950" s="411"/>
      <c r="M950" s="411"/>
      <c r="N950" s="411"/>
      <c r="O950" s="411"/>
      <c r="P950" s="307" t="s">
        <v>602</v>
      </c>
      <c r="Q950" s="308"/>
      <c r="R950" s="308"/>
      <c r="S950" s="308"/>
      <c r="T950" s="308"/>
      <c r="U950" s="308"/>
      <c r="V950" s="308"/>
      <c r="W950" s="308"/>
      <c r="X950" s="308"/>
      <c r="Y950" s="309">
        <v>0.1</v>
      </c>
      <c r="Z950" s="310"/>
      <c r="AA950" s="310"/>
      <c r="AB950" s="311"/>
      <c r="AC950" s="313" t="s">
        <v>295</v>
      </c>
      <c r="AD950" s="313"/>
      <c r="AE950" s="313"/>
      <c r="AF950" s="313"/>
      <c r="AG950" s="313"/>
      <c r="AH950" s="314" t="s">
        <v>634</v>
      </c>
      <c r="AI950" s="315"/>
      <c r="AJ950" s="315"/>
      <c r="AK950" s="315"/>
      <c r="AL950" s="316" t="s">
        <v>634</v>
      </c>
      <c r="AM950" s="317"/>
      <c r="AN950" s="317"/>
      <c r="AO950" s="318"/>
      <c r="AP950" s="312" t="s">
        <v>636</v>
      </c>
      <c r="AQ950" s="312"/>
      <c r="AR950" s="312"/>
      <c r="AS950" s="312"/>
      <c r="AT950" s="312"/>
      <c r="AU950" s="312"/>
      <c r="AV950" s="312"/>
      <c r="AW950" s="312"/>
      <c r="AX950" s="312"/>
    </row>
    <row r="951" spans="1:50" ht="30" customHeight="1" x14ac:dyDescent="0.15">
      <c r="A951" s="395">
        <v>15</v>
      </c>
      <c r="B951" s="395">
        <v>1</v>
      </c>
      <c r="C951" s="415" t="s">
        <v>631</v>
      </c>
      <c r="D951" s="409"/>
      <c r="E951" s="409"/>
      <c r="F951" s="409"/>
      <c r="G951" s="409"/>
      <c r="H951" s="409"/>
      <c r="I951" s="409"/>
      <c r="J951" s="410">
        <v>8470001003427</v>
      </c>
      <c r="K951" s="411"/>
      <c r="L951" s="411"/>
      <c r="M951" s="411"/>
      <c r="N951" s="411"/>
      <c r="O951" s="411"/>
      <c r="P951" s="307" t="s">
        <v>611</v>
      </c>
      <c r="Q951" s="308"/>
      <c r="R951" s="308"/>
      <c r="S951" s="308"/>
      <c r="T951" s="308"/>
      <c r="U951" s="308"/>
      <c r="V951" s="308"/>
      <c r="W951" s="308"/>
      <c r="X951" s="308"/>
      <c r="Y951" s="309">
        <v>0.3</v>
      </c>
      <c r="Z951" s="310"/>
      <c r="AA951" s="310"/>
      <c r="AB951" s="311"/>
      <c r="AC951" s="313" t="s">
        <v>295</v>
      </c>
      <c r="AD951" s="313"/>
      <c r="AE951" s="313"/>
      <c r="AF951" s="313"/>
      <c r="AG951" s="313"/>
      <c r="AH951" s="314" t="s">
        <v>634</v>
      </c>
      <c r="AI951" s="315"/>
      <c r="AJ951" s="315"/>
      <c r="AK951" s="315"/>
      <c r="AL951" s="316" t="s">
        <v>636</v>
      </c>
      <c r="AM951" s="317"/>
      <c r="AN951" s="317"/>
      <c r="AO951" s="318"/>
      <c r="AP951" s="312" t="s">
        <v>636</v>
      </c>
      <c r="AQ951" s="312"/>
      <c r="AR951" s="312"/>
      <c r="AS951" s="312"/>
      <c r="AT951" s="312"/>
      <c r="AU951" s="312"/>
      <c r="AV951" s="312"/>
      <c r="AW951" s="312"/>
      <c r="AX951" s="312"/>
    </row>
    <row r="952" spans="1:50" ht="30" hidden="1" customHeight="1" x14ac:dyDescent="0.15">
      <c r="A952" s="395">
        <v>16</v>
      </c>
      <c r="B952" s="395">
        <v>1</v>
      </c>
      <c r="C952" s="415"/>
      <c r="D952" s="409"/>
      <c r="E952" s="409"/>
      <c r="F952" s="409"/>
      <c r="G952" s="409"/>
      <c r="H952" s="409"/>
      <c r="I952" s="409"/>
      <c r="J952" s="410"/>
      <c r="K952" s="411"/>
      <c r="L952" s="411"/>
      <c r="M952" s="411"/>
      <c r="N952" s="411"/>
      <c r="O952" s="411"/>
      <c r="P952" s="307"/>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180</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222</v>
      </c>
      <c r="K969" s="95"/>
      <c r="L969" s="95"/>
      <c r="M969" s="95"/>
      <c r="N969" s="95"/>
      <c r="O969" s="95"/>
      <c r="P969" s="338" t="s">
        <v>197</v>
      </c>
      <c r="Q969" s="338"/>
      <c r="R969" s="338"/>
      <c r="S969" s="338"/>
      <c r="T969" s="338"/>
      <c r="U969" s="338"/>
      <c r="V969" s="338"/>
      <c r="W969" s="338"/>
      <c r="X969" s="338"/>
      <c r="Y969" s="335" t="s">
        <v>220</v>
      </c>
      <c r="Z969" s="336"/>
      <c r="AA969" s="336"/>
      <c r="AB969" s="336"/>
      <c r="AC969" s="267" t="s">
        <v>258</v>
      </c>
      <c r="AD969" s="267"/>
      <c r="AE969" s="267"/>
      <c r="AF969" s="267"/>
      <c r="AG969" s="267"/>
      <c r="AH969" s="335" t="s">
        <v>285</v>
      </c>
      <c r="AI969" s="337"/>
      <c r="AJ969" s="337"/>
      <c r="AK969" s="337"/>
      <c r="AL969" s="337" t="s">
        <v>21</v>
      </c>
      <c r="AM969" s="337"/>
      <c r="AN969" s="337"/>
      <c r="AO969" s="416"/>
      <c r="AP969" s="417" t="s">
        <v>223</v>
      </c>
      <c r="AQ969" s="417"/>
      <c r="AR969" s="417"/>
      <c r="AS969" s="417"/>
      <c r="AT969" s="417"/>
      <c r="AU969" s="417"/>
      <c r="AV969" s="417"/>
      <c r="AW969" s="417"/>
      <c r="AX969" s="417"/>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181</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222</v>
      </c>
      <c r="K1002" s="95"/>
      <c r="L1002" s="95"/>
      <c r="M1002" s="95"/>
      <c r="N1002" s="95"/>
      <c r="O1002" s="95"/>
      <c r="P1002" s="338" t="s">
        <v>197</v>
      </c>
      <c r="Q1002" s="338"/>
      <c r="R1002" s="338"/>
      <c r="S1002" s="338"/>
      <c r="T1002" s="338"/>
      <c r="U1002" s="338"/>
      <c r="V1002" s="338"/>
      <c r="W1002" s="338"/>
      <c r="X1002" s="338"/>
      <c r="Y1002" s="335" t="s">
        <v>220</v>
      </c>
      <c r="Z1002" s="336"/>
      <c r="AA1002" s="336"/>
      <c r="AB1002" s="336"/>
      <c r="AC1002" s="267" t="s">
        <v>258</v>
      </c>
      <c r="AD1002" s="267"/>
      <c r="AE1002" s="267"/>
      <c r="AF1002" s="267"/>
      <c r="AG1002" s="267"/>
      <c r="AH1002" s="335" t="s">
        <v>285</v>
      </c>
      <c r="AI1002" s="337"/>
      <c r="AJ1002" s="337"/>
      <c r="AK1002" s="337"/>
      <c r="AL1002" s="337" t="s">
        <v>21</v>
      </c>
      <c r="AM1002" s="337"/>
      <c r="AN1002" s="337"/>
      <c r="AO1002" s="416"/>
      <c r="AP1002" s="417" t="s">
        <v>223</v>
      </c>
      <c r="AQ1002" s="417"/>
      <c r="AR1002" s="417"/>
      <c r="AS1002" s="417"/>
      <c r="AT1002" s="417"/>
      <c r="AU1002" s="417"/>
      <c r="AV1002" s="417"/>
      <c r="AW1002" s="417"/>
      <c r="AX1002" s="417"/>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182</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222</v>
      </c>
      <c r="K1035" s="95"/>
      <c r="L1035" s="95"/>
      <c r="M1035" s="95"/>
      <c r="N1035" s="95"/>
      <c r="O1035" s="95"/>
      <c r="P1035" s="338" t="s">
        <v>197</v>
      </c>
      <c r="Q1035" s="338"/>
      <c r="R1035" s="338"/>
      <c r="S1035" s="338"/>
      <c r="T1035" s="338"/>
      <c r="U1035" s="338"/>
      <c r="V1035" s="338"/>
      <c r="W1035" s="338"/>
      <c r="X1035" s="338"/>
      <c r="Y1035" s="335" t="s">
        <v>220</v>
      </c>
      <c r="Z1035" s="336"/>
      <c r="AA1035" s="336"/>
      <c r="AB1035" s="336"/>
      <c r="AC1035" s="267" t="s">
        <v>258</v>
      </c>
      <c r="AD1035" s="267"/>
      <c r="AE1035" s="267"/>
      <c r="AF1035" s="267"/>
      <c r="AG1035" s="267"/>
      <c r="AH1035" s="335" t="s">
        <v>285</v>
      </c>
      <c r="AI1035" s="337"/>
      <c r="AJ1035" s="337"/>
      <c r="AK1035" s="337"/>
      <c r="AL1035" s="337" t="s">
        <v>21</v>
      </c>
      <c r="AM1035" s="337"/>
      <c r="AN1035" s="337"/>
      <c r="AO1035" s="416"/>
      <c r="AP1035" s="417" t="s">
        <v>223</v>
      </c>
      <c r="AQ1035" s="417"/>
      <c r="AR1035" s="417"/>
      <c r="AS1035" s="417"/>
      <c r="AT1035" s="417"/>
      <c r="AU1035" s="417"/>
      <c r="AV1035" s="417"/>
      <c r="AW1035" s="417"/>
      <c r="AX1035" s="417"/>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183</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222</v>
      </c>
      <c r="K1068" s="95"/>
      <c r="L1068" s="95"/>
      <c r="M1068" s="95"/>
      <c r="N1068" s="95"/>
      <c r="O1068" s="95"/>
      <c r="P1068" s="338" t="s">
        <v>197</v>
      </c>
      <c r="Q1068" s="338"/>
      <c r="R1068" s="338"/>
      <c r="S1068" s="338"/>
      <c r="T1068" s="338"/>
      <c r="U1068" s="338"/>
      <c r="V1068" s="338"/>
      <c r="W1068" s="338"/>
      <c r="X1068" s="338"/>
      <c r="Y1068" s="335" t="s">
        <v>220</v>
      </c>
      <c r="Z1068" s="336"/>
      <c r="AA1068" s="336"/>
      <c r="AB1068" s="336"/>
      <c r="AC1068" s="267" t="s">
        <v>258</v>
      </c>
      <c r="AD1068" s="267"/>
      <c r="AE1068" s="267"/>
      <c r="AF1068" s="267"/>
      <c r="AG1068" s="267"/>
      <c r="AH1068" s="335" t="s">
        <v>285</v>
      </c>
      <c r="AI1068" s="337"/>
      <c r="AJ1068" s="337"/>
      <c r="AK1068" s="337"/>
      <c r="AL1068" s="337" t="s">
        <v>21</v>
      </c>
      <c r="AM1068" s="337"/>
      <c r="AN1068" s="337"/>
      <c r="AO1068" s="416"/>
      <c r="AP1068" s="417" t="s">
        <v>223</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93" t="s">
        <v>249</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4" t="s">
        <v>264</v>
      </c>
      <c r="AM1099" s="965"/>
      <c r="AN1099" s="965"/>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7" t="s">
        <v>216</v>
      </c>
      <c r="D1102" s="896"/>
      <c r="E1102" s="267" t="s">
        <v>215</v>
      </c>
      <c r="F1102" s="896"/>
      <c r="G1102" s="896"/>
      <c r="H1102" s="896"/>
      <c r="I1102" s="896"/>
      <c r="J1102" s="267" t="s">
        <v>222</v>
      </c>
      <c r="K1102" s="267"/>
      <c r="L1102" s="267"/>
      <c r="M1102" s="267"/>
      <c r="N1102" s="267"/>
      <c r="O1102" s="267"/>
      <c r="P1102" s="335" t="s">
        <v>27</v>
      </c>
      <c r="Q1102" s="335"/>
      <c r="R1102" s="335"/>
      <c r="S1102" s="335"/>
      <c r="T1102" s="335"/>
      <c r="U1102" s="335"/>
      <c r="V1102" s="335"/>
      <c r="W1102" s="335"/>
      <c r="X1102" s="335"/>
      <c r="Y1102" s="267" t="s">
        <v>224</v>
      </c>
      <c r="Z1102" s="896"/>
      <c r="AA1102" s="896"/>
      <c r="AB1102" s="896"/>
      <c r="AC1102" s="267" t="s">
        <v>198</v>
      </c>
      <c r="AD1102" s="267"/>
      <c r="AE1102" s="267"/>
      <c r="AF1102" s="267"/>
      <c r="AG1102" s="267"/>
      <c r="AH1102" s="335" t="s">
        <v>211</v>
      </c>
      <c r="AI1102" s="336"/>
      <c r="AJ1102" s="336"/>
      <c r="AK1102" s="336"/>
      <c r="AL1102" s="336" t="s">
        <v>21</v>
      </c>
      <c r="AM1102" s="336"/>
      <c r="AN1102" s="336"/>
      <c r="AO1102" s="900"/>
      <c r="AP1102" s="417" t="s">
        <v>250</v>
      </c>
      <c r="AQ1102" s="417"/>
      <c r="AR1102" s="417"/>
      <c r="AS1102" s="417"/>
      <c r="AT1102" s="417"/>
      <c r="AU1102" s="417"/>
      <c r="AV1102" s="417"/>
      <c r="AW1102" s="417"/>
      <c r="AX1102" s="417"/>
    </row>
    <row r="1103" spans="1:50" ht="30" customHeight="1" x14ac:dyDescent="0.15">
      <c r="A1103" s="395">
        <v>1</v>
      </c>
      <c r="B1103" s="395">
        <v>1</v>
      </c>
      <c r="C1103" s="898" t="s">
        <v>538</v>
      </c>
      <c r="D1103" s="899"/>
      <c r="E1103" s="251" t="s">
        <v>536</v>
      </c>
      <c r="F1103" s="897"/>
      <c r="G1103" s="897"/>
      <c r="H1103" s="897"/>
      <c r="I1103" s="897"/>
      <c r="J1103" s="410">
        <v>4010001031832</v>
      </c>
      <c r="K1103" s="411"/>
      <c r="L1103" s="411"/>
      <c r="M1103" s="411"/>
      <c r="N1103" s="411"/>
      <c r="O1103" s="411"/>
      <c r="P1103" s="307" t="s">
        <v>537</v>
      </c>
      <c r="Q1103" s="308"/>
      <c r="R1103" s="308"/>
      <c r="S1103" s="308"/>
      <c r="T1103" s="308"/>
      <c r="U1103" s="308"/>
      <c r="V1103" s="308"/>
      <c r="W1103" s="308"/>
      <c r="X1103" s="308"/>
      <c r="Y1103" s="309">
        <v>108</v>
      </c>
      <c r="Z1103" s="310"/>
      <c r="AA1103" s="310"/>
      <c r="AB1103" s="311"/>
      <c r="AC1103" s="313" t="s">
        <v>289</v>
      </c>
      <c r="AD1103" s="313"/>
      <c r="AE1103" s="313"/>
      <c r="AF1103" s="313"/>
      <c r="AG1103" s="313"/>
      <c r="AH1103" s="314">
        <v>2</v>
      </c>
      <c r="AI1103" s="315"/>
      <c r="AJ1103" s="315"/>
      <c r="AK1103" s="315"/>
      <c r="AL1103" s="316">
        <v>67.599999999999994</v>
      </c>
      <c r="AM1103" s="317"/>
      <c r="AN1103" s="317"/>
      <c r="AO1103" s="318"/>
      <c r="AP1103" s="312" t="s">
        <v>632</v>
      </c>
      <c r="AQ1103" s="312"/>
      <c r="AR1103" s="312"/>
      <c r="AS1103" s="312"/>
      <c r="AT1103" s="312"/>
      <c r="AU1103" s="312"/>
      <c r="AV1103" s="312"/>
      <c r="AW1103" s="312"/>
      <c r="AX1103" s="312"/>
    </row>
    <row r="1104" spans="1:50" ht="30" hidden="1" customHeight="1" x14ac:dyDescent="0.15">
      <c r="A1104" s="395">
        <v>2</v>
      </c>
      <c r="B1104" s="395">
        <v>1</v>
      </c>
      <c r="C1104" s="899"/>
      <c r="D1104" s="899"/>
      <c r="E1104" s="897"/>
      <c r="F1104" s="897"/>
      <c r="G1104" s="897"/>
      <c r="H1104" s="897"/>
      <c r="I1104" s="897"/>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99"/>
      <c r="D1105" s="899"/>
      <c r="E1105" s="897"/>
      <c r="F1105" s="897"/>
      <c r="G1105" s="897"/>
      <c r="H1105" s="897"/>
      <c r="I1105" s="897"/>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99"/>
      <c r="D1106" s="899"/>
      <c r="E1106" s="897"/>
      <c r="F1106" s="897"/>
      <c r="G1106" s="897"/>
      <c r="H1106" s="897"/>
      <c r="I1106" s="897"/>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99"/>
      <c r="D1107" s="899"/>
      <c r="E1107" s="897"/>
      <c r="F1107" s="897"/>
      <c r="G1107" s="897"/>
      <c r="H1107" s="897"/>
      <c r="I1107" s="897"/>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99"/>
      <c r="D1108" s="899"/>
      <c r="E1108" s="897"/>
      <c r="F1108" s="897"/>
      <c r="G1108" s="897"/>
      <c r="H1108" s="897"/>
      <c r="I1108" s="897"/>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99"/>
      <c r="D1109" s="899"/>
      <c r="E1109" s="897"/>
      <c r="F1109" s="897"/>
      <c r="G1109" s="897"/>
      <c r="H1109" s="897"/>
      <c r="I1109" s="897"/>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99"/>
      <c r="D1110" s="899"/>
      <c r="E1110" s="897"/>
      <c r="F1110" s="897"/>
      <c r="G1110" s="897"/>
      <c r="H1110" s="897"/>
      <c r="I1110" s="897"/>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99"/>
      <c r="D1111" s="899"/>
      <c r="E1111" s="897"/>
      <c r="F1111" s="897"/>
      <c r="G1111" s="897"/>
      <c r="H1111" s="897"/>
      <c r="I1111" s="897"/>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99"/>
      <c r="D1112" s="899"/>
      <c r="E1112" s="897"/>
      <c r="F1112" s="897"/>
      <c r="G1112" s="897"/>
      <c r="H1112" s="897"/>
      <c r="I1112" s="897"/>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99"/>
      <c r="D1113" s="899"/>
      <c r="E1113" s="897"/>
      <c r="F1113" s="897"/>
      <c r="G1113" s="897"/>
      <c r="H1113" s="897"/>
      <c r="I1113" s="897"/>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99"/>
      <c r="D1114" s="899"/>
      <c r="E1114" s="897"/>
      <c r="F1114" s="897"/>
      <c r="G1114" s="897"/>
      <c r="H1114" s="897"/>
      <c r="I1114" s="897"/>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99"/>
      <c r="D1115" s="899"/>
      <c r="E1115" s="897"/>
      <c r="F1115" s="897"/>
      <c r="G1115" s="897"/>
      <c r="H1115" s="897"/>
      <c r="I1115" s="897"/>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99"/>
      <c r="D1116" s="899"/>
      <c r="E1116" s="897"/>
      <c r="F1116" s="897"/>
      <c r="G1116" s="897"/>
      <c r="H1116" s="897"/>
      <c r="I1116" s="897"/>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99"/>
      <c r="D1117" s="899"/>
      <c r="E1117" s="897"/>
      <c r="F1117" s="897"/>
      <c r="G1117" s="897"/>
      <c r="H1117" s="897"/>
      <c r="I1117" s="897"/>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99"/>
      <c r="D1118" s="899"/>
      <c r="E1118" s="897"/>
      <c r="F1118" s="897"/>
      <c r="G1118" s="897"/>
      <c r="H1118" s="897"/>
      <c r="I1118" s="897"/>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99"/>
      <c r="D1119" s="899"/>
      <c r="E1119" s="897"/>
      <c r="F1119" s="897"/>
      <c r="G1119" s="897"/>
      <c r="H1119" s="897"/>
      <c r="I1119" s="897"/>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99"/>
      <c r="D1120" s="899"/>
      <c r="E1120" s="251"/>
      <c r="F1120" s="897"/>
      <c r="G1120" s="897"/>
      <c r="H1120" s="897"/>
      <c r="I1120" s="897"/>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99"/>
      <c r="D1121" s="899"/>
      <c r="E1121" s="897"/>
      <c r="F1121" s="897"/>
      <c r="G1121" s="897"/>
      <c r="H1121" s="897"/>
      <c r="I1121" s="897"/>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99"/>
      <c r="D1122" s="899"/>
      <c r="E1122" s="897"/>
      <c r="F1122" s="897"/>
      <c r="G1122" s="897"/>
      <c r="H1122" s="897"/>
      <c r="I1122" s="897"/>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99"/>
      <c r="D1123" s="899"/>
      <c r="E1123" s="897"/>
      <c r="F1123" s="897"/>
      <c r="G1123" s="897"/>
      <c r="H1123" s="897"/>
      <c r="I1123" s="897"/>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99"/>
      <c r="D1124" s="899"/>
      <c r="E1124" s="897"/>
      <c r="F1124" s="897"/>
      <c r="G1124" s="897"/>
      <c r="H1124" s="897"/>
      <c r="I1124" s="897"/>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99"/>
      <c r="D1125" s="899"/>
      <c r="E1125" s="897"/>
      <c r="F1125" s="897"/>
      <c r="G1125" s="897"/>
      <c r="H1125" s="897"/>
      <c r="I1125" s="897"/>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99"/>
      <c r="D1126" s="899"/>
      <c r="E1126" s="897"/>
      <c r="F1126" s="897"/>
      <c r="G1126" s="897"/>
      <c r="H1126" s="897"/>
      <c r="I1126" s="897"/>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99"/>
      <c r="D1127" s="899"/>
      <c r="E1127" s="897"/>
      <c r="F1127" s="897"/>
      <c r="G1127" s="897"/>
      <c r="H1127" s="897"/>
      <c r="I1127" s="897"/>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99"/>
      <c r="D1128" s="899"/>
      <c r="E1128" s="897"/>
      <c r="F1128" s="897"/>
      <c r="G1128" s="897"/>
      <c r="H1128" s="897"/>
      <c r="I1128" s="897"/>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99"/>
      <c r="D1129" s="899"/>
      <c r="E1129" s="897"/>
      <c r="F1129" s="897"/>
      <c r="G1129" s="897"/>
      <c r="H1129" s="897"/>
      <c r="I1129" s="897"/>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99"/>
      <c r="D1130" s="899"/>
      <c r="E1130" s="897"/>
      <c r="F1130" s="897"/>
      <c r="G1130" s="897"/>
      <c r="H1130" s="897"/>
      <c r="I1130" s="897"/>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99"/>
      <c r="D1131" s="899"/>
      <c r="E1131" s="897"/>
      <c r="F1131" s="897"/>
      <c r="G1131" s="897"/>
      <c r="H1131" s="897"/>
      <c r="I1131" s="897"/>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99"/>
      <c r="D1132" s="899"/>
      <c r="E1132" s="897"/>
      <c r="F1132" s="897"/>
      <c r="G1132" s="897"/>
      <c r="H1132" s="897"/>
      <c r="I1132" s="897"/>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49" man="1"/>
    <brk id="699" max="49" man="1"/>
    <brk id="735" max="49" man="1"/>
    <brk id="833" max="49" man="1"/>
    <brk id="867" max="49" man="1"/>
    <brk id="900" max="49" man="1"/>
    <brk id="92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198</v>
      </c>
      <c r="AI1" s="44" t="s">
        <v>207</v>
      </c>
      <c r="AK1" s="44" t="s">
        <v>212</v>
      </c>
      <c r="AM1" s="73"/>
      <c r="AN1" s="73"/>
      <c r="AP1" s="28" t="s">
        <v>275</v>
      </c>
    </row>
    <row r="2" spans="1:42" ht="13.5" customHeight="1" x14ac:dyDescent="0.15">
      <c r="A2" s="14" t="s">
        <v>84</v>
      </c>
      <c r="B2" s="15"/>
      <c r="C2" s="13" t="str">
        <f>IF(B2="","",A2)</f>
        <v/>
      </c>
      <c r="D2" s="13" t="str">
        <f>IF(C2="","",IF(D1&lt;&gt;"",CONCATENATE(D1,"、",C2),C2))</f>
        <v/>
      </c>
      <c r="F2" s="12" t="s">
        <v>71</v>
      </c>
      <c r="G2" s="17" t="s">
        <v>523</v>
      </c>
      <c r="H2" s="13" t="str">
        <f>IF(G2="","",F2)</f>
        <v>一般会計</v>
      </c>
      <c r="I2" s="13" t="str">
        <f>IF(H2="","",IF(I1&lt;&gt;"",CONCATENATE(I1,"、",H2),H2))</f>
        <v>一般会計</v>
      </c>
      <c r="K2" s="14" t="s">
        <v>102</v>
      </c>
      <c r="L2" s="15"/>
      <c r="M2" s="13" t="str">
        <f>IF(L2="","",K2)</f>
        <v/>
      </c>
      <c r="N2" s="13" t="str">
        <f>IF(M2="","",IF(N1&lt;&gt;"",CONCATENATE(N1,"、",M2),M2))</f>
        <v/>
      </c>
      <c r="O2" s="13"/>
      <c r="P2" s="12" t="s">
        <v>73</v>
      </c>
      <c r="Q2" s="17" t="s">
        <v>523</v>
      </c>
      <c r="R2" s="13" t="str">
        <f>IF(Q2="","",P2)</f>
        <v>直接実施</v>
      </c>
      <c r="S2" s="13" t="str">
        <f>IF(R2="","",IF(S1&lt;&gt;"",CONCATENATE(S1,"、",R2),R2))</f>
        <v>直接実施</v>
      </c>
      <c r="T2" s="13"/>
      <c r="U2" s="32" t="s">
        <v>184</v>
      </c>
      <c r="W2" s="32" t="s">
        <v>176</v>
      </c>
      <c r="Y2" s="32" t="s">
        <v>67</v>
      </c>
      <c r="Z2" s="30"/>
      <c r="AA2" s="32" t="s">
        <v>335</v>
      </c>
      <c r="AB2" s="31"/>
      <c r="AC2" s="33" t="s">
        <v>134</v>
      </c>
      <c r="AD2" s="28"/>
      <c r="AE2" s="35" t="s">
        <v>172</v>
      </c>
      <c r="AF2" s="30"/>
      <c r="AG2" s="46" t="s">
        <v>289</v>
      </c>
      <c r="AI2" s="44" t="s">
        <v>325</v>
      </c>
      <c r="AK2" s="44" t="s">
        <v>213</v>
      </c>
      <c r="AM2" s="73"/>
      <c r="AN2" s="73"/>
      <c r="AP2" s="46" t="s">
        <v>289</v>
      </c>
    </row>
    <row r="3" spans="1:42" ht="13.5" customHeight="1" x14ac:dyDescent="0.15">
      <c r="A3" s="14" t="s">
        <v>85</v>
      </c>
      <c r="B3" s="15" t="s">
        <v>523</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337</v>
      </c>
      <c r="W3" s="32" t="s">
        <v>149</v>
      </c>
      <c r="Y3" s="32" t="s">
        <v>68</v>
      </c>
      <c r="Z3" s="30"/>
      <c r="AA3" s="32" t="s">
        <v>445</v>
      </c>
      <c r="AB3" s="31"/>
      <c r="AC3" s="33" t="s">
        <v>135</v>
      </c>
      <c r="AD3" s="28"/>
      <c r="AE3" s="35" t="s">
        <v>173</v>
      </c>
      <c r="AF3" s="30"/>
      <c r="AG3" s="46" t="s">
        <v>290</v>
      </c>
      <c r="AI3" s="44" t="s">
        <v>206</v>
      </c>
      <c r="AK3" s="44" t="str">
        <f>CHAR(CODE(AK2)+1)</f>
        <v>B</v>
      </c>
      <c r="AM3" s="73"/>
      <c r="AN3" s="73"/>
      <c r="AP3" s="46" t="s">
        <v>290</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338</v>
      </c>
      <c r="W4" s="32" t="s">
        <v>150</v>
      </c>
      <c r="Y4" s="32" t="s">
        <v>352</v>
      </c>
      <c r="Z4" s="30"/>
      <c r="AA4" s="32" t="s">
        <v>446</v>
      </c>
      <c r="AB4" s="31"/>
      <c r="AC4" s="32" t="s">
        <v>136</v>
      </c>
      <c r="AD4" s="28"/>
      <c r="AE4" s="35" t="s">
        <v>174</v>
      </c>
      <c r="AF4" s="30"/>
      <c r="AG4" s="46" t="s">
        <v>291</v>
      </c>
      <c r="AI4" s="44" t="s">
        <v>208</v>
      </c>
      <c r="AK4" s="44" t="str">
        <f t="shared" ref="AK4:AK49" si="7">CHAR(CODE(AK3)+1)</f>
        <v>C</v>
      </c>
      <c r="AM4" s="73"/>
      <c r="AN4" s="73"/>
      <c r="AP4" s="46" t="s">
        <v>291</v>
      </c>
    </row>
    <row r="5" spans="1:42" ht="13.5" customHeight="1" x14ac:dyDescent="0.15">
      <c r="A5" s="14" t="s">
        <v>87</v>
      </c>
      <c r="B5" s="15" t="s">
        <v>523</v>
      </c>
      <c r="C5" s="13" t="str">
        <f t="shared" si="0"/>
        <v>海洋政策</v>
      </c>
      <c r="D5" s="13" t="str">
        <f>IF(C5="",D4,IF(D4&lt;&gt;"",CONCATENATE(D4,"、",C5),C5))</f>
        <v>宇宙開発利用、海洋政策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246</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c r="C7" s="13" t="str">
        <f t="shared" si="0"/>
        <v/>
      </c>
      <c r="D7" s="13" t="str">
        <f t="shared" si="8"/>
        <v>宇宙開発利用、海洋政策</v>
      </c>
      <c r="F7" s="18" t="s">
        <v>225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宇宙開発利用、海洋政策</v>
      </c>
      <c r="F9" s="18" t="s">
        <v>226</v>
      </c>
      <c r="G9" s="17"/>
      <c r="H9" s="13" t="str">
        <f t="shared" si="1"/>
        <v/>
      </c>
      <c r="I9" s="13" t="str">
        <f t="shared" si="5"/>
        <v>一般会計</v>
      </c>
      <c r="K9" s="14" t="s">
        <v>109</v>
      </c>
      <c r="L9" s="15"/>
      <c r="M9" s="13" t="str">
        <f t="shared" si="2"/>
        <v/>
      </c>
      <c r="N9" s="13" t="str">
        <f t="shared" si="6"/>
        <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247</v>
      </c>
      <c r="B10" s="15" t="s">
        <v>523</v>
      </c>
      <c r="C10" s="13" t="str">
        <f t="shared" si="0"/>
        <v>国土強靱化施策</v>
      </c>
      <c r="D10" s="13" t="str">
        <f t="shared" si="8"/>
        <v>宇宙開発利用、海洋政策、国土強靱化施策</v>
      </c>
      <c r="F10" s="18" t="s">
        <v>116</v>
      </c>
      <c r="G10" s="17"/>
      <c r="H10" s="13" t="str">
        <f t="shared" si="1"/>
        <v/>
      </c>
      <c r="I10" s="13" t="str">
        <f t="shared" si="5"/>
        <v>一般会計</v>
      </c>
      <c r="K10" s="14" t="s">
        <v>251</v>
      </c>
      <c r="L10" s="15"/>
      <c r="M10" s="13" t="str">
        <f t="shared" si="2"/>
        <v/>
      </c>
      <c r="N10" s="13" t="str">
        <f t="shared" si="6"/>
        <v/>
      </c>
      <c r="O10" s="13"/>
      <c r="P10" s="13" t="str">
        <f>S8</f>
        <v>直接実施</v>
      </c>
      <c r="Q10" s="19"/>
      <c r="T10" s="13"/>
      <c r="W10" s="32" t="s">
        <v>155</v>
      </c>
      <c r="Y10" s="32" t="s">
        <v>358</v>
      </c>
      <c r="Z10" s="30"/>
      <c r="AA10" s="32" t="s">
        <v>452</v>
      </c>
      <c r="AB10" s="31"/>
      <c r="AC10" s="31"/>
      <c r="AD10" s="31"/>
      <c r="AE10" s="31"/>
      <c r="AF10" s="30"/>
      <c r="AG10" s="46" t="s">
        <v>281</v>
      </c>
      <c r="AK10" s="44" t="str">
        <f t="shared" si="7"/>
        <v>I</v>
      </c>
      <c r="AP10" s="44" t="s">
        <v>276</v>
      </c>
    </row>
    <row r="11" spans="1:42" ht="13.5" customHeight="1" x14ac:dyDescent="0.15">
      <c r="A11" s="14" t="s">
        <v>92</v>
      </c>
      <c r="B11" s="15"/>
      <c r="C11" s="13" t="str">
        <f t="shared" si="0"/>
        <v/>
      </c>
      <c r="D11" s="13" t="str">
        <f t="shared" si="8"/>
        <v>宇宙開発利用、海洋政策、国土強靱化施策</v>
      </c>
      <c r="F11" s="18" t="s">
        <v>117</v>
      </c>
      <c r="G11" s="17"/>
      <c r="H11" s="13" t="str">
        <f t="shared" si="1"/>
        <v/>
      </c>
      <c r="I11" s="13" t="str">
        <f t="shared" si="5"/>
        <v>一般会計</v>
      </c>
      <c r="K11" s="14" t="s">
        <v>110</v>
      </c>
      <c r="L11" s="15" t="s">
        <v>523</v>
      </c>
      <c r="M11" s="13" t="str">
        <f t="shared" si="2"/>
        <v>その他の事項経費</v>
      </c>
      <c r="N11" s="13" t="str">
        <f t="shared" si="6"/>
        <v>その他の事項経費</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宇宙開発利用、海洋政策、国土強靱化施策</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宇宙開発利用、海洋政策、国土強靱化施策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宇宙開発利用、海洋政策、国土強靱化施策</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宇宙開発利用、海洋政策、国土強靱化施策</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宇宙開発利用、海洋政策、国土強靱化施策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宇宙開発利用、海洋政策、国土強靱化施策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t="s">
        <v>523</v>
      </c>
      <c r="C18" s="13" t="str">
        <f t="shared" si="9"/>
        <v>ＩＴ戦略</v>
      </c>
      <c r="D18" s="13" t="str">
        <f t="shared" si="8"/>
        <v>宇宙開発利用、海洋政策、国土強靱化施策、ＩＴ戦略</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宇宙開発利用、海洋政策、国土強靱化施策、ＩＴ戦略</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236</v>
      </c>
      <c r="B20" s="15"/>
      <c r="C20" s="13" t="str">
        <f t="shared" si="9"/>
        <v/>
      </c>
      <c r="D20" s="13" t="str">
        <f t="shared" si="8"/>
        <v>宇宙開発利用、海洋政策、国土強靱化施策、ＩＴ戦略</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237</v>
      </c>
      <c r="B21" s="15"/>
      <c r="C21" s="13" t="str">
        <f t="shared" si="9"/>
        <v/>
      </c>
      <c r="D21" s="13" t="str">
        <f t="shared" si="8"/>
        <v>宇宙開発利用、海洋政策、国土強靱化施策、ＩＴ戦略</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宇宙開発利用、海洋政策、国土強靱化施策、ＩＴ戦略</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宇宙開発利用、海洋政策、国土強靱化施策、ＩＴ戦略</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宇宙開発利用、海洋政策、国土強靱化施策、ＩＴ戦略</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宇宙開発利用、海洋政策、国土強靱化施策、ＩＴ戦略</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214</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2020-06-24T07:18:27Z</cp:lastPrinted>
  <dcterms:created xsi:type="dcterms:W3CDTF">2012-03-13T00:50:25Z</dcterms:created>
  <dcterms:modified xsi:type="dcterms:W3CDTF">2020-07-22T07:43:07Z</dcterms:modified>
</cp:coreProperties>
</file>